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<sst xmlns="http://schemas.openxmlformats.org/spreadsheetml/2006/main" count="89">
  <si>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天目山装修清单汇总</t>
  </si>
  <si>
    <t>项目</t>
  </si>
  <si>
    <t>预算</t>
  </si>
  <si>
    <t>实际支出</t>
  </si>
  <si>
    <t>备注</t>
  </si>
  <si>
    <t>硬装</t>
  </si>
  <si>
    <t>半包硬装</t>
  </si>
  <si>
    <t>包人工、辅料、水电、墙面漆、铝扣板</t>
  </si>
  <si>
    <t>铝合金门窗更换</t>
  </si>
  <si>
    <t>瓷砖</t>
  </si>
  <si>
    <t>墙砖1454(51/㎡）+运费100；地砖475(72/㎡）+运费185</t>
  </si>
  <si>
    <t>地板</t>
  </si>
  <si>
    <t>25㎡</t>
  </si>
  <si>
    <t>硅藻泥</t>
  </si>
  <si>
    <t>正门及门套</t>
  </si>
  <si>
    <t>门无级别B级锁</t>
  </si>
  <si>
    <t>密码锁</t>
  </si>
  <si>
    <t>橱柜</t>
  </si>
  <si>
    <t>模压板柜门，石英石台面，1200/㎡,侧板228/㎡，超出上柜450/㎡，百叶门180</t>
  </si>
  <si>
    <t>橱柜五金</t>
  </si>
  <si>
    <t>卫浴门补差价</t>
  </si>
  <si>
    <t>浴帘杆</t>
  </si>
  <si>
    <t>毛巾架</t>
  </si>
  <si>
    <t>浴霸及吊顶</t>
  </si>
  <si>
    <t>台盆柜</t>
  </si>
  <si>
    <t>下柜、上镜柜、龙头</t>
  </si>
  <si>
    <t>马桶</t>
  </si>
  <si>
    <t>卡蒂维，包安装</t>
  </si>
  <si>
    <t>花洒</t>
  </si>
  <si>
    <t>九牧</t>
  </si>
  <si>
    <t>水槽</t>
  </si>
  <si>
    <t>卡贝</t>
  </si>
  <si>
    <t>宜家花销</t>
  </si>
  <si>
    <t>硅胶18发泡剂30</t>
  </si>
  <si>
    <t>小计</t>
  </si>
  <si>
    <t>电器</t>
  </si>
  <si>
    <t>抽油烟机套装</t>
  </si>
  <si>
    <t>统帅</t>
  </si>
  <si>
    <t>空调</t>
  </si>
  <si>
    <t>志高1.5P</t>
  </si>
  <si>
    <t>洗衣机</t>
  </si>
  <si>
    <t>冰箱</t>
  </si>
  <si>
    <t>TCL</t>
  </si>
  <si>
    <t>电视</t>
  </si>
  <si>
    <t>灯具</t>
  </si>
  <si>
    <t>筒灯，灯泡</t>
  </si>
  <si>
    <t>7个</t>
  </si>
  <si>
    <t>明筒灯</t>
  </si>
  <si>
    <t>2个</t>
  </si>
  <si>
    <t>床头灯</t>
  </si>
  <si>
    <t>落地灯</t>
  </si>
  <si>
    <t>卧室吊灯</t>
  </si>
  <si>
    <t>滑道灯+玄关灯</t>
  </si>
  <si>
    <t>29.9+31.5+8</t>
  </si>
  <si>
    <t>软装</t>
  </si>
  <si>
    <t>沙发</t>
  </si>
  <si>
    <t>宜家</t>
  </si>
  <si>
    <t>床</t>
  </si>
  <si>
    <t>装饰品</t>
  </si>
  <si>
    <t>玄关</t>
  </si>
  <si>
    <t>玄关柜</t>
  </si>
  <si>
    <t>换鞋凳</t>
  </si>
  <si>
    <t>床垫</t>
  </si>
  <si>
    <t>餐桌餐椅</t>
  </si>
  <si>
    <t>电视柜</t>
  </si>
  <si>
    <t>电视柜399，轮子207，收纳盒59</t>
  </si>
  <si>
    <t>吧台</t>
  </si>
  <si>
    <t>休闲桌椅</t>
  </si>
  <si>
    <t>抱枕</t>
  </si>
  <si>
    <t>枕芯</t>
  </si>
  <si>
    <t>衣柜</t>
  </si>
  <si>
    <t>地毯</t>
  </si>
  <si>
    <t>床上四件套</t>
  </si>
  <si>
    <t>窗帘杆</t>
  </si>
  <si>
    <t>窗帘</t>
  </si>
  <si>
    <t>其他</t>
  </si>
  <si>
    <t>防毒口罩</t>
  </si>
  <si>
    <t>餐食招待</t>
  </si>
  <si>
    <t>10月电费</t>
  </si>
  <si>
    <t>垃圾管理费</t>
  </si>
  <si>
    <t>装修杂费</t>
  </si>
  <si>
    <t>空调管打洞100，空调安装管道480，燃气管加排烟管165，割木条20</t>
  </si>
  <si>
    <t>装修工具</t>
  </si>
  <si>
    <t>玻璃刮，卷尺2</t>
  </si>
  <si>
    <t>开荒保洁</t>
  </si>
  <si>
    <t>装修主要交通运输费</t>
  </si>
  <si>
    <t>竹炭包</t>
  </si>
  <si>
    <t>门窗磨砂玻璃贴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</si>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</sst>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9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7"/>
  <sheetViews>
    <sheetView tabSelected="1" zoomScale="107" zoomScaleNormal="107" workbookViewId="0">
      <pane xSplit="1" ySplit="2" topLeftCell="B16" activePane="bottomRight" state="frozen"/>
      <selection/>
      <selection pane="topRight"/>
      <selection pane="bottomLeft"/>
      <selection pane="bottomRight" activeCell="A56" sqref="$A56:$XFD56"/>
    </sheetView>
  </sheetViews>
  <sheetFormatPr defaultColWidth="9.625" defaultRowHeight="16.8"/>
  <cols>
    <col min="1" max="1" width="27.375" customWidth="1"/>
    <col min="2" max="2" width="9.375"/>
    <col min="4" max="4" width="29.625" customWidth="1"/>
    <col min="8" max="8" width="11.5" customWidth="1"/>
  </cols>
  <sheetData>
    <row r="1" ht="23.2" spans="1:14">
      <c r="A1" s="1" t="s">
        <v>0</v>
      </c>
      <c r="B1" s="1"/>
      <c r="C1" s="1"/>
      <c r="D1" s="1"/>
      <c r="E1" s="1"/>
      <c r="F1" s="1"/>
      <c r="G1" s="1"/>
      <c r="H1" s="1"/>
      <c r="I1" s="27"/>
      <c r="J1" s="27"/>
      <c r="K1" s="27"/>
      <c r="L1" s="27"/>
      <c r="M1" s="27"/>
      <c r="N1" s="27"/>
    </row>
    <row r="2" spans="1:11">
      <c r="A2" s="2" t="s">
        <v>1</v>
      </c>
      <c r="B2" s="3" t="s">
        <v>2</v>
      </c>
      <c r="C2" s="3" t="s">
        <v>3</v>
      </c>
      <c r="D2" s="4" t="s">
        <v>4</v>
      </c>
      <c r="E2" s="4"/>
      <c r="F2" s="4"/>
      <c r="G2" s="4"/>
      <c r="H2" s="4"/>
      <c r="I2" s="28"/>
      <c r="J2" s="28"/>
      <c r="K2" s="28"/>
    </row>
    <row r="3" spans="1:11">
      <c r="A3" s="2"/>
      <c r="B3" s="3"/>
      <c r="C3" s="3"/>
      <c r="D3" s="4"/>
      <c r="E3" s="4"/>
      <c r="F3" s="4"/>
      <c r="G3" s="4"/>
      <c r="H3" s="4"/>
      <c r="I3" s="28"/>
      <c r="J3" s="28"/>
      <c r="K3" s="28"/>
    </row>
    <row r="4" spans="1:10">
      <c r="A4" s="5" t="s">
        <v>5</v>
      </c>
      <c r="B4" s="5"/>
      <c r="C4" s="5"/>
      <c r="D4" s="5"/>
      <c r="E4" s="5"/>
      <c r="F4" s="5"/>
      <c r="G4" s="5"/>
      <c r="H4" s="5"/>
      <c r="J4">
        <v>48441.5</v>
      </c>
    </row>
    <row r="5" spans="1:10">
      <c r="A5" s="6" t="s">
        <v>6</v>
      </c>
      <c r="B5" s="6">
        <v>30000</v>
      </c>
      <c r="C5" s="7">
        <v>30000</v>
      </c>
      <c r="D5" s="8" t="s">
        <v>7</v>
      </c>
      <c r="E5" s="4"/>
      <c r="F5" s="4"/>
      <c r="G5" s="4"/>
      <c r="H5" s="4"/>
      <c r="J5">
        <v>4824</v>
      </c>
    </row>
    <row r="6" spans="1:8">
      <c r="A6" s="6" t="s">
        <v>8</v>
      </c>
      <c r="B6" s="6">
        <v>4483</v>
      </c>
      <c r="C6" s="7">
        <v>4500</v>
      </c>
      <c r="D6" s="4"/>
      <c r="E6" s="4"/>
      <c r="F6" s="4"/>
      <c r="G6" s="4"/>
      <c r="H6" s="4"/>
    </row>
    <row r="7" spans="1:10">
      <c r="A7" s="6" t="s">
        <v>9</v>
      </c>
      <c r="B7" s="6">
        <v>4000</v>
      </c>
      <c r="C7" s="7">
        <v>3685</v>
      </c>
      <c r="D7" s="4" t="s">
        <v>10</v>
      </c>
      <c r="E7" s="4"/>
      <c r="F7" s="4"/>
      <c r="G7" s="4"/>
      <c r="H7" s="4"/>
      <c r="J7">
        <v>1062.3</v>
      </c>
    </row>
    <row r="8" spans="1:8">
      <c r="A8" s="6" t="s">
        <v>11</v>
      </c>
      <c r="B8" s="6">
        <v>4000</v>
      </c>
      <c r="C8" s="7">
        <f>2880+805</f>
        <v>3685</v>
      </c>
      <c r="D8" s="4" t="s">
        <v>12</v>
      </c>
      <c r="E8" s="4"/>
      <c r="F8" s="4"/>
      <c r="G8" s="4"/>
      <c r="H8" s="4"/>
    </row>
    <row r="9" spans="1:8">
      <c r="A9" s="9" t="s">
        <v>13</v>
      </c>
      <c r="B9" s="7">
        <v>2500</v>
      </c>
      <c r="C9" s="7">
        <v>2183</v>
      </c>
      <c r="D9" s="4"/>
      <c r="E9" s="4"/>
      <c r="F9" s="4"/>
      <c r="G9" s="4"/>
      <c r="H9" s="4"/>
    </row>
    <row r="10" spans="1:10">
      <c r="A10" s="10" t="s">
        <v>14</v>
      </c>
      <c r="B10" s="11">
        <v>1500</v>
      </c>
      <c r="C10" s="11"/>
      <c r="D10" s="4" t="s">
        <v>15</v>
      </c>
      <c r="E10" s="4"/>
      <c r="F10" s="4"/>
      <c r="G10" s="4"/>
      <c r="H10" s="4"/>
      <c r="J10">
        <v>2493.8</v>
      </c>
    </row>
    <row r="11" spans="1:8">
      <c r="A11" s="11" t="s">
        <v>16</v>
      </c>
      <c r="B11" s="11">
        <v>1000</v>
      </c>
      <c r="C11" s="11"/>
      <c r="D11" s="4"/>
      <c r="E11" s="4"/>
      <c r="F11" s="4"/>
      <c r="G11" s="4"/>
      <c r="H11" s="4"/>
    </row>
    <row r="12" spans="1:10">
      <c r="A12" s="11" t="s">
        <v>17</v>
      </c>
      <c r="B12" s="11">
        <v>3888</v>
      </c>
      <c r="C12" s="12">
        <v>1000</v>
      </c>
      <c r="D12" s="4" t="s">
        <v>18</v>
      </c>
      <c r="E12" s="4"/>
      <c r="F12" s="4"/>
      <c r="G12" s="4"/>
      <c r="H12" s="4"/>
      <c r="J12">
        <f>SUM(J4:J10)</f>
        <v>56821.6</v>
      </c>
    </row>
    <row r="13" spans="1:8">
      <c r="A13" s="11" t="s">
        <v>19</v>
      </c>
      <c r="B13" s="11">
        <v>200</v>
      </c>
      <c r="C13" s="11"/>
      <c r="D13" s="4"/>
      <c r="E13" s="4"/>
      <c r="F13" s="4"/>
      <c r="G13" s="4"/>
      <c r="H13" s="4"/>
    </row>
    <row r="14" spans="1:8">
      <c r="A14" s="9" t="s">
        <v>20</v>
      </c>
      <c r="B14" s="7"/>
      <c r="C14" s="7">
        <v>792</v>
      </c>
      <c r="D14" s="4"/>
      <c r="E14" s="4"/>
      <c r="F14" s="4"/>
      <c r="G14" s="4"/>
      <c r="H14" s="4"/>
    </row>
    <row r="15" spans="1:8">
      <c r="A15" s="11" t="s">
        <v>21</v>
      </c>
      <c r="B15" s="11">
        <v>100</v>
      </c>
      <c r="C15" s="11"/>
      <c r="D15" s="4"/>
      <c r="E15" s="4"/>
      <c r="F15" s="4"/>
      <c r="G15" s="4"/>
      <c r="H15" s="4"/>
    </row>
    <row r="16" spans="1:8">
      <c r="A16" s="11" t="s">
        <v>22</v>
      </c>
      <c r="B16" s="11">
        <v>100</v>
      </c>
      <c r="C16" s="11"/>
      <c r="D16" s="4"/>
      <c r="E16" s="4"/>
      <c r="F16" s="4"/>
      <c r="G16" s="4"/>
      <c r="H16" s="4"/>
    </row>
    <row r="17" spans="1:8">
      <c r="A17" s="6" t="s">
        <v>23</v>
      </c>
      <c r="B17" s="6">
        <v>1000</v>
      </c>
      <c r="C17" s="7">
        <v>3300</v>
      </c>
      <c r="D17" s="4"/>
      <c r="E17" s="4"/>
      <c r="F17" s="4"/>
      <c r="G17" s="4"/>
      <c r="H17" s="4"/>
    </row>
    <row r="18" spans="1:8">
      <c r="A18" s="6" t="s">
        <v>24</v>
      </c>
      <c r="B18" s="6">
        <v>800</v>
      </c>
      <c r="C18" s="7">
        <f>499.43+80</f>
        <v>579.43</v>
      </c>
      <c r="D18" s="4" t="s">
        <v>25</v>
      </c>
      <c r="E18" s="4"/>
      <c r="F18" s="4"/>
      <c r="G18" s="4"/>
      <c r="H18" s="4"/>
    </row>
    <row r="19" spans="1:8">
      <c r="A19" s="6" t="s">
        <v>26</v>
      </c>
      <c r="B19" s="6">
        <v>800</v>
      </c>
      <c r="C19" s="7">
        <v>850</v>
      </c>
      <c r="D19" s="4" t="s">
        <v>27</v>
      </c>
      <c r="E19" s="4"/>
      <c r="F19" s="4"/>
      <c r="G19" s="4"/>
      <c r="H19" s="4"/>
    </row>
    <row r="20" spans="1:8">
      <c r="A20" s="6" t="s">
        <v>28</v>
      </c>
      <c r="B20" s="6">
        <v>300</v>
      </c>
      <c r="C20" s="7">
        <v>193.14</v>
      </c>
      <c r="D20" s="4" t="s">
        <v>29</v>
      </c>
      <c r="E20" s="4"/>
      <c r="F20" s="4"/>
      <c r="G20" s="4"/>
      <c r="H20" s="4"/>
    </row>
    <row r="21" spans="1:8">
      <c r="A21" s="6" t="s">
        <v>30</v>
      </c>
      <c r="B21" s="6">
        <v>450</v>
      </c>
      <c r="C21" s="7">
        <v>225.31</v>
      </c>
      <c r="D21" s="4" t="s">
        <v>31</v>
      </c>
      <c r="E21" s="4"/>
      <c r="F21" s="4"/>
      <c r="G21" s="4"/>
      <c r="H21" s="4"/>
    </row>
    <row r="22" spans="1:8">
      <c r="A22" s="6" t="s">
        <v>32</v>
      </c>
      <c r="B22" s="7"/>
      <c r="C22" s="7"/>
      <c r="D22" s="4" t="s">
        <v>33</v>
      </c>
      <c r="E22" s="4"/>
      <c r="F22" s="4"/>
      <c r="G22" s="4"/>
      <c r="H22" s="4"/>
    </row>
    <row r="23" spans="1:8">
      <c r="A23" s="13" t="s">
        <v>34</v>
      </c>
      <c r="B23" s="14">
        <f>SUM(B5:B22)</f>
        <v>55121</v>
      </c>
      <c r="C23" s="14">
        <f>SUM(C5:C22)</f>
        <v>50992.88</v>
      </c>
      <c r="D23" s="15"/>
      <c r="E23" s="15"/>
      <c r="F23" s="15"/>
      <c r="G23" s="15"/>
      <c r="H23" s="23"/>
    </row>
    <row r="24" spans="1:8">
      <c r="A24" s="16" t="s">
        <v>35</v>
      </c>
      <c r="B24" s="17"/>
      <c r="C24" s="17"/>
      <c r="D24" s="17"/>
      <c r="E24" s="17"/>
      <c r="F24" s="17"/>
      <c r="G24" s="17"/>
      <c r="H24" s="24"/>
    </row>
    <row r="25" spans="1:8">
      <c r="A25" s="6" t="s">
        <v>36</v>
      </c>
      <c r="B25" s="6">
        <v>500</v>
      </c>
      <c r="C25" s="7">
        <v>335.16</v>
      </c>
      <c r="D25" s="18" t="s">
        <v>37</v>
      </c>
      <c r="E25" s="25"/>
      <c r="F25" s="25"/>
      <c r="G25" s="25"/>
      <c r="H25" s="26"/>
    </row>
    <row r="26" spans="1:8">
      <c r="A26" s="11" t="s">
        <v>38</v>
      </c>
      <c r="B26" s="11">
        <v>2300</v>
      </c>
      <c r="C26" s="11">
        <v>1999</v>
      </c>
      <c r="D26" s="18" t="s">
        <v>39</v>
      </c>
      <c r="E26" s="25"/>
      <c r="F26" s="25"/>
      <c r="G26" s="25"/>
      <c r="H26" s="26"/>
    </row>
    <row r="27" spans="1:8">
      <c r="A27" s="6" t="s">
        <v>40</v>
      </c>
      <c r="B27" s="6">
        <v>1200</v>
      </c>
      <c r="C27" s="7">
        <v>1098.93</v>
      </c>
      <c r="D27" s="18"/>
      <c r="E27" s="25"/>
      <c r="F27" s="25"/>
      <c r="G27" s="25"/>
      <c r="H27" s="26"/>
    </row>
    <row r="28" spans="1:8">
      <c r="A28" s="6" t="s">
        <v>41</v>
      </c>
      <c r="B28" s="6">
        <v>1199</v>
      </c>
      <c r="C28" s="7">
        <v>298</v>
      </c>
      <c r="D28" s="18" t="s">
        <v>42</v>
      </c>
      <c r="E28" s="25"/>
      <c r="F28" s="25"/>
      <c r="G28" s="25"/>
      <c r="H28" s="26"/>
    </row>
    <row r="29" spans="1:8">
      <c r="A29" s="10" t="s">
        <v>43</v>
      </c>
      <c r="B29" s="11">
        <v>299</v>
      </c>
      <c r="C29" s="11"/>
      <c r="D29" s="18" t="s">
        <v>42</v>
      </c>
      <c r="E29" s="25"/>
      <c r="F29" s="25"/>
      <c r="G29" s="25"/>
      <c r="H29" s="26"/>
    </row>
    <row r="30" spans="1:8">
      <c r="A30" s="13" t="s">
        <v>34</v>
      </c>
      <c r="B30" s="14">
        <f>SUM(B25:B29)</f>
        <v>5498</v>
      </c>
      <c r="C30" s="14">
        <f>SUM(C25:C29)</f>
        <v>3731.09</v>
      </c>
      <c r="D30" s="15"/>
      <c r="E30" s="15"/>
      <c r="F30" s="15"/>
      <c r="G30" s="15"/>
      <c r="H30" s="23"/>
    </row>
    <row r="31" spans="1:8">
      <c r="A31" s="16" t="s">
        <v>44</v>
      </c>
      <c r="B31" s="17"/>
      <c r="C31" s="17"/>
      <c r="D31" s="17"/>
      <c r="E31" s="17"/>
      <c r="F31" s="17"/>
      <c r="G31" s="17"/>
      <c r="H31" s="24"/>
    </row>
    <row r="32" spans="1:8">
      <c r="A32" s="11" t="s">
        <v>45</v>
      </c>
      <c r="B32" s="11">
        <v>158.3</v>
      </c>
      <c r="C32" s="11">
        <v>543</v>
      </c>
      <c r="D32" s="18" t="s">
        <v>46</v>
      </c>
      <c r="E32" s="25"/>
      <c r="F32" s="25"/>
      <c r="G32" s="25"/>
      <c r="H32" s="26"/>
    </row>
    <row r="33" spans="1:8">
      <c r="A33" s="11" t="s">
        <v>47</v>
      </c>
      <c r="B33" s="11">
        <v>50.4</v>
      </c>
      <c r="C33" s="11">
        <v>29.67</v>
      </c>
      <c r="D33" s="18" t="s">
        <v>48</v>
      </c>
      <c r="E33" s="25"/>
      <c r="F33" s="25"/>
      <c r="G33" s="25"/>
      <c r="H33" s="26"/>
    </row>
    <row r="34" spans="1:8">
      <c r="A34" s="11" t="s">
        <v>49</v>
      </c>
      <c r="B34" s="11">
        <v>258</v>
      </c>
      <c r="C34" s="11"/>
      <c r="D34" s="18"/>
      <c r="E34" s="25"/>
      <c r="F34" s="25"/>
      <c r="G34" s="25"/>
      <c r="H34" s="26"/>
    </row>
    <row r="35" spans="1:8">
      <c r="A35" s="11" t="s">
        <v>50</v>
      </c>
      <c r="B35" s="11">
        <v>300</v>
      </c>
      <c r="C35" s="11"/>
      <c r="D35" s="18"/>
      <c r="E35" s="25"/>
      <c r="F35" s="25"/>
      <c r="G35" s="25"/>
      <c r="H35" s="26"/>
    </row>
    <row r="36" spans="1:8">
      <c r="A36" s="11" t="s">
        <v>51</v>
      </c>
      <c r="B36" s="11">
        <v>289</v>
      </c>
      <c r="C36" s="11">
        <v>252.24</v>
      </c>
      <c r="D36" s="18"/>
      <c r="E36" s="25"/>
      <c r="F36" s="25"/>
      <c r="G36" s="25"/>
      <c r="H36" s="26"/>
    </row>
    <row r="37" spans="1:8">
      <c r="A37" s="9" t="s">
        <v>52</v>
      </c>
      <c r="B37" s="19">
        <v>139.7</v>
      </c>
      <c r="C37" s="7">
        <v>1020</v>
      </c>
      <c r="D37" s="4" t="s">
        <v>53</v>
      </c>
      <c r="E37" s="4"/>
      <c r="F37" s="4"/>
      <c r="G37" s="4"/>
      <c r="H37" s="4"/>
    </row>
    <row r="38" spans="1:8">
      <c r="A38" s="13" t="s">
        <v>34</v>
      </c>
      <c r="B38" s="14">
        <f>SUM(B32:B37)</f>
        <v>1195.4</v>
      </c>
      <c r="C38" s="14">
        <f>SUM(C32:C37)</f>
        <v>1844.91</v>
      </c>
      <c r="D38" s="15"/>
      <c r="E38" s="15"/>
      <c r="F38" s="15"/>
      <c r="G38" s="15"/>
      <c r="H38" s="23"/>
    </row>
    <row r="39" spans="1:8">
      <c r="A39" s="16" t="s">
        <v>54</v>
      </c>
      <c r="B39" s="17"/>
      <c r="C39" s="17"/>
      <c r="D39" s="17"/>
      <c r="E39" s="17"/>
      <c r="F39" s="17"/>
      <c r="G39" s="17"/>
      <c r="H39" s="24"/>
    </row>
    <row r="40" spans="1:8">
      <c r="A40" s="11" t="s">
        <v>55</v>
      </c>
      <c r="B40" s="11">
        <v>1500</v>
      </c>
      <c r="C40" s="11"/>
      <c r="D40" s="18" t="s">
        <v>56</v>
      </c>
      <c r="E40" s="25"/>
      <c r="F40" s="25"/>
      <c r="G40" s="25"/>
      <c r="H40" s="26"/>
    </row>
    <row r="41" spans="1:8">
      <c r="A41" s="11" t="s">
        <v>57</v>
      </c>
      <c r="B41" s="11">
        <v>1500</v>
      </c>
      <c r="C41" s="11">
        <v>1930</v>
      </c>
      <c r="D41" s="18" t="s">
        <v>56</v>
      </c>
      <c r="E41" s="25"/>
      <c r="F41" s="25"/>
      <c r="G41" s="25"/>
      <c r="H41" s="26"/>
    </row>
    <row r="42" spans="1:8">
      <c r="A42" s="11" t="s">
        <v>58</v>
      </c>
      <c r="B42" s="11">
        <v>800</v>
      </c>
      <c r="C42" s="11"/>
      <c r="D42" s="18" t="s">
        <v>59</v>
      </c>
      <c r="E42" s="25"/>
      <c r="F42" s="25"/>
      <c r="G42" s="25"/>
      <c r="H42" s="26"/>
    </row>
    <row r="43" spans="1:8">
      <c r="A43" s="6" t="s">
        <v>60</v>
      </c>
      <c r="B43" s="6">
        <v>1200</v>
      </c>
      <c r="C43" s="7">
        <v>900</v>
      </c>
      <c r="D43" s="18"/>
      <c r="E43" s="25"/>
      <c r="F43" s="25"/>
      <c r="G43" s="25"/>
      <c r="H43" s="26"/>
    </row>
    <row r="44" spans="1:8">
      <c r="A44" s="11" t="s">
        <v>61</v>
      </c>
      <c r="B44" s="11">
        <v>300</v>
      </c>
      <c r="C44" s="11"/>
      <c r="D44" s="18"/>
      <c r="E44" s="25"/>
      <c r="F44" s="25"/>
      <c r="G44" s="25"/>
      <c r="H44" s="26"/>
    </row>
    <row r="45" spans="1:8">
      <c r="A45" s="11" t="s">
        <v>62</v>
      </c>
      <c r="B45" s="11">
        <v>1000</v>
      </c>
      <c r="C45" s="11"/>
      <c r="D45" s="18"/>
      <c r="E45" s="25"/>
      <c r="F45" s="25"/>
      <c r="G45" s="25"/>
      <c r="H45" s="26"/>
    </row>
    <row r="46" spans="1:8">
      <c r="A46" s="11" t="s">
        <v>63</v>
      </c>
      <c r="B46" s="11">
        <v>1500</v>
      </c>
      <c r="C46" s="11"/>
      <c r="D46" s="18" t="s">
        <v>56</v>
      </c>
      <c r="E46" s="25"/>
      <c r="F46" s="25"/>
      <c r="G46" s="25"/>
      <c r="H46" s="26"/>
    </row>
    <row r="47" spans="1:8">
      <c r="A47" s="11" t="s">
        <v>64</v>
      </c>
      <c r="B47" s="11">
        <v>500</v>
      </c>
      <c r="C47" s="11">
        <v>0</v>
      </c>
      <c r="D47" s="18" t="s">
        <v>65</v>
      </c>
      <c r="E47" s="25"/>
      <c r="F47" s="25"/>
      <c r="G47" s="25"/>
      <c r="H47" s="26"/>
    </row>
    <row r="48" spans="1:8">
      <c r="A48" s="11" t="s">
        <v>66</v>
      </c>
      <c r="B48" s="11"/>
      <c r="C48" s="11"/>
      <c r="D48" s="18"/>
      <c r="E48" s="25"/>
      <c r="F48" s="25"/>
      <c r="G48" s="25"/>
      <c r="H48" s="26"/>
    </row>
    <row r="49" spans="1:8">
      <c r="A49" s="11" t="s">
        <v>67</v>
      </c>
      <c r="B49" s="11">
        <v>1200</v>
      </c>
      <c r="C49" s="11"/>
      <c r="D49" s="18"/>
      <c r="E49" s="25"/>
      <c r="F49" s="25"/>
      <c r="G49" s="25"/>
      <c r="H49" s="26"/>
    </row>
    <row r="50" spans="1:8">
      <c r="A50" s="11" t="s">
        <v>68</v>
      </c>
      <c r="B50" s="11">
        <v>100</v>
      </c>
      <c r="C50" s="11"/>
      <c r="D50" s="18"/>
      <c r="E50" s="25"/>
      <c r="F50" s="25"/>
      <c r="G50" s="25"/>
      <c r="H50" s="26"/>
    </row>
    <row r="51" spans="1:8">
      <c r="A51" s="11" t="s">
        <v>69</v>
      </c>
      <c r="B51" s="11">
        <v>50</v>
      </c>
      <c r="C51" s="11"/>
      <c r="D51" s="18" t="s">
        <v>56</v>
      </c>
      <c r="E51" s="25"/>
      <c r="F51" s="25"/>
      <c r="G51" s="25"/>
      <c r="H51" s="26"/>
    </row>
    <row r="52" spans="1:8">
      <c r="A52" s="11" t="s">
        <v>70</v>
      </c>
      <c r="B52" s="11">
        <v>2000</v>
      </c>
      <c r="C52" s="11"/>
      <c r="D52" s="18"/>
      <c r="E52" s="25"/>
      <c r="F52" s="25"/>
      <c r="G52" s="25"/>
      <c r="H52" s="26"/>
    </row>
    <row r="53" spans="1:8">
      <c r="A53" s="11" t="s">
        <v>71</v>
      </c>
      <c r="B53" s="11">
        <v>300</v>
      </c>
      <c r="C53" s="11"/>
      <c r="D53" s="18"/>
      <c r="E53" s="25"/>
      <c r="F53" s="25"/>
      <c r="G53" s="25"/>
      <c r="H53" s="26"/>
    </row>
    <row r="54" spans="1:8">
      <c r="A54" s="10" t="s">
        <v>72</v>
      </c>
      <c r="B54" s="11">
        <f>400*4</f>
        <v>1600</v>
      </c>
      <c r="C54" s="11"/>
      <c r="D54" s="18"/>
      <c r="E54" s="25"/>
      <c r="F54" s="25"/>
      <c r="G54" s="25"/>
      <c r="H54" s="26"/>
    </row>
    <row r="55" spans="1:8">
      <c r="A55" s="11" t="s">
        <v>73</v>
      </c>
      <c r="B55" s="11"/>
      <c r="C55" s="11"/>
      <c r="D55" s="18"/>
      <c r="E55" s="25"/>
      <c r="F55" s="25"/>
      <c r="G55" s="25"/>
      <c r="H55" s="26"/>
    </row>
    <row r="56" spans="1:8">
      <c r="A56" s="10" t="s">
        <v>74</v>
      </c>
      <c r="B56" s="11"/>
      <c r="C56" s="11"/>
      <c r="D56" s="18"/>
      <c r="E56" s="25"/>
      <c r="F56" s="25"/>
      <c r="G56" s="25"/>
      <c r="H56" s="26"/>
    </row>
    <row r="57" spans="1:8">
      <c r="A57" s="20" t="s">
        <v>34</v>
      </c>
      <c r="B57" s="20">
        <f>SUM(B40:B53)</f>
        <v>11950</v>
      </c>
      <c r="C57" s="20">
        <f>SUM(C40:C56)</f>
        <v>2830</v>
      </c>
      <c r="D57" s="21"/>
      <c r="E57" s="15"/>
      <c r="F57" s="15"/>
      <c r="G57" s="15"/>
      <c r="H57" s="23"/>
    </row>
    <row r="58" spans="1:8">
      <c r="A58" s="6"/>
      <c r="B58" s="6"/>
      <c r="C58" s="22"/>
      <c r="D58" s="18"/>
      <c r="E58" s="25"/>
      <c r="F58" s="25"/>
      <c r="G58" s="25"/>
      <c r="H58" s="26"/>
    </row>
    <row r="59" spans="1:8">
      <c r="A59" s="16" t="s">
        <v>75</v>
      </c>
      <c r="B59" s="17"/>
      <c r="C59" s="17"/>
      <c r="D59" s="17"/>
      <c r="E59" s="17"/>
      <c r="F59" s="17"/>
      <c r="G59" s="17"/>
      <c r="H59" s="24"/>
    </row>
    <row r="60" spans="1:8">
      <c r="A60" s="6" t="s">
        <v>76</v>
      </c>
      <c r="B60" s="6"/>
      <c r="C60" s="22"/>
      <c r="D60" s="18"/>
      <c r="E60" s="25"/>
      <c r="F60" s="25"/>
      <c r="G60" s="25"/>
      <c r="H60" s="26"/>
    </row>
    <row r="61" spans="1:8">
      <c r="A61" s="6" t="s">
        <v>77</v>
      </c>
      <c r="B61" s="6"/>
      <c r="C61" s="22"/>
      <c r="D61" s="18"/>
      <c r="E61" s="25"/>
      <c r="F61" s="25"/>
      <c r="G61" s="25"/>
      <c r="H61" s="26"/>
    </row>
    <row r="62" spans="1:8">
      <c r="A62" s="6" t="s">
        <v>78</v>
      </c>
      <c r="B62" s="6"/>
      <c r="C62" s="22"/>
      <c r="D62" s="18"/>
      <c r="E62" s="25"/>
      <c r="F62" s="25"/>
      <c r="G62" s="25"/>
      <c r="H62" s="26"/>
    </row>
    <row r="63" spans="1:8">
      <c r="A63" s="6" t="s">
        <v>79</v>
      </c>
      <c r="B63" s="6"/>
      <c r="C63" s="22"/>
      <c r="D63" s="18"/>
      <c r="E63" s="25"/>
      <c r="F63" s="25"/>
      <c r="G63" s="25"/>
      <c r="H63" s="26"/>
    </row>
    <row r="64" spans="1:8">
      <c r="A64" s="6" t="s">
        <v>80</v>
      </c>
      <c r="B64" s="6"/>
      <c r="C64" s="22"/>
      <c r="D64" s="18" t="s">
        <v>81</v>
      </c>
      <c r="E64" s="25"/>
      <c r="F64" s="25"/>
      <c r="G64" s="25"/>
      <c r="H64" s="26"/>
    </row>
    <row r="65" spans="1:8">
      <c r="A65" s="6" t="s">
        <v>82</v>
      </c>
      <c r="B65" s="6"/>
      <c r="C65" s="6"/>
      <c r="D65" s="6" t="s">
        <v>83</v>
      </c>
      <c r="E65" s="6"/>
      <c r="F65" s="6"/>
      <c r="G65" s="6"/>
      <c r="H65" s="6"/>
    </row>
    <row r="66" spans="1:8">
      <c r="A66" s="6" t="s">
        <v>84</v>
      </c>
      <c r="B66" s="6"/>
      <c r="C66" s="6"/>
      <c r="D66" s="6"/>
      <c r="E66" s="6"/>
      <c r="F66" s="6"/>
      <c r="G66" s="6"/>
      <c r="H66" s="6"/>
    </row>
    <row r="67" spans="1:8">
      <c r="A67" s="6" t="s">
        <v>85</v>
      </c>
      <c r="B67" s="6"/>
      <c r="C67" s="6"/>
      <c r="D67" s="6"/>
      <c r="E67" s="6"/>
      <c r="F67" s="6"/>
      <c r="G67" s="6"/>
      <c r="H67" s="6"/>
    </row>
    <row r="68" spans="1:8">
      <c r="A68" s="6" t="s">
        <v>86</v>
      </c>
      <c r="B68" s="6"/>
      <c r="C68" s="6"/>
      <c r="D68" s="6"/>
      <c r="E68" s="6"/>
      <c r="F68" s="6"/>
      <c r="G68" s="6"/>
      <c r="H68" s="6"/>
    </row>
    <row r="69" spans="1:8">
      <c r="A69" s="6" t="s">
        <v>87</v>
      </c>
      <c r="B69" s="6"/>
      <c r="C69" s="6"/>
      <c r="D69" s="6"/>
      <c r="E69" s="6"/>
      <c r="F69" s="6"/>
      <c r="G69" s="6"/>
      <c r="H69" s="6"/>
    </row>
    <row r="70" spans="1:8">
      <c r="A70" s="20" t="s">
        <v>34</v>
      </c>
      <c r="B70" s="20">
        <f>SUM(B60:B69)</f>
        <v>0</v>
      </c>
      <c r="C70" s="20"/>
      <c r="D70" s="20"/>
      <c r="E70" s="20"/>
      <c r="F70" s="20"/>
      <c r="G70" s="20"/>
      <c r="H70" s="20"/>
    </row>
    <row r="71" spans="1:8">
      <c r="A71" s="6"/>
      <c r="B71" s="6"/>
      <c r="C71" s="6"/>
      <c r="D71" s="6"/>
      <c r="E71" s="6"/>
      <c r="F71" s="6"/>
      <c r="G71" s="6"/>
      <c r="H71" s="6"/>
    </row>
    <row r="72" spans="1:8">
      <c r="A72" s="29" t="s">
        <v>88</v>
      </c>
      <c r="B72" s="29">
        <f>B23+B30+B38+B57+B70</f>
        <v>73764.4</v>
      </c>
      <c r="C72" s="29">
        <f>C23+C30+C38+C57+C70</f>
        <v>59398.88</v>
      </c>
      <c r="D72" s="29"/>
      <c r="E72" s="29"/>
      <c r="F72" s="29"/>
      <c r="G72" s="29"/>
      <c r="H72" s="29"/>
    </row>
    <row r="73" spans="1:8">
      <c r="A73" s="6"/>
      <c r="B73" s="6"/>
      <c r="C73" s="6"/>
      <c r="D73" s="6"/>
      <c r="E73" s="6"/>
      <c r="F73" s="6"/>
      <c r="G73" s="6"/>
      <c r="H73" s="6"/>
    </row>
    <row r="74" spans="1:8">
      <c r="A74" s="6"/>
      <c r="B74" s="6"/>
      <c r="C74" s="6"/>
      <c r="D74" s="6"/>
      <c r="E74" s="6"/>
      <c r="F74" s="6"/>
      <c r="G74" s="6"/>
      <c r="H74" s="6"/>
    </row>
    <row r="75" spans="1:8">
      <c r="A75" s="6"/>
      <c r="B75" s="6"/>
      <c r="C75" s="6"/>
      <c r="D75" s="6"/>
      <c r="E75" s="6"/>
      <c r="F75" s="6"/>
      <c r="G75" s="6"/>
      <c r="H75" s="6"/>
    </row>
    <row r="76" spans="1:8">
      <c r="A76" s="6"/>
      <c r="B76" s="6"/>
      <c r="C76" s="6"/>
      <c r="D76" s="6"/>
      <c r="E76" s="6"/>
      <c r="F76" s="6"/>
      <c r="G76" s="6"/>
      <c r="H76" s="6"/>
    </row>
    <row r="77" spans="1:8">
      <c r="A77" s="6"/>
      <c r="B77" s="6"/>
      <c r="C77" s="6"/>
      <c r="D77" s="6"/>
      <c r="E77" s="6"/>
      <c r="F77" s="6"/>
      <c r="G77" s="6"/>
      <c r="H77" s="6"/>
    </row>
  </sheetData>
  <mergeCells count="43">
    <mergeCell ref="A1:H1"/>
    <mergeCell ref="D2:H2"/>
    <mergeCell ref="A4:H4"/>
    <mergeCell ref="D5:H5"/>
    <mergeCell ref="D7:H7"/>
    <mergeCell ref="D10:H10"/>
    <mergeCell ref="D12:H12"/>
    <mergeCell ref="D15:H15"/>
    <mergeCell ref="D18:H18"/>
    <mergeCell ref="D19:H19"/>
    <mergeCell ref="D20:H20"/>
    <mergeCell ref="D21:H21"/>
    <mergeCell ref="D22:H22"/>
    <mergeCell ref="A24:H24"/>
    <mergeCell ref="D25:H25"/>
    <mergeCell ref="D26:H26"/>
    <mergeCell ref="D28:H28"/>
    <mergeCell ref="D29:H29"/>
    <mergeCell ref="A31:H31"/>
    <mergeCell ref="D32:H32"/>
    <mergeCell ref="D33:H33"/>
    <mergeCell ref="D34:H34"/>
    <mergeCell ref="D35:H35"/>
    <mergeCell ref="D36:H36"/>
    <mergeCell ref="D37:H37"/>
    <mergeCell ref="A39:H39"/>
    <mergeCell ref="D40:H40"/>
    <mergeCell ref="D41:H41"/>
    <mergeCell ref="D45:H45"/>
    <mergeCell ref="D46:H46"/>
    <mergeCell ref="D47:H47"/>
    <mergeCell ref="D49:H49"/>
    <mergeCell ref="D50:H50"/>
    <mergeCell ref="D51:H51"/>
    <mergeCell ref="D53:H53"/>
    <mergeCell ref="D57:H57"/>
    <mergeCell ref="D58:H58"/>
    <mergeCell ref="A59:H59"/>
    <mergeCell ref="D60:H60"/>
    <mergeCell ref="D61:H61"/>
    <mergeCell ref="D62:H62"/>
    <mergeCell ref="D63:H63"/>
    <mergeCell ref="D64:H6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2016-10-27T10:53:00Z</dcterms:created>
  <dcterms:modified xsi:type="dcterms:W3CDTF">2021-02-18T20:00:01Z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