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A7A2CCF-ACD7-4A45-94BB-03DF47BE8DB6}" xr6:coauthVersionLast="44" xr6:coauthVersionMax="44" xr10:uidLastSave="{00000000-0000-0000-0000-000000000000}"/>
  <bookViews>
    <workbookView xWindow="2340" yWindow="1920" windowWidth="21600" windowHeight="12735" tabRatio="797" activeTab="3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N12" i="1"/>
  <c r="O12" i="1"/>
  <c r="O11" i="1" l="1"/>
  <c r="N11" i="1"/>
  <c r="M11" i="1"/>
  <c r="O10" i="1" l="1"/>
  <c r="N10" i="1"/>
  <c r="M10" i="1"/>
  <c r="M9" i="1" l="1"/>
  <c r="N9" i="1"/>
  <c r="O9" i="1"/>
  <c r="M8" i="1" l="1"/>
  <c r="N8" i="1"/>
  <c r="O8" i="1"/>
  <c r="M7" i="1" l="1"/>
  <c r="N6" i="1" l="1"/>
  <c r="O6" i="1"/>
  <c r="N7" i="1"/>
  <c r="O7" i="1"/>
  <c r="M6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<sst xmlns="http://schemas.openxmlformats.org/spreadsheetml/2006/main" count="189" uniqueCount="106">
  <si>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</si>
  <si>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</si>
  <si>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</si>
  <si>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</si>
  <si>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</si>
  <si>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</si>
  <si>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</si>
  <si>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</si>
  <si>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</si>
  <si>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</si>
  <si>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</si>
  <si>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</si>
  <si>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</si>
  <si>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</si>
  <si>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</si>
  <si>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</si>
  <si>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</si>
  <si>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</si>
  <si>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</si>
  <si>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</si>
  <si>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</si>
  <si>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</si>
  <si>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</si>
  <si>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</si>
  <si>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</si>
  <si>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</si>
  <si>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</si>
  <si>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</si>
  <si>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</si>
  <si>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</si>
  <si>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</si>
  <si>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</si>
  <si>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</si>
  <si>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</si>
  <si>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</si>
  <si>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</si>
  <si>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</si>
  <si>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</si>
  <si>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</si>
  <si>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</si>
  <si>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</si>
  <si>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</si>
  <si>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</si>
  <si>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</si>
  <si>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</si>
  <si>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</si>
  <si>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</si>
  <si>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</si>
  <si>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</si>
  <si>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</si>
  <si>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</si>
  <si>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</si>
  <si>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</si>
  <si>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</si>
  <si>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</si>
  <si>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</si>
  <si>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</si>
  <si>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</si>
  <si>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</si>
  <si>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</si>
  <si>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</si>
  <si>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</si>
  <si>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</si>
  <si>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</si>
  <si>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</si>
  <si>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</si>
  <si>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</si>
  <si>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</si>
  <si>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</si>
  <si>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</si>
  <si>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</si>
  <si>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</si>
  <si>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Kaggle Competition</t>
  </si>
  <si>
    <t>Planning next meetup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</si>
  <si>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</si>
  <si>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</si>
  <si>
    <t>140 - 50 Crowther Lane, Fredericton, NB E3C 0J1</t>
  </si>
  <si>
    <t>second event</t>
  </si>
  <si>
    <t>Planet Hatch (Might change)</t>
  </si>
  <si>
    <t>This meetup will be for practitioners interested in building on their skillsets.  All capabilities welcome.</t>
  </si>
  <si>
    <t>third event</t>
  </si>
  <si>
    <t>Morneau Shepell</t>
  </si>
  <si>
    <t>300 - 40 Crowther Lane, Fredericton, NB, E3C 0J1</t>
  </si>
  <si>
    <t>Next Meeting</t>
  </si>
  <si>
    <t>Discussion/Presentations</t>
  </si>
  <si>
    <t>Planning &amp; Closing Remarks</t>
  </si>
  <si>
    <t>Tilley Hall Room 404, UNB</t>
  </si>
  <si>
    <t>9 Macaulay Ln, Fredericton, NB</t>
  </si>
  <si>
    <t>Live Streaming with TDLS</t>
  </si>
  <si>
    <t>fourth event</t>
  </si>
  <si>
    <t>Presentations</t>
  </si>
  <si>
    <t>fifth event</t>
  </si>
  <si>
    <t>TBD</t>
  </si>
  <si>
    <t>CyberNB</t>
  </si>
  <si>
    <t>Sixth event</t>
  </si>
  <si>
    <t>200 - 40 Crowther Lane, Fredericton, NB, E3C 0J1</t>
  </si>
  <si>
    <t>The Picaroons Roundhouse</t>
  </si>
  <si>
    <t>912 Union St, Fredericton, NB E3A 5M5</t>
  </si>
  <si>
    <t>Moncton Location</t>
  </si>
  <si>
    <t>80 Driscoll Crescent, Moncton, NB E1E 3R8</t>
  </si>
  <si>
    <t xml:space="preserve">The Fredericton and Saint John DSPEast groups are each planning to share transportation to Moncton. Possibly a group will be attending from Halifax. If you need a drive, let us know. If you have a ride and room to spare, let us know. A big part of the fun is the trip! One last item is to sign-up here before it's too late: https://lnkd.in/d-8W2SH </t>
  </si>
  <si>
    <t xml:space="preserve">Dr. Moulay Akhloufi's discussion is going to be great! </t>
  </si>
  <si>
    <t>Our next event is joining the Moncton Artificial Intelligence and DataScience Meetup</t>
  </si>
  <si>
    <t xml:space="preserve">This is a great central location for our East Coast membership from NS, PEI and NB! </t>
  </si>
  <si>
    <t>Seventh Event</t>
  </si>
  <si>
    <t>Meet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</si>
</sst>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18" fontId="2" fillId="0" borderId="0" xfId="0" applyNumberFormat="1" applyFont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abSelected="1" topLeftCell="A4" zoomScale="70" zoomScaleNormal="70" workbookViewId="0">
      <selection activeCell="F12" sqref="F12"/>
    </sheetView>
  </sheetViews>
  <sheetFormatPr defaultRowHeight="15" x14ac:dyDescent="0.25"/>
  <cols>
    <col min="1" max="1" width="1.5703125" customWidth="1"/>
    <col min="2" max="2" width="9.42578125" style="23" customWidth="1"/>
    <col min="3" max="5" width="15" customWidth="1"/>
    <col min="6" max="6" width="31.28515625" customWidth="1"/>
    <col min="7" max="7" width="45.28515625" customWidth="1"/>
    <col min="8" max="10" width="19.7109375" customWidth="1"/>
    <col min="11" max="12" width="15" customWidth="1"/>
    <col min="13" max="13" width="20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4" t="s">
        <v>36</v>
      </c>
      <c r="C3" s="7" t="s">
        <v>8</v>
      </c>
      <c r="D3" s="7" t="s">
        <v>9</v>
      </c>
      <c r="E3" s="7" t="s">
        <v>15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7</v>
      </c>
      <c r="L3" s="7" t="s">
        <v>41</v>
      </c>
      <c r="M3" s="7" t="s">
        <v>42</v>
      </c>
      <c r="N3" s="7" t="s">
        <v>10</v>
      </c>
      <c r="O3" s="7" t="s">
        <v>11</v>
      </c>
      <c r="P3" s="7" t="s">
        <v>12</v>
      </c>
      <c r="Q3" s="7" t="s">
        <v>13</v>
      </c>
      <c r="R3" s="8" t="s">
        <v>14</v>
      </c>
    </row>
    <row r="4" spans="2:18" s="18" customFormat="1" ht="45" x14ac:dyDescent="0.25">
      <c r="B4" s="25">
        <v>1</v>
      </c>
      <c r="C4" s="19" t="s">
        <v>55</v>
      </c>
      <c r="D4" s="26" t="s">
        <v>54</v>
      </c>
      <c r="E4" s="19"/>
      <c r="F4" s="19" t="s">
        <v>53</v>
      </c>
      <c r="G4" s="19" t="s">
        <v>57</v>
      </c>
      <c r="H4" s="19" t="s">
        <v>58</v>
      </c>
      <c r="I4" s="19" t="s">
        <v>59</v>
      </c>
      <c r="J4" s="19"/>
      <c r="K4" s="20">
        <v>43265</v>
      </c>
      <c r="L4" s="19" t="s">
        <v>43</v>
      </c>
      <c r="M4" s="22" t="str">
        <f t="shared" ref="M4:O12" si="0">VLOOKUP($L4,loc_coor,M$2,FALSE)</f>
        <v>280 King St, Fredericton, NB E3B 1C8</v>
      </c>
      <c r="N4" s="22">
        <f t="shared" si="0"/>
        <v>45.962948900000001</v>
      </c>
      <c r="O4" s="22">
        <f t="shared" si="0"/>
        <v>-66.646791899999997</v>
      </c>
      <c r="P4" s="19">
        <v>0</v>
      </c>
      <c r="Q4" s="20">
        <v>43252</v>
      </c>
      <c r="R4" s="21" t="s">
        <v>37</v>
      </c>
    </row>
    <row r="5" spans="2:18" s="18" customFormat="1" ht="45" x14ac:dyDescent="0.25">
      <c r="B5" s="25">
        <v>2</v>
      </c>
      <c r="C5" s="19" t="s">
        <v>45</v>
      </c>
      <c r="D5" s="19" t="str">
        <f>D4&amp;" 2"</f>
        <v>A Planning Get Together 2</v>
      </c>
      <c r="E5" s="19"/>
      <c r="F5" s="19" t="str">
        <f t="shared" ref="F5:I5" si="1">F4&amp;" 2"</f>
        <v>Data science practitioners in greater Fredericton area get together and communicate! 2</v>
      </c>
      <c r="G5" s="19" t="str">
        <f t="shared" ref="G5" si="2">G4&amp;" 2"</f>
        <v>Please join us! 2</v>
      </c>
      <c r="H5" s="19" t="str">
        <f t="shared" si="1"/>
        <v>Have fun! 2</v>
      </c>
      <c r="I5" s="19" t="str">
        <f t="shared" si="1"/>
        <v>Test in progress! 2</v>
      </c>
      <c r="J5" s="19"/>
      <c r="K5" s="20">
        <v>43265</v>
      </c>
      <c r="L5" s="19" t="s">
        <v>43</v>
      </c>
      <c r="M5" s="22" t="str">
        <f t="shared" si="0"/>
        <v>280 King St, Fredericton, NB E3B 1C8</v>
      </c>
      <c r="N5" s="22">
        <f t="shared" si="0"/>
        <v>45.962948900000001</v>
      </c>
      <c r="O5" s="22">
        <f t="shared" si="0"/>
        <v>-66.646791899999997</v>
      </c>
      <c r="P5" s="19">
        <v>0</v>
      </c>
      <c r="Q5" s="20">
        <v>43252</v>
      </c>
      <c r="R5" s="21" t="s">
        <v>37</v>
      </c>
    </row>
    <row r="6" spans="2:18" ht="45" x14ac:dyDescent="0.25">
      <c r="B6" s="25">
        <v>3</v>
      </c>
      <c r="C6" s="19" t="s">
        <v>61</v>
      </c>
      <c r="D6" s="19" t="s">
        <v>62</v>
      </c>
      <c r="E6" s="19"/>
      <c r="F6" s="19" t="s">
        <v>67</v>
      </c>
      <c r="G6" s="19" t="s">
        <v>57</v>
      </c>
      <c r="H6" s="19" t="s">
        <v>63</v>
      </c>
      <c r="I6" s="19"/>
      <c r="J6" s="19"/>
      <c r="K6" s="20">
        <v>43263</v>
      </c>
      <c r="L6" s="19" t="s">
        <v>64</v>
      </c>
      <c r="M6" s="22" t="str">
        <f t="shared" si="0"/>
        <v>600 Bishop Drive, Fredericton, NB E3C 0B4</v>
      </c>
      <c r="N6" s="34">
        <f t="shared" si="0"/>
        <v>45.941000000000003</v>
      </c>
      <c r="O6" s="34">
        <f t="shared" si="0"/>
        <v>-66.674000000000007</v>
      </c>
      <c r="P6" s="19">
        <v>0</v>
      </c>
      <c r="Q6" s="20">
        <v>43259</v>
      </c>
      <c r="R6" s="21" t="s">
        <v>66</v>
      </c>
    </row>
    <row r="7" spans="2:18" ht="90" x14ac:dyDescent="0.25">
      <c r="B7" s="25">
        <v>4</v>
      </c>
      <c r="C7" s="19" t="s">
        <v>71</v>
      </c>
      <c r="D7" s="19" t="s">
        <v>62</v>
      </c>
      <c r="E7" s="19"/>
      <c r="F7" s="19" t="s">
        <v>74</v>
      </c>
      <c r="G7" s="19" t="s">
        <v>57</v>
      </c>
      <c r="H7" s="19" t="s">
        <v>75</v>
      </c>
      <c r="I7" s="19"/>
      <c r="J7" s="19"/>
      <c r="K7" s="20">
        <v>43427</v>
      </c>
      <c r="L7" s="19" t="s">
        <v>78</v>
      </c>
      <c r="M7" s="22" t="str">
        <f>VLOOKUP($L7,loc_coor,M$2,FALSE)</f>
        <v>140 - 50 Crowther Lane, Fredericton, NB E3C 0J1</v>
      </c>
      <c r="N7" s="22">
        <f t="shared" si="0"/>
        <v>45.931604999999998</v>
      </c>
      <c r="O7" s="22">
        <f t="shared" si="0"/>
        <v>-66.658276000000001</v>
      </c>
      <c r="P7" s="19">
        <v>0</v>
      </c>
      <c r="Q7" s="20">
        <v>43296</v>
      </c>
      <c r="R7" s="21"/>
    </row>
    <row r="8" spans="2:18" ht="60" x14ac:dyDescent="0.25">
      <c r="B8" s="25">
        <v>5</v>
      </c>
      <c r="C8" s="19" t="s">
        <v>83</v>
      </c>
      <c r="D8" s="19" t="s">
        <v>62</v>
      </c>
      <c r="E8" s="19"/>
      <c r="F8" s="19" t="s">
        <v>79</v>
      </c>
      <c r="G8" s="19" t="s">
        <v>57</v>
      </c>
      <c r="H8" s="19" t="s">
        <v>75</v>
      </c>
      <c r="I8" s="19"/>
      <c r="J8" s="19"/>
      <c r="K8" s="20">
        <v>43511</v>
      </c>
      <c r="L8" s="19" t="s">
        <v>81</v>
      </c>
      <c r="M8" s="22" t="str">
        <f>VLOOKUP($L8,loc_coor,M$2,FALSE)</f>
        <v>300 - 40 Crowther Lane, Fredericton, NB, E3C 0J1</v>
      </c>
      <c r="N8" s="22">
        <f t="shared" si="0"/>
        <v>45.9312094</v>
      </c>
      <c r="O8" s="22">
        <f t="shared" si="0"/>
        <v>-66.660360800000007</v>
      </c>
      <c r="P8" s="19">
        <v>0</v>
      </c>
      <c r="Q8" s="20">
        <v>43497</v>
      </c>
      <c r="R8" s="21"/>
    </row>
    <row r="9" spans="2:18" ht="60" x14ac:dyDescent="0.25">
      <c r="B9" s="25">
        <v>6</v>
      </c>
      <c r="C9" s="19" t="s">
        <v>83</v>
      </c>
      <c r="D9" s="19" t="s">
        <v>62</v>
      </c>
      <c r="E9" s="19"/>
      <c r="F9" s="19" t="s">
        <v>79</v>
      </c>
      <c r="G9" s="19" t="s">
        <v>57</v>
      </c>
      <c r="H9" s="19" t="s">
        <v>75</v>
      </c>
      <c r="I9" s="19"/>
      <c r="J9" s="19"/>
      <c r="K9" s="20">
        <v>43538</v>
      </c>
      <c r="L9" s="19" t="s">
        <v>86</v>
      </c>
      <c r="M9" s="22" t="str">
        <f>VLOOKUP($L9,loc_coor,M$2,FALSE)</f>
        <v>9 Macaulay Ln, Fredericton, NB</v>
      </c>
      <c r="N9" s="22">
        <f t="shared" si="0"/>
        <v>45.945833</v>
      </c>
      <c r="O9" s="22">
        <f t="shared" si="0"/>
        <v>-66.642458000000005</v>
      </c>
      <c r="P9" s="19">
        <v>0</v>
      </c>
      <c r="Q9" s="20">
        <v>43530</v>
      </c>
      <c r="R9" s="21"/>
    </row>
    <row r="10" spans="2:18" ht="60" x14ac:dyDescent="0.25">
      <c r="B10" s="25">
        <v>7</v>
      </c>
      <c r="C10" s="19" t="s">
        <v>83</v>
      </c>
      <c r="D10" s="19" t="s">
        <v>62</v>
      </c>
      <c r="E10" s="19"/>
      <c r="F10" s="19" t="s">
        <v>79</v>
      </c>
      <c r="G10" s="19" t="s">
        <v>57</v>
      </c>
      <c r="H10" s="19" t="s">
        <v>75</v>
      </c>
      <c r="I10" s="19"/>
      <c r="J10" s="19"/>
      <c r="K10" s="20">
        <v>43580</v>
      </c>
      <c r="L10" s="19" t="s">
        <v>86</v>
      </c>
      <c r="M10" s="22" t="str">
        <f>VLOOKUP($L10,loc_coor,M$2,FALSE)</f>
        <v>9 Macaulay Ln, Fredericton, NB</v>
      </c>
      <c r="N10" s="22">
        <f t="shared" si="0"/>
        <v>45.945833</v>
      </c>
      <c r="O10" s="22">
        <f t="shared" si="0"/>
        <v>-66.642458000000005</v>
      </c>
      <c r="P10" s="19">
        <v>0</v>
      </c>
      <c r="Q10" s="20">
        <v>43563</v>
      </c>
      <c r="R10" s="21"/>
    </row>
    <row r="11" spans="2:18" ht="60" x14ac:dyDescent="0.25">
      <c r="B11" s="25">
        <v>8</v>
      </c>
      <c r="C11" s="19" t="s">
        <v>83</v>
      </c>
      <c r="D11" s="19" t="s">
        <v>62</v>
      </c>
      <c r="E11" s="19"/>
      <c r="F11" s="19" t="s">
        <v>79</v>
      </c>
      <c r="G11" s="19" t="s">
        <v>57</v>
      </c>
      <c r="H11" s="19" t="s">
        <v>75</v>
      </c>
      <c r="I11" s="19"/>
      <c r="J11" s="19"/>
      <c r="K11" s="20">
        <v>43664</v>
      </c>
      <c r="L11" s="19" t="s">
        <v>96</v>
      </c>
      <c r="M11" s="22" t="str">
        <f>VLOOKUP($L11,loc_coor,M$2,FALSE)</f>
        <v>912 Union St, Fredericton, NB E3A 5M5</v>
      </c>
      <c r="N11" s="22">
        <f t="shared" si="0"/>
        <v>45.958992500000001</v>
      </c>
      <c r="O11" s="22">
        <f t="shared" si="0"/>
        <v>-66.626755399999993</v>
      </c>
      <c r="P11" s="19">
        <v>0</v>
      </c>
      <c r="Q11" s="20">
        <v>43649</v>
      </c>
      <c r="R11" s="21"/>
    </row>
    <row r="12" spans="2:18" ht="60" x14ac:dyDescent="0.25">
      <c r="B12" s="25">
        <v>9</v>
      </c>
      <c r="C12" s="19" t="s">
        <v>83</v>
      </c>
      <c r="D12" s="19" t="s">
        <v>62</v>
      </c>
      <c r="E12" s="19"/>
      <c r="F12" s="19" t="s">
        <v>102</v>
      </c>
      <c r="G12" s="19" t="s">
        <v>103</v>
      </c>
      <c r="H12" s="19" t="s">
        <v>101</v>
      </c>
      <c r="I12" s="19"/>
      <c r="J12" s="19"/>
      <c r="K12" s="20">
        <v>43734</v>
      </c>
      <c r="L12" s="19" t="s">
        <v>98</v>
      </c>
      <c r="M12" s="22" t="str">
        <f>VLOOKUP($L12,loc_coor,M$2,FALSE)</f>
        <v>80 Driscoll Crescent, Moncton, NB E1E 3R8</v>
      </c>
      <c r="N12" s="22">
        <f t="shared" si="0"/>
        <v>46.084999699999997</v>
      </c>
      <c r="O12" s="22">
        <f t="shared" si="0"/>
        <v>-64.838275899999999</v>
      </c>
      <c r="P12" s="19">
        <v>1</v>
      </c>
      <c r="Q12" s="20">
        <v>43727</v>
      </c>
      <c r="R12" s="21"/>
    </row>
    <row r="13" spans="2:18" x14ac:dyDescent="0.25">
      <c r="B13" s="2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1"/>
    </row>
    <row r="14" spans="2:18" x14ac:dyDescent="0.25">
      <c r="B14" s="2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</row>
    <row r="15" spans="2:18" x14ac:dyDescent="0.25"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1"/>
    </row>
    <row r="16" spans="2:18" x14ac:dyDescent="0.25">
      <c r="B16" s="2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1"/>
    </row>
    <row r="17" spans="2:18" x14ac:dyDescent="0.25">
      <c r="B17" s="2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1"/>
    </row>
    <row r="18" spans="2:18" x14ac:dyDescent="0.25"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1"/>
    </row>
    <row r="19" spans="2:18" x14ac:dyDescent="0.25"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</row>
    <row r="20" spans="2:18" x14ac:dyDescent="0.25"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1"/>
    </row>
    <row r="21" spans="2:18" x14ac:dyDescent="0.25">
      <c r="B21" s="2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</row>
    <row r="22" spans="2:18" x14ac:dyDescent="0.25">
      <c r="B22" s="2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</row>
    <row r="23" spans="2:18" x14ac:dyDescent="0.25">
      <c r="B23" s="2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1"/>
    </row>
    <row r="24" spans="2:18" x14ac:dyDescent="0.25"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1"/>
    </row>
    <row r="25" spans="2:18" x14ac:dyDescent="0.25">
      <c r="B25" s="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/>
    </row>
    <row r="26" spans="2:18" x14ac:dyDescent="0.25">
      <c r="B26" s="2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/>
    </row>
    <row r="27" spans="2:18" x14ac:dyDescent="0.25"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</row>
    <row r="28" spans="2:18" x14ac:dyDescent="0.25"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1"/>
    </row>
    <row r="29" spans="2:18" x14ac:dyDescent="0.25"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1"/>
    </row>
    <row r="30" spans="2:18" x14ac:dyDescent="0.25">
      <c r="B30" s="2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1"/>
    </row>
    <row r="31" spans="2:18" x14ac:dyDescent="0.25">
      <c r="B31" s="2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1"/>
    </row>
    <row r="32" spans="2:18" ht="15.75" thickBot="1" x14ac:dyDescent="0.3">
      <c r="B32" s="33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Normal="100" workbookViewId="0">
      <selection activeCell="E12" sqref="E12"/>
    </sheetView>
  </sheetViews>
  <sheetFormatPr defaultRowHeight="15" x14ac:dyDescent="0.25"/>
  <cols>
    <col min="1" max="1" width="1.5703125" customWidth="1"/>
    <col min="2" max="2" width="8.85546875" bestFit="1" customWidth="1"/>
    <col min="3" max="4" width="7.85546875" bestFit="1" customWidth="1"/>
    <col min="5" max="5" width="13.28515625" bestFit="1" customWidth="1"/>
    <col min="6" max="7" width="7.85546875" bestFit="1" customWidth="1"/>
    <col min="8" max="8" width="23.85546875" bestFit="1" customWidth="1"/>
    <col min="9" max="10" width="7.8554687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2.85546875" bestFit="1" customWidth="1"/>
  </cols>
  <sheetData>
    <row r="2" spans="2:18" ht="15.75" thickBot="1" x14ac:dyDescent="0.3"/>
    <row r="3" spans="2:18" x14ac:dyDescent="0.25">
      <c r="B3" s="6" t="s">
        <v>36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8" t="s">
        <v>14</v>
      </c>
    </row>
    <row r="4" spans="2:18" x14ac:dyDescent="0.25">
      <c r="B4" s="32">
        <v>1</v>
      </c>
      <c r="C4" s="27">
        <v>0.75</v>
      </c>
      <c r="D4" s="27">
        <v>0.79166666666666663</v>
      </c>
      <c r="E4" s="2" t="s">
        <v>46</v>
      </c>
      <c r="F4" s="27">
        <v>0.79166666666666663</v>
      </c>
      <c r="G4" s="27">
        <v>0.83333333333333337</v>
      </c>
      <c r="H4" s="2" t="s">
        <v>46</v>
      </c>
      <c r="I4" s="27">
        <v>0.83333333333333337</v>
      </c>
      <c r="J4" s="27">
        <v>0.875</v>
      </c>
      <c r="K4" s="2" t="s">
        <v>46</v>
      </c>
      <c r="L4" s="27">
        <v>0.875</v>
      </c>
      <c r="M4" s="27">
        <v>0.91666666666666663</v>
      </c>
      <c r="N4" s="2" t="s">
        <v>56</v>
      </c>
      <c r="O4" s="2"/>
      <c r="P4" s="2"/>
      <c r="Q4" s="2"/>
      <c r="R4" s="11" t="s">
        <v>37</v>
      </c>
    </row>
    <row r="5" spans="2:18" x14ac:dyDescent="0.25">
      <c r="B5" s="32">
        <v>2</v>
      </c>
      <c r="C5" s="27">
        <f>C4</f>
        <v>0.75</v>
      </c>
      <c r="D5" s="27">
        <f t="shared" ref="D5:J5" si="0">D4</f>
        <v>0.79166666666666663</v>
      </c>
      <c r="E5" s="2" t="str">
        <f>E4</f>
        <v>Drink and talk</v>
      </c>
      <c r="F5" s="27">
        <f t="shared" si="0"/>
        <v>0.79166666666666663</v>
      </c>
      <c r="G5" s="27">
        <f t="shared" si="0"/>
        <v>0.83333333333333337</v>
      </c>
      <c r="H5" s="2" t="str">
        <f>H4</f>
        <v>Drink and talk</v>
      </c>
      <c r="I5" s="27">
        <f t="shared" si="0"/>
        <v>0.83333333333333337</v>
      </c>
      <c r="J5" s="27">
        <f t="shared" si="0"/>
        <v>0.875</v>
      </c>
      <c r="K5" s="2" t="str">
        <f>K4</f>
        <v>Drink and talk</v>
      </c>
      <c r="L5" s="27">
        <v>0.875</v>
      </c>
      <c r="M5" s="27">
        <v>0.91666666666666663</v>
      </c>
      <c r="N5" s="2" t="s">
        <v>56</v>
      </c>
      <c r="O5" s="2"/>
      <c r="P5" s="2"/>
      <c r="Q5" s="2"/>
      <c r="R5" s="11" t="s">
        <v>37</v>
      </c>
    </row>
    <row r="6" spans="2:18" x14ac:dyDescent="0.25">
      <c r="B6" s="32">
        <v>3</v>
      </c>
      <c r="C6" s="27">
        <v>0.70833333333333337</v>
      </c>
      <c r="D6" s="27">
        <v>0.72916666666666663</v>
      </c>
      <c r="E6" s="2" t="s">
        <v>68</v>
      </c>
      <c r="F6" s="27">
        <v>0.72916666666666663</v>
      </c>
      <c r="G6" s="27">
        <v>0.77083333333333337</v>
      </c>
      <c r="H6" s="2" t="s">
        <v>69</v>
      </c>
      <c r="I6" s="27"/>
      <c r="J6" s="27"/>
      <c r="K6" s="2"/>
      <c r="L6" s="27"/>
      <c r="M6" s="27"/>
      <c r="N6" s="2"/>
      <c r="O6" s="2"/>
      <c r="P6" s="2"/>
      <c r="Q6" s="2"/>
      <c r="R6" s="11" t="s">
        <v>70</v>
      </c>
    </row>
    <row r="7" spans="2:18" x14ac:dyDescent="0.25">
      <c r="B7" s="32">
        <v>4</v>
      </c>
      <c r="C7" s="27">
        <v>0.77083333333333337</v>
      </c>
      <c r="D7" s="27">
        <v>0.8125</v>
      </c>
      <c r="E7" s="2" t="s">
        <v>68</v>
      </c>
      <c r="F7" s="27">
        <v>0.8125</v>
      </c>
      <c r="G7" s="27">
        <v>0.85416666666666663</v>
      </c>
      <c r="H7" s="2" t="s">
        <v>72</v>
      </c>
      <c r="I7" s="27">
        <v>0.85416666666666663</v>
      </c>
      <c r="J7" s="27">
        <v>0.89583333333333337</v>
      </c>
      <c r="K7" s="2" t="s">
        <v>73</v>
      </c>
      <c r="L7" s="27"/>
      <c r="M7" s="27"/>
      <c r="N7" s="2"/>
      <c r="O7" s="2"/>
      <c r="P7" s="2"/>
      <c r="Q7" s="2"/>
      <c r="R7" s="11" t="s">
        <v>77</v>
      </c>
    </row>
    <row r="8" spans="2:18" x14ac:dyDescent="0.25">
      <c r="B8" s="32">
        <v>5</v>
      </c>
      <c r="C8" s="27">
        <v>0.77083333333333337</v>
      </c>
      <c r="D8" s="27">
        <v>0.79166666666666663</v>
      </c>
      <c r="E8" s="2" t="s">
        <v>68</v>
      </c>
      <c r="F8" s="27">
        <v>0.79166666666666663</v>
      </c>
      <c r="G8" s="27">
        <v>0.85416666666666663</v>
      </c>
      <c r="H8" s="2" t="s">
        <v>84</v>
      </c>
      <c r="I8" s="27">
        <v>0.85416666666666663</v>
      </c>
      <c r="J8" s="27">
        <v>0.875</v>
      </c>
      <c r="K8" s="2" t="s">
        <v>85</v>
      </c>
      <c r="L8" s="27"/>
      <c r="M8" s="27"/>
      <c r="N8" s="2"/>
      <c r="O8" s="2"/>
      <c r="P8" s="2"/>
      <c r="Q8" s="2"/>
      <c r="R8" s="11" t="s">
        <v>80</v>
      </c>
    </row>
    <row r="9" spans="2:18" x14ac:dyDescent="0.25">
      <c r="B9" s="32">
        <v>6</v>
      </c>
      <c r="C9" s="27">
        <v>0.77083333333333337</v>
      </c>
      <c r="D9" s="27">
        <v>0.79166666666666663</v>
      </c>
      <c r="E9" s="2" t="s">
        <v>68</v>
      </c>
      <c r="F9" s="27">
        <v>0.79166666666666663</v>
      </c>
      <c r="G9" s="27">
        <v>0.875</v>
      </c>
      <c r="H9" s="2" t="s">
        <v>88</v>
      </c>
      <c r="I9" s="27"/>
      <c r="J9" s="27"/>
      <c r="K9" s="2"/>
      <c r="L9" s="27"/>
      <c r="M9" s="27"/>
      <c r="N9" s="2"/>
      <c r="O9" s="2"/>
      <c r="P9" s="2"/>
      <c r="Q9" s="2"/>
      <c r="R9" s="11" t="s">
        <v>89</v>
      </c>
    </row>
    <row r="10" spans="2:18" x14ac:dyDescent="0.25">
      <c r="B10" s="32">
        <v>7</v>
      </c>
      <c r="C10" s="27">
        <v>0.77083333333333337</v>
      </c>
      <c r="D10" s="27">
        <v>0.79166666666666663</v>
      </c>
      <c r="E10" s="2" t="s">
        <v>68</v>
      </c>
      <c r="F10" s="27">
        <v>0.79166666666666663</v>
      </c>
      <c r="G10" s="27">
        <v>0.875</v>
      </c>
      <c r="H10" s="2" t="s">
        <v>90</v>
      </c>
      <c r="I10" s="27"/>
      <c r="J10" s="27"/>
      <c r="K10" s="2"/>
      <c r="L10" s="27"/>
      <c r="M10" s="27"/>
      <c r="N10" s="2"/>
      <c r="O10" s="2"/>
      <c r="P10" s="2"/>
      <c r="Q10" s="2"/>
      <c r="R10" s="11" t="s">
        <v>91</v>
      </c>
    </row>
    <row r="11" spans="2:18" x14ac:dyDescent="0.25">
      <c r="B11" s="32">
        <v>8</v>
      </c>
      <c r="C11" s="27">
        <v>0.75</v>
      </c>
      <c r="D11" s="27">
        <v>0.79166666666666663</v>
      </c>
      <c r="E11" s="2" t="s">
        <v>68</v>
      </c>
      <c r="F11" s="27">
        <v>0.79166666666666663</v>
      </c>
      <c r="G11" s="27">
        <v>0.875</v>
      </c>
      <c r="H11" s="2" t="s">
        <v>92</v>
      </c>
      <c r="I11" s="27"/>
      <c r="J11" s="27"/>
      <c r="K11" s="2"/>
      <c r="L11" s="27"/>
      <c r="M11" s="27"/>
      <c r="N11" s="2"/>
      <c r="O11" s="2"/>
      <c r="P11" s="2"/>
      <c r="Q11" s="2"/>
      <c r="R11" s="11" t="s">
        <v>94</v>
      </c>
    </row>
    <row r="12" spans="2:18" x14ac:dyDescent="0.25">
      <c r="B12" s="32">
        <v>9</v>
      </c>
      <c r="C12" s="27">
        <v>0.70833333333333337</v>
      </c>
      <c r="D12" s="27">
        <v>0.79166666666666663</v>
      </c>
      <c r="E12" s="2" t="s">
        <v>100</v>
      </c>
      <c r="F12" s="27">
        <v>0.79166666666666663</v>
      </c>
      <c r="G12" s="27">
        <v>0.875</v>
      </c>
      <c r="H12" s="2" t="s">
        <v>105</v>
      </c>
      <c r="I12" s="27"/>
      <c r="J12" s="27"/>
      <c r="K12" s="2"/>
      <c r="L12" s="27"/>
      <c r="M12" s="27"/>
      <c r="N12" s="2"/>
      <c r="O12" s="2"/>
      <c r="P12" s="2"/>
      <c r="Q12" s="2"/>
      <c r="R12" s="11" t="s">
        <v>104</v>
      </c>
    </row>
    <row r="13" spans="2:18" x14ac:dyDescent="0.25">
      <c r="B13" s="32"/>
      <c r="C13" s="27"/>
      <c r="D13" s="27"/>
      <c r="E13" s="2"/>
      <c r="F13" s="27"/>
      <c r="G13" s="27"/>
      <c r="H13" s="2"/>
      <c r="I13" s="27"/>
      <c r="J13" s="27"/>
      <c r="K13" s="2"/>
      <c r="L13" s="27"/>
      <c r="M13" s="27"/>
      <c r="N13" s="2"/>
      <c r="O13" s="2"/>
      <c r="P13" s="2"/>
      <c r="Q13" s="2"/>
      <c r="R13" s="13"/>
    </row>
    <row r="14" spans="2:18" x14ac:dyDescent="0.25">
      <c r="B14" s="32"/>
      <c r="C14" s="27"/>
      <c r="D14" s="27"/>
      <c r="E14" s="2"/>
      <c r="F14" s="27"/>
      <c r="G14" s="27"/>
      <c r="H14" s="2"/>
      <c r="I14" s="27"/>
      <c r="J14" s="27"/>
      <c r="K14" s="2"/>
      <c r="L14" s="27"/>
      <c r="M14" s="27"/>
      <c r="N14" s="2"/>
      <c r="O14" s="2"/>
      <c r="P14" s="2"/>
      <c r="Q14" s="2"/>
      <c r="R14" s="13"/>
    </row>
    <row r="15" spans="2:18" x14ac:dyDescent="0.25">
      <c r="B15" s="32"/>
      <c r="C15" s="27"/>
      <c r="D15" s="27"/>
      <c r="E15" s="2"/>
      <c r="F15" s="27"/>
      <c r="G15" s="27"/>
      <c r="H15" s="2"/>
      <c r="I15" s="27"/>
      <c r="J15" s="27"/>
      <c r="K15" s="2"/>
      <c r="L15" s="27"/>
      <c r="M15" s="27"/>
      <c r="N15" s="2"/>
      <c r="O15" s="2"/>
      <c r="P15" s="2"/>
      <c r="Q15" s="2"/>
      <c r="R15" s="13"/>
    </row>
    <row r="16" spans="2:18" x14ac:dyDescent="0.25">
      <c r="B16" s="32"/>
      <c r="C16" s="27"/>
      <c r="D16" s="27"/>
      <c r="E16" s="2"/>
      <c r="F16" s="27"/>
      <c r="G16" s="27"/>
      <c r="H16" s="2"/>
      <c r="I16" s="27"/>
      <c r="J16" s="27"/>
      <c r="K16" s="2"/>
      <c r="L16" s="27"/>
      <c r="M16" s="27"/>
      <c r="N16" s="2"/>
      <c r="O16" s="2"/>
      <c r="P16" s="2"/>
      <c r="Q16" s="2"/>
      <c r="R16" s="13"/>
    </row>
    <row r="17" spans="2:18" x14ac:dyDescent="0.25">
      <c r="B17" s="32"/>
      <c r="C17" s="27"/>
      <c r="D17" s="27"/>
      <c r="E17" s="2"/>
      <c r="F17" s="27"/>
      <c r="G17" s="27"/>
      <c r="H17" s="2"/>
      <c r="I17" s="27"/>
      <c r="J17" s="27"/>
      <c r="K17" s="2"/>
      <c r="L17" s="27"/>
      <c r="M17" s="27"/>
      <c r="N17" s="2"/>
      <c r="O17" s="2"/>
      <c r="P17" s="2"/>
      <c r="Q17" s="2"/>
      <c r="R17" s="13"/>
    </row>
    <row r="18" spans="2:18" x14ac:dyDescent="0.25">
      <c r="B18" s="32"/>
      <c r="C18" s="27"/>
      <c r="D18" s="27"/>
      <c r="E18" s="2"/>
      <c r="F18" s="27"/>
      <c r="G18" s="27"/>
      <c r="H18" s="2"/>
      <c r="I18" s="27"/>
      <c r="J18" s="27"/>
      <c r="K18" s="2"/>
      <c r="L18" s="27"/>
      <c r="M18" s="27"/>
      <c r="N18" s="2"/>
      <c r="O18" s="2"/>
      <c r="P18" s="2"/>
      <c r="Q18" s="2"/>
      <c r="R18" s="13"/>
    </row>
    <row r="19" spans="2:18" x14ac:dyDescent="0.25">
      <c r="B19" s="32"/>
      <c r="C19" s="27"/>
      <c r="D19" s="27"/>
      <c r="E19" s="2"/>
      <c r="F19" s="27"/>
      <c r="G19" s="27"/>
      <c r="H19" s="2"/>
      <c r="I19" s="27"/>
      <c r="J19" s="27"/>
      <c r="K19" s="2"/>
      <c r="L19" s="27"/>
      <c r="M19" s="27"/>
      <c r="N19" s="2"/>
      <c r="O19" s="2"/>
      <c r="P19" s="2"/>
      <c r="Q19" s="2"/>
      <c r="R19" s="13"/>
    </row>
    <row r="20" spans="2:18" x14ac:dyDescent="0.25">
      <c r="B20" s="32"/>
      <c r="C20" s="27"/>
      <c r="D20" s="27"/>
      <c r="E20" s="2"/>
      <c r="F20" s="27"/>
      <c r="G20" s="27"/>
      <c r="H20" s="2"/>
      <c r="I20" s="27"/>
      <c r="J20" s="27"/>
      <c r="K20" s="2"/>
      <c r="L20" s="27"/>
      <c r="M20" s="27"/>
      <c r="N20" s="2"/>
      <c r="O20" s="2"/>
      <c r="P20" s="2"/>
      <c r="Q20" s="2"/>
      <c r="R20" s="13"/>
    </row>
    <row r="21" spans="2:18" x14ac:dyDescent="0.25">
      <c r="B21" s="32"/>
      <c r="C21" s="27"/>
      <c r="D21" s="27"/>
      <c r="E21" s="2"/>
      <c r="F21" s="27"/>
      <c r="G21" s="27"/>
      <c r="H21" s="2"/>
      <c r="I21" s="27"/>
      <c r="J21" s="27"/>
      <c r="K21" s="2"/>
      <c r="L21" s="27"/>
      <c r="M21" s="27"/>
      <c r="N21" s="2"/>
      <c r="O21" s="2"/>
      <c r="P21" s="2"/>
      <c r="Q21" s="2"/>
      <c r="R21" s="13"/>
    </row>
    <row r="22" spans="2:18" x14ac:dyDescent="0.25">
      <c r="B22" s="32"/>
      <c r="C22" s="27"/>
      <c r="D22" s="27"/>
      <c r="E22" s="2"/>
      <c r="F22" s="27"/>
      <c r="G22" s="27"/>
      <c r="H22" s="2"/>
      <c r="I22" s="27"/>
      <c r="J22" s="27"/>
      <c r="K22" s="2"/>
      <c r="L22" s="27"/>
      <c r="M22" s="27"/>
      <c r="N22" s="2"/>
      <c r="O22" s="2"/>
      <c r="P22" s="2"/>
      <c r="Q22" s="2"/>
      <c r="R22" s="13"/>
    </row>
    <row r="23" spans="2:18" x14ac:dyDescent="0.25">
      <c r="B23" s="32"/>
      <c r="C23" s="27"/>
      <c r="D23" s="27"/>
      <c r="E23" s="2"/>
      <c r="F23" s="27"/>
      <c r="G23" s="27"/>
      <c r="H23" s="2"/>
      <c r="I23" s="27"/>
      <c r="J23" s="27"/>
      <c r="K23" s="2"/>
      <c r="L23" s="27"/>
      <c r="M23" s="27"/>
      <c r="N23" s="2"/>
      <c r="O23" s="2"/>
      <c r="P23" s="2"/>
      <c r="Q23" s="2"/>
      <c r="R23" s="13"/>
    </row>
    <row r="24" spans="2:18" x14ac:dyDescent="0.25">
      <c r="B24" s="32"/>
      <c r="C24" s="27"/>
      <c r="D24" s="27"/>
      <c r="E24" s="2"/>
      <c r="F24" s="27"/>
      <c r="G24" s="27"/>
      <c r="H24" s="2"/>
      <c r="I24" s="27"/>
      <c r="J24" s="27"/>
      <c r="K24" s="2"/>
      <c r="L24" s="27"/>
      <c r="M24" s="27"/>
      <c r="N24" s="2"/>
      <c r="O24" s="2"/>
      <c r="P24" s="2"/>
      <c r="Q24" s="2"/>
      <c r="R24" s="13"/>
    </row>
    <row r="25" spans="2:18" ht="15.75" thickBot="1" x14ac:dyDescent="0.3">
      <c r="B25" s="33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0"/>
  <sheetViews>
    <sheetView topLeftCell="A2" zoomScale="115" zoomScaleNormal="115" workbookViewId="0">
      <selection activeCell="B12" sqref="B12"/>
    </sheetView>
  </sheetViews>
  <sheetFormatPr defaultRowHeight="15" x14ac:dyDescent="0.25"/>
  <cols>
    <col min="1" max="1" width="2.5703125" customWidth="1"/>
    <col min="2" max="2" width="26.42578125" bestFit="1" customWidth="1"/>
    <col min="3" max="3" width="43" bestFit="1" customWidth="1"/>
    <col min="4" max="4" width="10.5703125" bestFit="1" customWidth="1"/>
    <col min="5" max="5" width="11.85546875" bestFit="1" customWidth="1"/>
    <col min="7" max="7" width="11.140625" bestFit="1" customWidth="1"/>
  </cols>
  <sheetData>
    <row r="2" spans="2:7" ht="15.75" thickBot="1" x14ac:dyDescent="0.3"/>
    <row r="3" spans="2:7" x14ac:dyDescent="0.25">
      <c r="B3" s="6" t="s">
        <v>41</v>
      </c>
      <c r="C3" s="7" t="s">
        <v>42</v>
      </c>
      <c r="D3" s="7" t="s">
        <v>39</v>
      </c>
      <c r="E3" s="8" t="s">
        <v>40</v>
      </c>
    </row>
    <row r="4" spans="2:7" x14ac:dyDescent="0.25">
      <c r="B4" s="9" t="s">
        <v>38</v>
      </c>
      <c r="C4" s="2"/>
      <c r="D4" s="5">
        <v>45.964993</v>
      </c>
      <c r="E4" s="10">
        <v>-66.646332000000001</v>
      </c>
    </row>
    <row r="5" spans="2:7" x14ac:dyDescent="0.25">
      <c r="B5" s="9" t="s">
        <v>43</v>
      </c>
      <c r="C5" s="17" t="s">
        <v>44</v>
      </c>
      <c r="D5" s="5">
        <v>45.962948900000001</v>
      </c>
      <c r="E5" s="11">
        <v>-66.646791899999997</v>
      </c>
    </row>
    <row r="6" spans="2:7" x14ac:dyDescent="0.25">
      <c r="B6" s="9" t="s">
        <v>64</v>
      </c>
      <c r="C6" s="17" t="s">
        <v>65</v>
      </c>
      <c r="D6" s="5">
        <v>45.941000000000003</v>
      </c>
      <c r="E6" s="10">
        <v>-66.674000000000007</v>
      </c>
    </row>
    <row r="7" spans="2:7" x14ac:dyDescent="0.25">
      <c r="B7" s="9" t="s">
        <v>78</v>
      </c>
      <c r="C7" s="17" t="s">
        <v>76</v>
      </c>
      <c r="D7" s="5">
        <v>45.931604999999998</v>
      </c>
      <c r="E7" s="10">
        <v>-66.658276000000001</v>
      </c>
      <c r="G7" s="5"/>
    </row>
    <row r="8" spans="2:7" x14ac:dyDescent="0.25">
      <c r="B8" s="9" t="s">
        <v>81</v>
      </c>
      <c r="C8" s="17" t="s">
        <v>82</v>
      </c>
      <c r="D8" s="5">
        <v>45.9312094</v>
      </c>
      <c r="E8" s="10">
        <v>-66.660360800000007</v>
      </c>
    </row>
    <row r="9" spans="2:7" x14ac:dyDescent="0.25">
      <c r="B9" s="9" t="s">
        <v>86</v>
      </c>
      <c r="C9" s="17" t="s">
        <v>87</v>
      </c>
      <c r="D9" s="5">
        <v>45.945833</v>
      </c>
      <c r="E9" s="10">
        <v>-66.642458000000005</v>
      </c>
    </row>
    <row r="10" spans="2:7" x14ac:dyDescent="0.25">
      <c r="B10" s="9" t="s">
        <v>93</v>
      </c>
      <c r="C10" s="17" t="s">
        <v>95</v>
      </c>
      <c r="D10" s="5">
        <v>45.9312094</v>
      </c>
      <c r="E10" s="10">
        <v>-66.660360800000007</v>
      </c>
    </row>
    <row r="11" spans="2:7" x14ac:dyDescent="0.25">
      <c r="B11" s="9" t="s">
        <v>96</v>
      </c>
      <c r="C11" s="17" t="s">
        <v>97</v>
      </c>
      <c r="D11" s="5">
        <v>45.958992500000001</v>
      </c>
      <c r="E11" s="10">
        <v>-66.626755399999993</v>
      </c>
    </row>
    <row r="12" spans="2:7" x14ac:dyDescent="0.25">
      <c r="B12" s="9" t="s">
        <v>98</v>
      </c>
      <c r="C12" s="17" t="s">
        <v>99</v>
      </c>
      <c r="D12" s="5">
        <v>46.084999699999997</v>
      </c>
      <c r="E12" s="10">
        <v>-64.838275899999999</v>
      </c>
    </row>
    <row r="13" spans="2:7" x14ac:dyDescent="0.25">
      <c r="B13" s="12"/>
      <c r="E13" s="13"/>
    </row>
    <row r="14" spans="2:7" x14ac:dyDescent="0.25">
      <c r="B14" s="12"/>
      <c r="E14" s="13"/>
    </row>
    <row r="15" spans="2:7" x14ac:dyDescent="0.25">
      <c r="B15" s="12"/>
      <c r="E15" s="13"/>
    </row>
    <row r="16" spans="2:7" x14ac:dyDescent="0.25">
      <c r="B16" s="12"/>
      <c r="E16" s="13"/>
    </row>
    <row r="17" spans="2:5" x14ac:dyDescent="0.25">
      <c r="B17" s="12"/>
      <c r="E17" s="13"/>
    </row>
    <row r="18" spans="2:5" x14ac:dyDescent="0.25">
      <c r="B18" s="12"/>
      <c r="E18" s="13"/>
    </row>
    <row r="19" spans="2:5" x14ac:dyDescent="0.25">
      <c r="B19" s="12"/>
      <c r="E19" s="13"/>
    </row>
    <row r="20" spans="2:5" x14ac:dyDescent="0.25">
      <c r="B20" s="12"/>
      <c r="E20" s="13"/>
    </row>
    <row r="21" spans="2:5" x14ac:dyDescent="0.25">
      <c r="B21" s="12"/>
      <c r="E21" s="13"/>
    </row>
    <row r="22" spans="2:5" x14ac:dyDescent="0.25">
      <c r="B22" s="12"/>
      <c r="E22" s="13"/>
    </row>
    <row r="23" spans="2:5" x14ac:dyDescent="0.25">
      <c r="B23" s="12"/>
      <c r="E23" s="13"/>
    </row>
    <row r="24" spans="2:5" x14ac:dyDescent="0.25">
      <c r="B24" s="12"/>
      <c r="E24" s="13"/>
    </row>
    <row r="25" spans="2:5" x14ac:dyDescent="0.25">
      <c r="B25" s="12"/>
      <c r="E25" s="13"/>
    </row>
    <row r="26" spans="2:5" x14ac:dyDescent="0.25">
      <c r="B26" s="12"/>
      <c r="E26" s="13"/>
    </row>
    <row r="27" spans="2:5" x14ac:dyDescent="0.25">
      <c r="B27" s="12"/>
      <c r="E27" s="13"/>
    </row>
    <row r="28" spans="2:5" x14ac:dyDescent="0.25">
      <c r="B28" s="12"/>
      <c r="E28" s="13"/>
    </row>
    <row r="29" spans="2:5" x14ac:dyDescent="0.25">
      <c r="B29" s="12"/>
      <c r="E29" s="13"/>
    </row>
    <row r="30" spans="2:5" x14ac:dyDescent="0.25">
      <c r="B30" s="12"/>
      <c r="E30" s="13"/>
    </row>
    <row r="31" spans="2:5" x14ac:dyDescent="0.25">
      <c r="B31" s="12"/>
      <c r="E31" s="13"/>
    </row>
    <row r="32" spans="2:5" x14ac:dyDescent="0.25">
      <c r="B32" s="12"/>
      <c r="E32" s="13"/>
    </row>
    <row r="33" spans="2:5" x14ac:dyDescent="0.25">
      <c r="B33" s="12"/>
      <c r="E33" s="13"/>
    </row>
    <row r="34" spans="2:5" x14ac:dyDescent="0.25">
      <c r="B34" s="12"/>
      <c r="E34" s="13"/>
    </row>
    <row r="35" spans="2:5" x14ac:dyDescent="0.25">
      <c r="B35" s="12"/>
      <c r="E35" s="13"/>
    </row>
    <row r="36" spans="2:5" x14ac:dyDescent="0.25">
      <c r="B36" s="12"/>
      <c r="E36" s="13"/>
    </row>
    <row r="37" spans="2:5" x14ac:dyDescent="0.25">
      <c r="B37" s="12"/>
      <c r="E37" s="13"/>
    </row>
    <row r="38" spans="2:5" x14ac:dyDescent="0.25">
      <c r="B38" s="12"/>
      <c r="E38" s="13"/>
    </row>
    <row r="39" spans="2:5" x14ac:dyDescent="0.25">
      <c r="B39" s="12"/>
      <c r="E39" s="13"/>
    </row>
    <row r="40" spans="2:5" ht="15.75" thickBot="1" x14ac:dyDescent="0.3">
      <c r="B40" s="14"/>
      <c r="C40" s="15"/>
      <c r="D40" s="15"/>
      <c r="E4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2019-09-19T13:46:03Z</dcterms:modified>
</cp:coreProperties>
</file>