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BroKe\updater\"/>
    </mc:Choice>
  </mc:AlternateContent>
  <xr:revisionPtr revIDLastSave="0" documentId="13_ncr:1_{239D7C42-8530-4310-985C-6A9F14A6F7FE}" xr6:coauthVersionLast="47" xr6:coauthVersionMax="47" xr10:uidLastSave="{00000000-0000-0000-0000-000000000000}"/>
  <bookViews>
    <workbookView xWindow="-120" yWindow="-120" windowWidth="27915" windowHeight="18240" xr2:uid="{00000000-000D-0000-FFFF-FFFF00000000}"/>
  </bookViews>
  <sheets>
    <sheet name="AssetSector" sheetId="1" r:id="rId1"/>
    <sheet name="AssetCountry" sheetId="2" r:id="rId2"/>
    <sheet name="FundTransferHistory" sheetId="3" r:id="rId3"/>
    <sheet name="STWatchlist" sheetId="4" r:id="rId4"/>
    <sheet name="AssetChar" sheetId="5" r:id="rId5"/>
  </sheets>
  <definedNames>
    <definedName name="_xlnm._FilterDatabase" localSheetId="4" hidden="1">AssetChar!$A$1:$K$1</definedName>
    <definedName name="_xlnm._FilterDatabase" localSheetId="1" hidden="1">AssetCountry!$A$1:$G$140</definedName>
    <definedName name="_xlnm._FilterDatabase" localSheetId="0" hidden="1">AssetSector!$A$1:$G$116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6" i="1" l="1"/>
  <c r="C6" i="4"/>
  <c r="C3" i="4"/>
  <c r="C4" i="4"/>
  <c r="C5" i="4"/>
  <c r="C2" i="4"/>
  <c r="C97" i="2"/>
  <c r="C8" i="2"/>
  <c r="C11" i="2"/>
  <c r="C10" i="2"/>
  <c r="C5" i="2"/>
  <c r="C7" i="2"/>
  <c r="C6" i="2"/>
  <c r="C9" i="2"/>
  <c r="C39" i="2"/>
  <c r="C29" i="2"/>
  <c r="C30" i="2"/>
  <c r="C36" i="2"/>
  <c r="C37" i="2"/>
  <c r="C38" i="2"/>
  <c r="C34" i="2"/>
  <c r="C31" i="2"/>
  <c r="C32" i="2"/>
  <c r="C33" i="2"/>
  <c r="C35" i="2"/>
  <c r="C15" i="2"/>
  <c r="C25" i="2"/>
  <c r="C24" i="2"/>
  <c r="C16" i="2"/>
  <c r="C14" i="2"/>
  <c r="C23" i="2"/>
  <c r="C21" i="2"/>
  <c r="C22" i="2"/>
  <c r="C26" i="2"/>
  <c r="C18" i="2"/>
  <c r="C19" i="2"/>
  <c r="C17" i="2"/>
  <c r="C20" i="2"/>
  <c r="C12" i="2"/>
  <c r="C91" i="2"/>
  <c r="C94" i="2"/>
  <c r="C40" i="2"/>
  <c r="C138" i="2"/>
</calcChain>
</file>

<file path=xl/sharedStrings.xml><?xml version="1.0" encoding="utf-8"?>
<sst xmlns="http://schemas.openxmlformats.org/spreadsheetml/2006/main" count="1268" uniqueCount="158">
  <si>
    <t>Datadate</t>
  </si>
  <si>
    <t>Symbol</t>
  </si>
  <si>
    <t>Currency</t>
  </si>
  <si>
    <t>Sector</t>
  </si>
  <si>
    <t>Weight</t>
  </si>
  <si>
    <t>Active</t>
  </si>
  <si>
    <t>VOO</t>
  </si>
  <si>
    <t>USD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</si>
  <si>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</si>
  <si>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</si>
  <si>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</si>
  <si>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</si>
  <si>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</si>
  <si>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</si>
  <si>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</si>
  <si>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</si>
  <si>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</si>
  <si>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</si>
  <si>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Utilities</t>
  </si>
  <si>
    <t>BOTZ</t>
  </si>
  <si>
    <t>Other</t>
  </si>
  <si>
    <t>FINX</t>
  </si>
  <si>
    <t>EEM</t>
  </si>
  <si>
    <t>VCE</t>
  </si>
  <si>
    <t>CAD</t>
  </si>
  <si>
    <t>CVE</t>
  </si>
  <si>
    <t>SOS</t>
  </si>
  <si>
    <t>T</t>
  </si>
  <si>
    <t>GLD</t>
  </si>
  <si>
    <t>Gold</t>
  </si>
  <si>
    <t>AC</t>
  </si>
  <si>
    <t>APSG U</t>
  </si>
  <si>
    <t>BEPC</t>
  </si>
  <si>
    <t>DISCK</t>
  </si>
  <si>
    <t>EQD U</t>
  </si>
  <si>
    <t>ICLN</t>
  </si>
  <si>
    <t>IMPX U</t>
  </si>
  <si>
    <t>IZRL</t>
  </si>
  <si>
    <t>JETS</t>
  </si>
  <si>
    <t>JJN</t>
  </si>
  <si>
    <t>LICY</t>
  </si>
  <si>
    <t>LIT</t>
  </si>
  <si>
    <t>PARA</t>
  </si>
  <si>
    <t>QYLD</t>
  </si>
  <si>
    <t>SGHC</t>
  </si>
  <si>
    <t>SPAK</t>
  </si>
  <si>
    <t>TWTR</t>
  </si>
  <si>
    <t>VEQT</t>
  </si>
  <si>
    <t>Type</t>
  </si>
  <si>
    <t>ETF</t>
  </si>
  <si>
    <t>Company</t>
  </si>
  <si>
    <t>Country</t>
  </si>
  <si>
    <t>US</t>
  </si>
  <si>
    <t>Canada</t>
  </si>
  <si>
    <t>Japan</t>
  </si>
  <si>
    <t>Switzerland</t>
  </si>
  <si>
    <t>Finland</t>
  </si>
  <si>
    <t>Australia</t>
  </si>
  <si>
    <t>Brazil</t>
  </si>
  <si>
    <t>Netherlands</t>
  </si>
  <si>
    <t>New Zealand</t>
  </si>
  <si>
    <t>Italy</t>
  </si>
  <si>
    <t>Denmark</t>
  </si>
  <si>
    <t>Germany</t>
  </si>
  <si>
    <t>Israel</t>
  </si>
  <si>
    <t>China</t>
  </si>
  <si>
    <t>Taiwan</t>
  </si>
  <si>
    <t>South Korea</t>
  </si>
  <si>
    <t>India</t>
  </si>
  <si>
    <t>South Africa</t>
  </si>
  <si>
    <t>Russian</t>
  </si>
  <si>
    <t>Saudi Arabia</t>
  </si>
  <si>
    <t>Thailand</t>
  </si>
  <si>
    <t>Malaysia</t>
  </si>
  <si>
    <t>Mexico</t>
  </si>
  <si>
    <t>Indonesia</t>
  </si>
  <si>
    <t>Turkey</t>
  </si>
  <si>
    <t>UK</t>
  </si>
  <si>
    <t>France</t>
  </si>
  <si>
    <t>Spain</t>
  </si>
  <si>
    <t>Sweden</t>
  </si>
  <si>
    <t>Hong Kong</t>
  </si>
  <si>
    <t>Singapore</t>
  </si>
  <si>
    <t>Norway</t>
  </si>
  <si>
    <t>Belgium</t>
  </si>
  <si>
    <t>Qatar</t>
  </si>
  <si>
    <t>Poland</t>
  </si>
  <si>
    <t>Philippines</t>
  </si>
  <si>
    <t>Kuwait</t>
  </si>
  <si>
    <t>Austria</t>
  </si>
  <si>
    <t>Portugal</t>
  </si>
  <si>
    <t>UAE</t>
  </si>
  <si>
    <t>datadate</t>
  </si>
  <si>
    <t>Amount</t>
  </si>
  <si>
    <t>Deposit</t>
  </si>
  <si>
    <t>Withdraw</t>
  </si>
  <si>
    <t>Method</t>
  </si>
  <si>
    <t>EntryDatetime</t>
  </si>
  <si>
    <t>Ticker</t>
  </si>
  <si>
    <t>Horizon</t>
  </si>
  <si>
    <t>Reason</t>
  </si>
  <si>
    <t>Order</t>
  </si>
  <si>
    <t>Show</t>
  </si>
  <si>
    <t>Entry Datetime</t>
  </si>
  <si>
    <t>VCLT</t>
  </si>
  <si>
    <t>Rising interest rate generally enhance bond performance</t>
  </si>
  <si>
    <t>TLT</t>
  </si>
  <si>
    <t>Description</t>
  </si>
  <si>
    <t>US long-term corp bond</t>
  </si>
  <si>
    <t>US long-term gov bond</t>
  </si>
  <si>
    <t>Action</t>
  </si>
  <si>
    <t>Buy</t>
  </si>
  <si>
    <t>Short-term</t>
  </si>
  <si>
    <t>XLF</t>
  </si>
  <si>
    <t>Financial sector tend to perform better in rising interest rate environment</t>
  </si>
  <si>
    <t>US financial sector index</t>
  </si>
  <si>
    <t>Medium-term</t>
  </si>
  <si>
    <t>Private equity</t>
  </si>
  <si>
    <t>ESG</t>
  </si>
  <si>
    <t>PSP</t>
  </si>
  <si>
    <t>Guemsey</t>
  </si>
  <si>
    <t>Cash</t>
  </si>
  <si>
    <t>ER</t>
  </si>
  <si>
    <t>1.45%</t>
  </si>
  <si>
    <t>0.24%</t>
  </si>
  <si>
    <t>0.15%</t>
  </si>
  <si>
    <t>0.10%</t>
  </si>
  <si>
    <t>Government Bond</t>
  </si>
  <si>
    <t>Corporate Bond</t>
  </si>
  <si>
    <t>Pension fund increase exposure to PE, heavy on Financials</t>
  </si>
  <si>
    <t>Pension fund increase exposure to ESG, heavy on Technology</t>
  </si>
  <si>
    <t>ESGV</t>
  </si>
  <si>
    <t>0.09%</t>
  </si>
  <si>
    <t>Instrument</t>
  </si>
  <si>
    <t>AssetCategory</t>
  </si>
  <si>
    <t>AssetClass</t>
  </si>
  <si>
    <t>Style</t>
  </si>
  <si>
    <t>Stock</t>
  </si>
  <si>
    <t>SPAC</t>
  </si>
  <si>
    <t>Alternative</t>
  </si>
  <si>
    <t>Equity</t>
  </si>
  <si>
    <t>Fixed Income</t>
  </si>
  <si>
    <t>Canadian Equity</t>
  </si>
  <si>
    <t>US Equity</t>
  </si>
  <si>
    <t>Global Equity</t>
  </si>
  <si>
    <t>Emerging Market Equity</t>
  </si>
  <si>
    <t>Materials ex Gold</t>
  </si>
  <si>
    <t>Hedge</t>
  </si>
  <si>
    <t>EV Research</t>
  </si>
  <si>
    <t>Private Equity</t>
  </si>
  <si>
    <t>Dividend Yield</t>
  </si>
  <si>
    <t>Arbitrage</t>
  </si>
  <si>
    <t>To Liquidate</t>
  </si>
  <si>
    <t>LT Hold</t>
  </si>
  <si>
    <t>GMBTU</t>
  </si>
  <si>
    <t>Renewable Energy</t>
  </si>
  <si>
    <t>Option Strategy</t>
  </si>
  <si>
    <t>SWVL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</si>
</sst>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0" fillId="0" borderId="0" xfId="0" applyFont="1" applyBorder="1"/>
    <xf numFmtId="2" fontId="0" fillId="0" borderId="0" xfId="0" applyNumberFormat="1" applyFont="1"/>
    <xf numFmtId="2" fontId="0" fillId="0" borderId="0" xfId="0" applyNumberFormat="1" applyFont="1" applyBorder="1"/>
    <xf numFmtId="2" fontId="18" fillId="0" borderId="0" xfId="0" applyNumberFormat="1" applyFont="1" applyAlignment="1">
      <alignment horizontal="right" vertical="center"/>
    </xf>
    <xf numFmtId="2" fontId="18" fillId="0" borderId="0" xfId="0" applyNumberFormat="1" applyFont="1" applyBorder="1" applyAlignment="1">
      <alignment horizontal="right" vertical="center"/>
    </xf>
    <xf numFmtId="2" fontId="18" fillId="0" borderId="0" xfId="0" applyNumberFormat="1" applyFont="1" applyFill="1" applyBorder="1" applyAlignment="1">
      <alignment horizontal="right" vertical="center"/>
    </xf>
    <xf numFmtId="22" fontId="0" fillId="0" borderId="0" xfId="0" applyNumberFormat="1"/>
    <xf numFmtId="10" fontId="0" fillId="0" borderId="0" xfId="0" quotePrefix="1" applyNumberFormat="1"/>
    <xf numFmtId="0" fontId="0" fillId="0" borderId="0" xfId="0" quotePrefix="1"/>
    <xf numFmtId="0" fontId="0" fillId="0" borderId="10" xfId="0" applyFont="1" applyBorder="1"/>
    <xf numFmtId="2" fontId="0" fillId="0" borderId="10" xfId="0" applyNumberFormat="1" applyFont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topLeftCell="A77" workbookViewId="0">
      <selection activeCell="F117" sqref="F117"/>
    </sheetView>
  </sheetViews>
  <sheetFormatPr defaultRowHeight="15" x14ac:dyDescent="0.25"/>
  <cols>
    <col min="1" max="1" width="11.28515625" bestFit="1" customWidth="1"/>
    <col min="2" max="2" width="9.85546875" bestFit="1" customWidth="1"/>
    <col min="3" max="3" width="9.28515625" bestFit="1" customWidth="1"/>
    <col min="4" max="4" width="11.140625" bestFit="1" customWidth="1"/>
    <col min="5" max="5" width="23.140625" bestFit="1" customWidth="1"/>
    <col min="6" max="6" width="9.7109375" bestFit="1" customWidth="1"/>
    <col min="7" max="7" width="8.85546875" bestFit="1" customWidth="1"/>
  </cols>
  <sheetData>
    <row r="1" spans="1:7" x14ac:dyDescent="0.25">
      <c r="A1" t="s">
        <v>0</v>
      </c>
      <c r="B1" t="s">
        <v>1</v>
      </c>
      <c r="C1" t="s">
        <v>48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44074</v>
      </c>
      <c r="B2" t="s">
        <v>6</v>
      </c>
      <c r="C2" t="s">
        <v>49</v>
      </c>
      <c r="D2" t="s">
        <v>7</v>
      </c>
      <c r="E2" t="s">
        <v>8</v>
      </c>
      <c r="F2">
        <v>11.1</v>
      </c>
      <c r="G2">
        <v>0</v>
      </c>
    </row>
    <row r="3" spans="1:7" x14ac:dyDescent="0.25">
      <c r="A3" s="1">
        <v>44074</v>
      </c>
      <c r="B3" t="s">
        <v>6</v>
      </c>
      <c r="C3" t="s">
        <v>49</v>
      </c>
      <c r="D3" t="s">
        <v>7</v>
      </c>
      <c r="E3" t="s">
        <v>9</v>
      </c>
      <c r="F3">
        <v>11.5</v>
      </c>
      <c r="G3">
        <v>0</v>
      </c>
    </row>
    <row r="4" spans="1:7" x14ac:dyDescent="0.25">
      <c r="A4" s="1">
        <v>44074</v>
      </c>
      <c r="B4" t="s">
        <v>6</v>
      </c>
      <c r="C4" t="s">
        <v>49</v>
      </c>
      <c r="D4" t="s">
        <v>7</v>
      </c>
      <c r="E4" t="s">
        <v>10</v>
      </c>
      <c r="F4">
        <v>6.9</v>
      </c>
      <c r="G4">
        <v>0</v>
      </c>
    </row>
    <row r="5" spans="1:7" x14ac:dyDescent="0.25">
      <c r="A5" s="1">
        <v>44074</v>
      </c>
      <c r="B5" t="s">
        <v>6</v>
      </c>
      <c r="C5" t="s">
        <v>49</v>
      </c>
      <c r="D5" t="s">
        <v>7</v>
      </c>
      <c r="E5" t="s">
        <v>11</v>
      </c>
      <c r="F5">
        <v>2.2999999999999998</v>
      </c>
      <c r="G5">
        <v>0</v>
      </c>
    </row>
    <row r="6" spans="1:7" x14ac:dyDescent="0.25">
      <c r="A6" s="1">
        <v>44074</v>
      </c>
      <c r="B6" t="s">
        <v>6</v>
      </c>
      <c r="C6" t="s">
        <v>49</v>
      </c>
      <c r="D6" t="s">
        <v>7</v>
      </c>
      <c r="E6" t="s">
        <v>12</v>
      </c>
      <c r="F6">
        <v>9.6</v>
      </c>
      <c r="G6">
        <v>0</v>
      </c>
    </row>
    <row r="7" spans="1:7" x14ac:dyDescent="0.25">
      <c r="A7" s="1">
        <v>44074</v>
      </c>
      <c r="B7" t="s">
        <v>6</v>
      </c>
      <c r="C7" t="s">
        <v>49</v>
      </c>
      <c r="D7" t="s">
        <v>7</v>
      </c>
      <c r="E7" t="s">
        <v>13</v>
      </c>
      <c r="F7">
        <v>14</v>
      </c>
      <c r="G7">
        <v>0</v>
      </c>
    </row>
    <row r="8" spans="1:7" x14ac:dyDescent="0.25">
      <c r="A8" s="1">
        <v>44074</v>
      </c>
      <c r="B8" t="s">
        <v>6</v>
      </c>
      <c r="C8" t="s">
        <v>49</v>
      </c>
      <c r="D8" t="s">
        <v>7</v>
      </c>
      <c r="E8" t="s">
        <v>14</v>
      </c>
      <c r="F8">
        <v>8</v>
      </c>
      <c r="G8">
        <v>0</v>
      </c>
    </row>
    <row r="9" spans="1:7" x14ac:dyDescent="0.25">
      <c r="A9" s="1">
        <v>44074</v>
      </c>
      <c r="B9" t="s">
        <v>6</v>
      </c>
      <c r="C9" t="s">
        <v>49</v>
      </c>
      <c r="D9" t="s">
        <v>7</v>
      </c>
      <c r="E9" t="s">
        <v>15</v>
      </c>
      <c r="F9">
        <v>28.7</v>
      </c>
      <c r="G9">
        <v>0</v>
      </c>
    </row>
    <row r="10" spans="1:7" x14ac:dyDescent="0.25">
      <c r="A10" s="1">
        <v>44074</v>
      </c>
      <c r="B10" t="s">
        <v>6</v>
      </c>
      <c r="C10" t="s">
        <v>49</v>
      </c>
      <c r="D10" t="s">
        <v>7</v>
      </c>
      <c r="E10" t="s">
        <v>16</v>
      </c>
      <c r="F10">
        <v>2.5</v>
      </c>
      <c r="G10">
        <v>0</v>
      </c>
    </row>
    <row r="11" spans="1:7" x14ac:dyDescent="0.25">
      <c r="A11" s="1">
        <v>44074</v>
      </c>
      <c r="B11" t="s">
        <v>6</v>
      </c>
      <c r="C11" t="s">
        <v>49</v>
      </c>
      <c r="D11" t="s">
        <v>7</v>
      </c>
      <c r="E11" t="s">
        <v>17</v>
      </c>
      <c r="F11">
        <v>2.6</v>
      </c>
      <c r="G11">
        <v>0</v>
      </c>
    </row>
    <row r="12" spans="1:7" x14ac:dyDescent="0.25">
      <c r="A12" s="1">
        <v>44074</v>
      </c>
      <c r="B12" t="s">
        <v>6</v>
      </c>
      <c r="C12" t="s">
        <v>49</v>
      </c>
      <c r="D12" t="s">
        <v>7</v>
      </c>
      <c r="E12" t="s">
        <v>18</v>
      </c>
      <c r="F12">
        <v>2.8</v>
      </c>
      <c r="G12">
        <v>0</v>
      </c>
    </row>
    <row r="13" spans="1:7" x14ac:dyDescent="0.25">
      <c r="A13" s="1">
        <v>44074</v>
      </c>
      <c r="B13" t="s">
        <v>19</v>
      </c>
      <c r="C13" t="s">
        <v>49</v>
      </c>
      <c r="D13" t="s">
        <v>7</v>
      </c>
      <c r="E13" t="s">
        <v>15</v>
      </c>
      <c r="F13">
        <v>42.2</v>
      </c>
      <c r="G13">
        <v>0</v>
      </c>
    </row>
    <row r="14" spans="1:7" x14ac:dyDescent="0.25">
      <c r="A14" s="1">
        <v>44074</v>
      </c>
      <c r="B14" t="s">
        <v>19</v>
      </c>
      <c r="C14" t="s">
        <v>49</v>
      </c>
      <c r="D14" t="s">
        <v>7</v>
      </c>
      <c r="E14" t="s">
        <v>14</v>
      </c>
      <c r="F14">
        <v>40.200000000000003</v>
      </c>
      <c r="G14">
        <v>0</v>
      </c>
    </row>
    <row r="15" spans="1:7" x14ac:dyDescent="0.25">
      <c r="A15" s="1">
        <v>44074</v>
      </c>
      <c r="B15" t="s">
        <v>19</v>
      </c>
      <c r="C15" t="s">
        <v>49</v>
      </c>
      <c r="D15" t="s">
        <v>7</v>
      </c>
      <c r="E15" t="s">
        <v>13</v>
      </c>
      <c r="F15">
        <v>14.5</v>
      </c>
      <c r="G15">
        <v>0</v>
      </c>
    </row>
    <row r="16" spans="1:7" x14ac:dyDescent="0.25">
      <c r="A16" s="1">
        <v>44074</v>
      </c>
      <c r="B16" t="s">
        <v>19</v>
      </c>
      <c r="C16" t="s">
        <v>49</v>
      </c>
      <c r="D16" t="s">
        <v>7</v>
      </c>
      <c r="E16" t="s">
        <v>9</v>
      </c>
      <c r="F16">
        <v>2.2999999999999998</v>
      </c>
      <c r="G16">
        <v>0</v>
      </c>
    </row>
    <row r="17" spans="1:7" x14ac:dyDescent="0.25">
      <c r="A17" s="1">
        <v>44074</v>
      </c>
      <c r="B17" t="s">
        <v>19</v>
      </c>
      <c r="C17" t="s">
        <v>49</v>
      </c>
      <c r="D17" t="s">
        <v>7</v>
      </c>
      <c r="E17" t="s">
        <v>11</v>
      </c>
      <c r="F17">
        <v>0.6</v>
      </c>
      <c r="G17">
        <v>0</v>
      </c>
    </row>
    <row r="18" spans="1:7" x14ac:dyDescent="0.25">
      <c r="A18" s="1">
        <v>44074</v>
      </c>
      <c r="B18" t="s">
        <v>19</v>
      </c>
      <c r="C18" t="s">
        <v>49</v>
      </c>
      <c r="D18" t="s">
        <v>7</v>
      </c>
      <c r="E18" t="s">
        <v>20</v>
      </c>
      <c r="F18">
        <v>0.2</v>
      </c>
      <c r="G18">
        <v>0</v>
      </c>
    </row>
    <row r="19" spans="1:7" x14ac:dyDescent="0.25">
      <c r="A19" s="1">
        <v>44074</v>
      </c>
      <c r="B19" t="s">
        <v>21</v>
      </c>
      <c r="C19" t="s">
        <v>49</v>
      </c>
      <c r="D19" t="s">
        <v>7</v>
      </c>
      <c r="E19" t="s">
        <v>15</v>
      </c>
      <c r="F19">
        <v>84.9</v>
      </c>
      <c r="G19">
        <v>0</v>
      </c>
    </row>
    <row r="20" spans="1:7" x14ac:dyDescent="0.25">
      <c r="A20" s="1">
        <v>44074</v>
      </c>
      <c r="B20" t="s">
        <v>21</v>
      </c>
      <c r="C20" t="s">
        <v>49</v>
      </c>
      <c r="D20" t="s">
        <v>7</v>
      </c>
      <c r="E20" t="s">
        <v>12</v>
      </c>
      <c r="F20">
        <v>8.4</v>
      </c>
      <c r="G20">
        <v>0</v>
      </c>
    </row>
    <row r="21" spans="1:7" x14ac:dyDescent="0.25">
      <c r="A21" s="1">
        <v>44074</v>
      </c>
      <c r="B21" t="s">
        <v>21</v>
      </c>
      <c r="C21" t="s">
        <v>49</v>
      </c>
      <c r="D21" t="s">
        <v>7</v>
      </c>
      <c r="E21" t="s">
        <v>14</v>
      </c>
      <c r="F21">
        <v>4</v>
      </c>
      <c r="G21">
        <v>0</v>
      </c>
    </row>
    <row r="22" spans="1:7" x14ac:dyDescent="0.25">
      <c r="A22" s="1">
        <v>44074</v>
      </c>
      <c r="B22" t="s">
        <v>21</v>
      </c>
      <c r="C22" t="s">
        <v>49</v>
      </c>
      <c r="D22" t="s">
        <v>7</v>
      </c>
      <c r="E22" t="s">
        <v>13</v>
      </c>
      <c r="F22">
        <v>2.1</v>
      </c>
      <c r="G22">
        <v>0</v>
      </c>
    </row>
    <row r="23" spans="1:7" x14ac:dyDescent="0.25">
      <c r="A23" s="1">
        <v>44074</v>
      </c>
      <c r="B23" t="s">
        <v>21</v>
      </c>
      <c r="C23" t="s">
        <v>49</v>
      </c>
      <c r="D23" t="s">
        <v>7</v>
      </c>
      <c r="E23" t="s">
        <v>8</v>
      </c>
      <c r="F23">
        <v>0.6</v>
      </c>
      <c r="G23">
        <v>0</v>
      </c>
    </row>
    <row r="24" spans="1:7" x14ac:dyDescent="0.25">
      <c r="A24" s="1">
        <v>44104</v>
      </c>
      <c r="B24" t="s">
        <v>22</v>
      </c>
      <c r="C24" t="s">
        <v>49</v>
      </c>
      <c r="D24" t="s">
        <v>7</v>
      </c>
      <c r="E24" t="s">
        <v>9</v>
      </c>
      <c r="F24">
        <v>19.96</v>
      </c>
      <c r="G24">
        <v>0</v>
      </c>
    </row>
    <row r="25" spans="1:7" x14ac:dyDescent="0.25">
      <c r="A25" s="1">
        <v>44104</v>
      </c>
      <c r="B25" t="s">
        <v>22</v>
      </c>
      <c r="C25" t="s">
        <v>49</v>
      </c>
      <c r="D25" t="s">
        <v>7</v>
      </c>
      <c r="E25" t="s">
        <v>15</v>
      </c>
      <c r="F25">
        <v>18.260000000000002</v>
      </c>
      <c r="G25">
        <v>0</v>
      </c>
    </row>
    <row r="26" spans="1:7" x14ac:dyDescent="0.25">
      <c r="A26" s="1">
        <v>44104</v>
      </c>
      <c r="B26" t="s">
        <v>22</v>
      </c>
      <c r="C26" t="s">
        <v>49</v>
      </c>
      <c r="D26" t="s">
        <v>7</v>
      </c>
      <c r="E26" t="s">
        <v>12</v>
      </c>
      <c r="F26">
        <v>16.97</v>
      </c>
      <c r="G26">
        <v>0</v>
      </c>
    </row>
    <row r="27" spans="1:7" x14ac:dyDescent="0.25">
      <c r="A27" s="1">
        <v>44104</v>
      </c>
      <c r="B27" t="s">
        <v>22</v>
      </c>
      <c r="C27" t="s">
        <v>49</v>
      </c>
      <c r="D27" t="s">
        <v>7</v>
      </c>
      <c r="E27" t="s">
        <v>8</v>
      </c>
      <c r="F27">
        <v>12.54</v>
      </c>
      <c r="G27">
        <v>0</v>
      </c>
    </row>
    <row r="28" spans="1:7" x14ac:dyDescent="0.25">
      <c r="A28" s="1">
        <v>44104</v>
      </c>
      <c r="B28" t="s">
        <v>22</v>
      </c>
      <c r="C28" t="s">
        <v>49</v>
      </c>
      <c r="D28" t="s">
        <v>7</v>
      </c>
      <c r="E28" t="s">
        <v>16</v>
      </c>
      <c r="F28">
        <v>6.83</v>
      </c>
      <c r="G28">
        <v>0</v>
      </c>
    </row>
    <row r="29" spans="1:7" x14ac:dyDescent="0.25">
      <c r="A29" s="1">
        <v>44104</v>
      </c>
      <c r="B29" t="s">
        <v>22</v>
      </c>
      <c r="C29" t="s">
        <v>49</v>
      </c>
      <c r="D29" t="s">
        <v>7</v>
      </c>
      <c r="E29" t="s">
        <v>10</v>
      </c>
      <c r="F29">
        <v>6.02</v>
      </c>
      <c r="G29">
        <v>0</v>
      </c>
    </row>
    <row r="30" spans="1:7" x14ac:dyDescent="0.25">
      <c r="A30" s="1">
        <v>44104</v>
      </c>
      <c r="B30" t="s">
        <v>22</v>
      </c>
      <c r="C30" t="s">
        <v>49</v>
      </c>
      <c r="D30" t="s">
        <v>7</v>
      </c>
      <c r="E30" t="s">
        <v>11</v>
      </c>
      <c r="F30">
        <v>5.38</v>
      </c>
      <c r="G30">
        <v>0</v>
      </c>
    </row>
    <row r="31" spans="1:7" x14ac:dyDescent="0.25">
      <c r="A31" s="1">
        <v>44104</v>
      </c>
      <c r="B31" t="s">
        <v>22</v>
      </c>
      <c r="C31" t="s">
        <v>49</v>
      </c>
      <c r="D31" t="s">
        <v>7</v>
      </c>
      <c r="E31" t="s">
        <v>14</v>
      </c>
      <c r="F31">
        <v>4.32</v>
      </c>
      <c r="G31">
        <v>0</v>
      </c>
    </row>
    <row r="32" spans="1:7" x14ac:dyDescent="0.25">
      <c r="A32" s="1">
        <v>44104</v>
      </c>
      <c r="B32" t="s">
        <v>22</v>
      </c>
      <c r="C32" t="s">
        <v>49</v>
      </c>
      <c r="D32" t="s">
        <v>7</v>
      </c>
      <c r="E32" t="s">
        <v>13</v>
      </c>
      <c r="F32">
        <v>4.3</v>
      </c>
      <c r="G32">
        <v>0</v>
      </c>
    </row>
    <row r="33" spans="1:7" x14ac:dyDescent="0.25">
      <c r="A33" s="1">
        <v>44104</v>
      </c>
      <c r="B33" t="s">
        <v>22</v>
      </c>
      <c r="C33" t="s">
        <v>49</v>
      </c>
      <c r="D33" t="s">
        <v>7</v>
      </c>
      <c r="E33" t="s">
        <v>17</v>
      </c>
      <c r="F33">
        <v>2.36</v>
      </c>
      <c r="G33">
        <v>0</v>
      </c>
    </row>
    <row r="34" spans="1:7" x14ac:dyDescent="0.25">
      <c r="A34" s="1">
        <v>44104</v>
      </c>
      <c r="B34" t="s">
        <v>22</v>
      </c>
      <c r="C34" t="s">
        <v>49</v>
      </c>
      <c r="D34" t="s">
        <v>7</v>
      </c>
      <c r="E34" t="s">
        <v>18</v>
      </c>
      <c r="F34">
        <v>1.93</v>
      </c>
      <c r="G34">
        <v>0</v>
      </c>
    </row>
    <row r="35" spans="1:7" x14ac:dyDescent="0.25">
      <c r="A35" s="1">
        <v>44104</v>
      </c>
      <c r="B35" t="s">
        <v>22</v>
      </c>
      <c r="C35" t="s">
        <v>49</v>
      </c>
      <c r="D35" t="s">
        <v>7</v>
      </c>
      <c r="E35" t="s">
        <v>20</v>
      </c>
      <c r="F35">
        <v>1.1299999999999999</v>
      </c>
      <c r="G35">
        <v>0</v>
      </c>
    </row>
    <row r="36" spans="1:7" x14ac:dyDescent="0.25">
      <c r="A36" s="1">
        <v>44074</v>
      </c>
      <c r="B36" t="s">
        <v>23</v>
      </c>
      <c r="C36" t="s">
        <v>49</v>
      </c>
      <c r="D36" t="s">
        <v>24</v>
      </c>
      <c r="E36" t="s">
        <v>12</v>
      </c>
      <c r="F36">
        <v>36.299999999999997</v>
      </c>
      <c r="G36">
        <v>0</v>
      </c>
    </row>
    <row r="37" spans="1:7" x14ac:dyDescent="0.25">
      <c r="A37" s="1">
        <v>44074</v>
      </c>
      <c r="B37" t="s">
        <v>23</v>
      </c>
      <c r="C37" t="s">
        <v>49</v>
      </c>
      <c r="D37" t="s">
        <v>24</v>
      </c>
      <c r="E37" t="s">
        <v>16</v>
      </c>
      <c r="F37">
        <v>24.7</v>
      </c>
      <c r="G37">
        <v>0</v>
      </c>
    </row>
    <row r="38" spans="1:7" x14ac:dyDescent="0.25">
      <c r="A38" s="1">
        <v>44074</v>
      </c>
      <c r="B38" t="s">
        <v>23</v>
      </c>
      <c r="C38" t="s">
        <v>49</v>
      </c>
      <c r="D38" t="s">
        <v>24</v>
      </c>
      <c r="E38" t="s">
        <v>15</v>
      </c>
      <c r="F38">
        <v>11.1</v>
      </c>
      <c r="G38">
        <v>0</v>
      </c>
    </row>
    <row r="39" spans="1:7" x14ac:dyDescent="0.25">
      <c r="A39" s="1">
        <v>44074</v>
      </c>
      <c r="B39" t="s">
        <v>23</v>
      </c>
      <c r="C39" t="s">
        <v>49</v>
      </c>
      <c r="D39" t="s">
        <v>24</v>
      </c>
      <c r="E39" t="s">
        <v>14</v>
      </c>
      <c r="F39">
        <v>10.4</v>
      </c>
      <c r="G39">
        <v>0</v>
      </c>
    </row>
    <row r="40" spans="1:7" x14ac:dyDescent="0.25">
      <c r="A40" s="1">
        <v>44074</v>
      </c>
      <c r="B40" t="s">
        <v>23</v>
      </c>
      <c r="C40" t="s">
        <v>49</v>
      </c>
      <c r="D40" t="s">
        <v>24</v>
      </c>
      <c r="E40" t="s">
        <v>9</v>
      </c>
      <c r="F40">
        <v>7.3</v>
      </c>
      <c r="G40">
        <v>0</v>
      </c>
    </row>
    <row r="41" spans="1:7" x14ac:dyDescent="0.25">
      <c r="A41" s="1">
        <v>44074</v>
      </c>
      <c r="B41" t="s">
        <v>23</v>
      </c>
      <c r="C41" t="s">
        <v>49</v>
      </c>
      <c r="D41" t="s">
        <v>24</v>
      </c>
      <c r="E41" t="s">
        <v>8</v>
      </c>
      <c r="F41">
        <v>6</v>
      </c>
      <c r="G41">
        <v>0</v>
      </c>
    </row>
    <row r="42" spans="1:7" x14ac:dyDescent="0.25">
      <c r="A42" s="1">
        <v>44074</v>
      </c>
      <c r="B42" t="s">
        <v>23</v>
      </c>
      <c r="C42" t="s">
        <v>49</v>
      </c>
      <c r="D42" t="s">
        <v>24</v>
      </c>
      <c r="E42" t="s">
        <v>18</v>
      </c>
      <c r="F42">
        <v>2.1</v>
      </c>
      <c r="G42">
        <v>0</v>
      </c>
    </row>
    <row r="43" spans="1:7" x14ac:dyDescent="0.25">
      <c r="A43" s="1">
        <v>44074</v>
      </c>
      <c r="B43" t="s">
        <v>23</v>
      </c>
      <c r="C43" t="s">
        <v>49</v>
      </c>
      <c r="D43" t="s">
        <v>24</v>
      </c>
      <c r="E43" t="s">
        <v>10</v>
      </c>
      <c r="F43">
        <v>1.7</v>
      </c>
      <c r="G43">
        <v>0</v>
      </c>
    </row>
    <row r="44" spans="1:7" x14ac:dyDescent="0.25">
      <c r="A44" s="1">
        <v>44074</v>
      </c>
      <c r="B44" t="s">
        <v>23</v>
      </c>
      <c r="C44" t="s">
        <v>49</v>
      </c>
      <c r="D44" t="s">
        <v>24</v>
      </c>
      <c r="E44" t="s">
        <v>13</v>
      </c>
      <c r="F44">
        <v>0.4</v>
      </c>
      <c r="G44">
        <v>0</v>
      </c>
    </row>
    <row r="45" spans="1:7" x14ac:dyDescent="0.25">
      <c r="A45" s="1">
        <v>44105</v>
      </c>
      <c r="B45" t="s">
        <v>25</v>
      </c>
      <c r="C45" t="s">
        <v>49</v>
      </c>
      <c r="D45" t="s">
        <v>7</v>
      </c>
      <c r="E45" t="s">
        <v>11</v>
      </c>
      <c r="F45">
        <v>100</v>
      </c>
      <c r="G45">
        <v>0</v>
      </c>
    </row>
    <row r="46" spans="1:7" x14ac:dyDescent="0.25">
      <c r="A46" s="1">
        <v>44105</v>
      </c>
      <c r="B46" t="s">
        <v>26</v>
      </c>
      <c r="C46" t="s">
        <v>50</v>
      </c>
      <c r="D46" t="s">
        <v>7</v>
      </c>
      <c r="E46" t="s">
        <v>12</v>
      </c>
      <c r="F46">
        <v>100</v>
      </c>
      <c r="G46">
        <v>0</v>
      </c>
    </row>
    <row r="47" spans="1:7" x14ac:dyDescent="0.25">
      <c r="A47" s="1">
        <v>44105</v>
      </c>
      <c r="B47" t="s">
        <v>27</v>
      </c>
      <c r="C47" t="s">
        <v>50</v>
      </c>
      <c r="D47" t="s">
        <v>7</v>
      </c>
      <c r="E47" t="s">
        <v>8</v>
      </c>
      <c r="F47">
        <v>100</v>
      </c>
      <c r="G47">
        <v>0</v>
      </c>
    </row>
    <row r="48" spans="1:7" x14ac:dyDescent="0.25">
      <c r="A48" s="1">
        <v>44105</v>
      </c>
      <c r="B48" t="s">
        <v>28</v>
      </c>
      <c r="C48" t="s">
        <v>49</v>
      </c>
      <c r="D48" t="s">
        <v>7</v>
      </c>
      <c r="E48" t="s">
        <v>29</v>
      </c>
      <c r="F48">
        <v>100</v>
      </c>
      <c r="G48">
        <v>0</v>
      </c>
    </row>
    <row r="49" spans="1:7" x14ac:dyDescent="0.25">
      <c r="A49" s="1">
        <v>44627</v>
      </c>
      <c r="B49" t="s">
        <v>30</v>
      </c>
      <c r="C49" t="s">
        <v>50</v>
      </c>
      <c r="D49" t="s">
        <v>24</v>
      </c>
      <c r="E49" t="s">
        <v>14</v>
      </c>
      <c r="F49">
        <v>100</v>
      </c>
      <c r="G49">
        <v>1</v>
      </c>
    </row>
    <row r="50" spans="1:7" x14ac:dyDescent="0.25">
      <c r="A50" s="1">
        <v>44627</v>
      </c>
      <c r="B50" t="s">
        <v>31</v>
      </c>
      <c r="C50" t="s">
        <v>50</v>
      </c>
      <c r="D50" t="s">
        <v>7</v>
      </c>
      <c r="E50" t="s">
        <v>20</v>
      </c>
      <c r="F50">
        <v>100</v>
      </c>
      <c r="G50">
        <v>1</v>
      </c>
    </row>
    <row r="51" spans="1:7" x14ac:dyDescent="0.25">
      <c r="A51" s="1">
        <v>44627</v>
      </c>
      <c r="B51" t="s">
        <v>32</v>
      </c>
      <c r="C51" t="s">
        <v>50</v>
      </c>
      <c r="D51" t="s">
        <v>24</v>
      </c>
      <c r="E51" t="s">
        <v>11</v>
      </c>
      <c r="F51">
        <v>100</v>
      </c>
      <c r="G51">
        <v>1</v>
      </c>
    </row>
    <row r="52" spans="1:7" x14ac:dyDescent="0.25">
      <c r="A52" s="1">
        <v>44627</v>
      </c>
      <c r="B52" t="s">
        <v>33</v>
      </c>
      <c r="C52" t="s">
        <v>50</v>
      </c>
      <c r="D52" t="s">
        <v>7</v>
      </c>
      <c r="E52" t="s">
        <v>8</v>
      </c>
      <c r="F52">
        <v>100</v>
      </c>
      <c r="G52">
        <v>1</v>
      </c>
    </row>
    <row r="53" spans="1:7" x14ac:dyDescent="0.25">
      <c r="A53" s="1">
        <v>44627</v>
      </c>
      <c r="B53" t="s">
        <v>34</v>
      </c>
      <c r="C53" t="s">
        <v>50</v>
      </c>
      <c r="D53" t="s">
        <v>7</v>
      </c>
      <c r="E53" t="s">
        <v>20</v>
      </c>
      <c r="F53">
        <v>100</v>
      </c>
      <c r="G53">
        <v>1</v>
      </c>
    </row>
    <row r="54" spans="1:7" x14ac:dyDescent="0.25">
      <c r="A54" s="1">
        <v>44627</v>
      </c>
      <c r="B54" t="s">
        <v>154</v>
      </c>
      <c r="C54" t="s">
        <v>50</v>
      </c>
      <c r="D54" t="s">
        <v>7</v>
      </c>
      <c r="E54" t="s">
        <v>20</v>
      </c>
      <c r="F54">
        <v>100</v>
      </c>
      <c r="G54">
        <v>1</v>
      </c>
    </row>
    <row r="55" spans="1:7" x14ac:dyDescent="0.25">
      <c r="A55" s="1">
        <v>44627</v>
      </c>
      <c r="B55" t="s">
        <v>28</v>
      </c>
      <c r="C55" t="s">
        <v>49</v>
      </c>
      <c r="D55" t="s">
        <v>7</v>
      </c>
      <c r="E55" t="s">
        <v>29</v>
      </c>
      <c r="F55">
        <v>100</v>
      </c>
      <c r="G55">
        <v>1</v>
      </c>
    </row>
    <row r="56" spans="1:7" x14ac:dyDescent="0.25">
      <c r="A56" s="1">
        <v>44627</v>
      </c>
      <c r="B56" t="s">
        <v>35</v>
      </c>
      <c r="C56" t="s">
        <v>49</v>
      </c>
      <c r="D56" t="s">
        <v>7</v>
      </c>
      <c r="E56" t="s">
        <v>11</v>
      </c>
      <c r="F56">
        <v>100</v>
      </c>
      <c r="G56">
        <v>1</v>
      </c>
    </row>
    <row r="57" spans="1:7" x14ac:dyDescent="0.25">
      <c r="A57" s="1">
        <v>44627</v>
      </c>
      <c r="B57" t="s">
        <v>36</v>
      </c>
      <c r="C57" t="s">
        <v>50</v>
      </c>
      <c r="D57" t="s">
        <v>7</v>
      </c>
      <c r="E57" t="s">
        <v>20</v>
      </c>
      <c r="F57">
        <v>100</v>
      </c>
      <c r="G57">
        <v>1</v>
      </c>
    </row>
    <row r="58" spans="1:7" x14ac:dyDescent="0.25">
      <c r="A58" s="1">
        <v>44627</v>
      </c>
      <c r="B58" t="s">
        <v>37</v>
      </c>
      <c r="C58" t="s">
        <v>49</v>
      </c>
      <c r="D58" t="s">
        <v>7</v>
      </c>
      <c r="E58" t="s">
        <v>15</v>
      </c>
      <c r="F58">
        <v>40.880000000000003</v>
      </c>
      <c r="G58">
        <v>1</v>
      </c>
    </row>
    <row r="59" spans="1:7" x14ac:dyDescent="0.25">
      <c r="A59" s="1">
        <v>44627</v>
      </c>
      <c r="B59" t="s">
        <v>37</v>
      </c>
      <c r="C59" t="s">
        <v>49</v>
      </c>
      <c r="D59" t="s">
        <v>7</v>
      </c>
      <c r="E59" t="s">
        <v>13</v>
      </c>
      <c r="F59">
        <v>13.13</v>
      </c>
      <c r="G59">
        <v>1</v>
      </c>
    </row>
    <row r="60" spans="1:7" x14ac:dyDescent="0.25">
      <c r="A60" s="1">
        <v>44627</v>
      </c>
      <c r="B60" t="s">
        <v>37</v>
      </c>
      <c r="C60" t="s">
        <v>49</v>
      </c>
      <c r="D60" t="s">
        <v>7</v>
      </c>
      <c r="E60" t="s">
        <v>8</v>
      </c>
      <c r="F60">
        <v>10.09</v>
      </c>
      <c r="G60">
        <v>1</v>
      </c>
    </row>
    <row r="61" spans="1:7" x14ac:dyDescent="0.25">
      <c r="A61" s="1">
        <v>44627</v>
      </c>
      <c r="B61" t="s">
        <v>37</v>
      </c>
      <c r="C61" t="s">
        <v>49</v>
      </c>
      <c r="D61" t="s">
        <v>7</v>
      </c>
      <c r="E61" t="s">
        <v>14</v>
      </c>
      <c r="F61">
        <v>5.63</v>
      </c>
      <c r="G61">
        <v>1</v>
      </c>
    </row>
    <row r="62" spans="1:7" x14ac:dyDescent="0.25">
      <c r="A62" s="1">
        <v>44627</v>
      </c>
      <c r="B62" t="s">
        <v>37</v>
      </c>
      <c r="C62" t="s">
        <v>49</v>
      </c>
      <c r="D62" t="s">
        <v>7</v>
      </c>
      <c r="E62" t="s">
        <v>9</v>
      </c>
      <c r="F62">
        <v>2.4500000000000002</v>
      </c>
      <c r="G62">
        <v>1</v>
      </c>
    </row>
    <row r="63" spans="1:7" x14ac:dyDescent="0.25">
      <c r="A63" s="1">
        <v>44627</v>
      </c>
      <c r="B63" t="s">
        <v>37</v>
      </c>
      <c r="C63" t="s">
        <v>49</v>
      </c>
      <c r="D63" t="s">
        <v>7</v>
      </c>
      <c r="E63" t="s">
        <v>20</v>
      </c>
      <c r="F63">
        <v>27.819999999999993</v>
      </c>
      <c r="G63">
        <v>1</v>
      </c>
    </row>
    <row r="64" spans="1:7" x14ac:dyDescent="0.25">
      <c r="A64" s="1">
        <v>44627</v>
      </c>
      <c r="B64" t="s">
        <v>38</v>
      </c>
      <c r="C64" t="s">
        <v>49</v>
      </c>
      <c r="D64" t="s">
        <v>7</v>
      </c>
      <c r="E64" t="s">
        <v>14</v>
      </c>
      <c r="F64">
        <v>100</v>
      </c>
      <c r="G64">
        <v>1</v>
      </c>
    </row>
    <row r="65" spans="1:7" x14ac:dyDescent="0.25">
      <c r="A65" s="1">
        <v>44627</v>
      </c>
      <c r="B65" t="s">
        <v>39</v>
      </c>
      <c r="C65" t="s">
        <v>49</v>
      </c>
      <c r="D65" t="s">
        <v>7</v>
      </c>
      <c r="E65" t="s">
        <v>16</v>
      </c>
      <c r="F65">
        <v>100</v>
      </c>
      <c r="G65">
        <v>1</v>
      </c>
    </row>
    <row r="66" spans="1:7" x14ac:dyDescent="0.25">
      <c r="A66" s="1">
        <v>44627</v>
      </c>
      <c r="B66" t="s">
        <v>40</v>
      </c>
      <c r="C66" t="s">
        <v>50</v>
      </c>
      <c r="D66" t="s">
        <v>7</v>
      </c>
      <c r="E66" t="s">
        <v>14</v>
      </c>
      <c r="F66">
        <v>100</v>
      </c>
      <c r="G66">
        <v>1</v>
      </c>
    </row>
    <row r="67" spans="1:7" x14ac:dyDescent="0.25">
      <c r="A67" s="1">
        <v>44627</v>
      </c>
      <c r="B67" t="s">
        <v>41</v>
      </c>
      <c r="C67" t="s">
        <v>49</v>
      </c>
      <c r="D67" t="s">
        <v>7</v>
      </c>
      <c r="E67" t="s">
        <v>16</v>
      </c>
      <c r="F67">
        <v>100</v>
      </c>
      <c r="G67">
        <v>1</v>
      </c>
    </row>
    <row r="68" spans="1:7" x14ac:dyDescent="0.25">
      <c r="A68" s="1">
        <v>44627</v>
      </c>
      <c r="B68" t="s">
        <v>42</v>
      </c>
      <c r="C68" t="s">
        <v>50</v>
      </c>
      <c r="D68" t="s">
        <v>7</v>
      </c>
      <c r="E68" t="s">
        <v>8</v>
      </c>
      <c r="F68">
        <v>100</v>
      </c>
      <c r="G68">
        <v>1</v>
      </c>
    </row>
    <row r="69" spans="1:7" x14ac:dyDescent="0.25">
      <c r="A69" s="1">
        <v>44627</v>
      </c>
      <c r="B69" t="s">
        <v>43</v>
      </c>
      <c r="C69" t="s">
        <v>49</v>
      </c>
      <c r="D69" t="s">
        <v>7</v>
      </c>
      <c r="E69" t="s">
        <v>20</v>
      </c>
      <c r="F69">
        <v>100</v>
      </c>
      <c r="G69">
        <v>1</v>
      </c>
    </row>
    <row r="70" spans="1:7" x14ac:dyDescent="0.25">
      <c r="A70" s="1">
        <v>44627</v>
      </c>
      <c r="B70" t="s">
        <v>44</v>
      </c>
      <c r="C70" t="s">
        <v>50</v>
      </c>
      <c r="D70" t="s">
        <v>7</v>
      </c>
      <c r="E70" t="s">
        <v>9</v>
      </c>
      <c r="F70">
        <v>100</v>
      </c>
      <c r="G70">
        <v>1</v>
      </c>
    </row>
    <row r="71" spans="1:7" x14ac:dyDescent="0.25">
      <c r="A71" s="1">
        <v>44627</v>
      </c>
      <c r="B71" t="s">
        <v>26</v>
      </c>
      <c r="C71" t="s">
        <v>50</v>
      </c>
      <c r="D71" t="s">
        <v>7</v>
      </c>
      <c r="E71" t="s">
        <v>12</v>
      </c>
      <c r="F71">
        <v>100</v>
      </c>
      <c r="G71">
        <v>1</v>
      </c>
    </row>
    <row r="72" spans="1:7" x14ac:dyDescent="0.25">
      <c r="A72" s="1">
        <v>44627</v>
      </c>
      <c r="B72" t="s">
        <v>45</v>
      </c>
      <c r="C72" t="s">
        <v>49</v>
      </c>
      <c r="D72" t="s">
        <v>7</v>
      </c>
      <c r="E72" t="s">
        <v>20</v>
      </c>
      <c r="F72">
        <v>100</v>
      </c>
      <c r="G72">
        <v>1</v>
      </c>
    </row>
    <row r="73" spans="1:7" x14ac:dyDescent="0.25">
      <c r="A73" s="1">
        <v>44627</v>
      </c>
      <c r="B73" t="s">
        <v>46</v>
      </c>
      <c r="C73" t="s">
        <v>50</v>
      </c>
      <c r="D73" t="s">
        <v>7</v>
      </c>
      <c r="E73" t="s">
        <v>8</v>
      </c>
      <c r="F73">
        <v>100</v>
      </c>
      <c r="G73">
        <v>1</v>
      </c>
    </row>
    <row r="74" spans="1:7" x14ac:dyDescent="0.25">
      <c r="A74" s="1">
        <v>44627</v>
      </c>
      <c r="B74" t="s">
        <v>47</v>
      </c>
      <c r="C74" t="s">
        <v>49</v>
      </c>
      <c r="D74" t="s">
        <v>24</v>
      </c>
      <c r="E74" t="s">
        <v>12</v>
      </c>
      <c r="F74">
        <v>20.399999999999999</v>
      </c>
      <c r="G74">
        <v>1</v>
      </c>
    </row>
    <row r="75" spans="1:7" x14ac:dyDescent="0.25">
      <c r="A75" s="1">
        <v>44627</v>
      </c>
      <c r="B75" t="s">
        <v>47</v>
      </c>
      <c r="C75" t="s">
        <v>49</v>
      </c>
      <c r="D75" t="s">
        <v>24</v>
      </c>
      <c r="E75" t="s">
        <v>16</v>
      </c>
      <c r="F75">
        <v>6</v>
      </c>
      <c r="G75">
        <v>1</v>
      </c>
    </row>
    <row r="76" spans="1:7" x14ac:dyDescent="0.25">
      <c r="A76" s="1">
        <v>44627</v>
      </c>
      <c r="B76" t="s">
        <v>47</v>
      </c>
      <c r="C76" t="s">
        <v>49</v>
      </c>
      <c r="D76" t="s">
        <v>24</v>
      </c>
      <c r="E76" t="s">
        <v>15</v>
      </c>
      <c r="F76">
        <v>18.5</v>
      </c>
      <c r="G76">
        <v>1</v>
      </c>
    </row>
    <row r="77" spans="1:7" x14ac:dyDescent="0.25">
      <c r="A77" s="1">
        <v>44627</v>
      </c>
      <c r="B77" t="s">
        <v>47</v>
      </c>
      <c r="C77" t="s">
        <v>49</v>
      </c>
      <c r="D77" t="s">
        <v>24</v>
      </c>
      <c r="E77" t="s">
        <v>14</v>
      </c>
      <c r="F77">
        <v>12.4</v>
      </c>
      <c r="G77">
        <v>1</v>
      </c>
    </row>
    <row r="78" spans="1:7" x14ac:dyDescent="0.25">
      <c r="A78" s="1">
        <v>44627</v>
      </c>
      <c r="B78" t="s">
        <v>47</v>
      </c>
      <c r="C78" t="s">
        <v>49</v>
      </c>
      <c r="D78" t="s">
        <v>24</v>
      </c>
      <c r="E78" t="s">
        <v>9</v>
      </c>
      <c r="F78">
        <v>12.2</v>
      </c>
      <c r="G78">
        <v>1</v>
      </c>
    </row>
    <row r="79" spans="1:7" x14ac:dyDescent="0.25">
      <c r="A79" s="1">
        <v>44627</v>
      </c>
      <c r="B79" t="s">
        <v>47</v>
      </c>
      <c r="C79" t="s">
        <v>49</v>
      </c>
      <c r="D79" t="s">
        <v>24</v>
      </c>
      <c r="E79" t="s">
        <v>8</v>
      </c>
      <c r="F79">
        <v>3.6</v>
      </c>
      <c r="G79">
        <v>1</v>
      </c>
    </row>
    <row r="80" spans="1:7" x14ac:dyDescent="0.25">
      <c r="A80" s="1">
        <v>44627</v>
      </c>
      <c r="B80" t="s">
        <v>47</v>
      </c>
      <c r="C80" t="s">
        <v>49</v>
      </c>
      <c r="D80" t="s">
        <v>24</v>
      </c>
      <c r="E80" t="s">
        <v>18</v>
      </c>
      <c r="F80">
        <v>3.7</v>
      </c>
      <c r="G80">
        <v>1</v>
      </c>
    </row>
    <row r="81" spans="1:7" x14ac:dyDescent="0.25">
      <c r="A81" s="1">
        <v>44627</v>
      </c>
      <c r="B81" t="s">
        <v>47</v>
      </c>
      <c r="C81" t="s">
        <v>49</v>
      </c>
      <c r="D81" t="s">
        <v>24</v>
      </c>
      <c r="E81" t="s">
        <v>10</v>
      </c>
      <c r="F81">
        <v>4.9000000000000004</v>
      </c>
      <c r="G81">
        <v>1</v>
      </c>
    </row>
    <row r="82" spans="1:7" x14ac:dyDescent="0.25">
      <c r="A82" s="1">
        <v>44627</v>
      </c>
      <c r="B82" t="s">
        <v>47</v>
      </c>
      <c r="C82" t="s">
        <v>49</v>
      </c>
      <c r="D82" t="s">
        <v>24</v>
      </c>
      <c r="E82" t="s">
        <v>13</v>
      </c>
      <c r="F82">
        <v>8</v>
      </c>
      <c r="G82">
        <v>1</v>
      </c>
    </row>
    <row r="83" spans="1:7" x14ac:dyDescent="0.25">
      <c r="A83" s="1">
        <v>44627</v>
      </c>
      <c r="B83" t="s">
        <v>47</v>
      </c>
      <c r="C83" t="s">
        <v>49</v>
      </c>
      <c r="D83" t="s">
        <v>24</v>
      </c>
      <c r="E83" t="s">
        <v>11</v>
      </c>
      <c r="F83">
        <v>7.2</v>
      </c>
      <c r="G83">
        <v>1</v>
      </c>
    </row>
    <row r="84" spans="1:7" x14ac:dyDescent="0.25">
      <c r="A84" s="1">
        <v>44627</v>
      </c>
      <c r="B84" t="s">
        <v>47</v>
      </c>
      <c r="C84" t="s">
        <v>49</v>
      </c>
      <c r="D84" t="s">
        <v>24</v>
      </c>
      <c r="E84" t="s">
        <v>17</v>
      </c>
      <c r="F84">
        <v>3.3</v>
      </c>
      <c r="G84">
        <v>1</v>
      </c>
    </row>
    <row r="85" spans="1:7" x14ac:dyDescent="0.25">
      <c r="A85" s="1">
        <v>44627</v>
      </c>
      <c r="B85" t="s">
        <v>6</v>
      </c>
      <c r="C85" t="s">
        <v>49</v>
      </c>
      <c r="D85" t="s">
        <v>7</v>
      </c>
      <c r="E85" t="s">
        <v>8</v>
      </c>
      <c r="F85">
        <v>10</v>
      </c>
      <c r="G85">
        <v>1</v>
      </c>
    </row>
    <row r="86" spans="1:7" x14ac:dyDescent="0.25">
      <c r="A86" s="1">
        <v>44627</v>
      </c>
      <c r="B86" t="s">
        <v>6</v>
      </c>
      <c r="C86" t="s">
        <v>49</v>
      </c>
      <c r="D86" t="s">
        <v>7</v>
      </c>
      <c r="E86" t="s">
        <v>9</v>
      </c>
      <c r="F86">
        <v>12</v>
      </c>
      <c r="G86">
        <v>1</v>
      </c>
    </row>
    <row r="87" spans="1:7" x14ac:dyDescent="0.25">
      <c r="A87" s="1">
        <v>44627</v>
      </c>
      <c r="B87" t="s">
        <v>6</v>
      </c>
      <c r="C87" t="s">
        <v>49</v>
      </c>
      <c r="D87" t="s">
        <v>7</v>
      </c>
      <c r="E87" t="s">
        <v>10</v>
      </c>
      <c r="F87">
        <v>6.1</v>
      </c>
      <c r="G87">
        <v>1</v>
      </c>
    </row>
    <row r="88" spans="1:7" x14ac:dyDescent="0.25">
      <c r="A88" s="1">
        <v>44627</v>
      </c>
      <c r="B88" t="s">
        <v>6</v>
      </c>
      <c r="C88" t="s">
        <v>49</v>
      </c>
      <c r="D88" t="s">
        <v>7</v>
      </c>
      <c r="E88" t="s">
        <v>11</v>
      </c>
      <c r="F88">
        <v>3.4</v>
      </c>
      <c r="G88">
        <v>1</v>
      </c>
    </row>
    <row r="89" spans="1:7" x14ac:dyDescent="0.25">
      <c r="A89" s="1">
        <v>44627</v>
      </c>
      <c r="B89" t="s">
        <v>6</v>
      </c>
      <c r="C89" t="s">
        <v>49</v>
      </c>
      <c r="D89" t="s">
        <v>7</v>
      </c>
      <c r="E89" t="s">
        <v>12</v>
      </c>
      <c r="F89">
        <v>11.2</v>
      </c>
      <c r="G89">
        <v>1</v>
      </c>
    </row>
    <row r="90" spans="1:7" x14ac:dyDescent="0.25">
      <c r="A90" s="1">
        <v>44627</v>
      </c>
      <c r="B90" t="s">
        <v>6</v>
      </c>
      <c r="C90" t="s">
        <v>49</v>
      </c>
      <c r="D90" t="s">
        <v>7</v>
      </c>
      <c r="E90" t="s">
        <v>13</v>
      </c>
      <c r="F90">
        <v>13.1</v>
      </c>
      <c r="G90">
        <v>1</v>
      </c>
    </row>
    <row r="91" spans="1:7" x14ac:dyDescent="0.25">
      <c r="A91" s="1">
        <v>44627</v>
      </c>
      <c r="B91" t="s">
        <v>6</v>
      </c>
      <c r="C91" t="s">
        <v>49</v>
      </c>
      <c r="D91" t="s">
        <v>7</v>
      </c>
      <c r="E91" t="s">
        <v>14</v>
      </c>
      <c r="F91">
        <v>7.8</v>
      </c>
      <c r="G91">
        <v>1</v>
      </c>
    </row>
    <row r="92" spans="1:7" x14ac:dyDescent="0.25">
      <c r="A92" s="1">
        <v>44627</v>
      </c>
      <c r="B92" t="s">
        <v>6</v>
      </c>
      <c r="C92" t="s">
        <v>49</v>
      </c>
      <c r="D92" t="s">
        <v>7</v>
      </c>
      <c r="E92" t="s">
        <v>15</v>
      </c>
      <c r="F92">
        <v>28.7</v>
      </c>
      <c r="G92">
        <v>1</v>
      </c>
    </row>
    <row r="93" spans="1:7" x14ac:dyDescent="0.25">
      <c r="A93" s="1">
        <v>44627</v>
      </c>
      <c r="B93" t="s">
        <v>6</v>
      </c>
      <c r="C93" t="s">
        <v>49</v>
      </c>
      <c r="D93" t="s">
        <v>7</v>
      </c>
      <c r="E93" t="s">
        <v>16</v>
      </c>
      <c r="F93">
        <v>2.5</v>
      </c>
      <c r="G93">
        <v>1</v>
      </c>
    </row>
    <row r="94" spans="1:7" x14ac:dyDescent="0.25">
      <c r="A94" s="1">
        <v>44627</v>
      </c>
      <c r="B94" t="s">
        <v>6</v>
      </c>
      <c r="C94" t="s">
        <v>49</v>
      </c>
      <c r="D94" t="s">
        <v>7</v>
      </c>
      <c r="E94" t="s">
        <v>17</v>
      </c>
      <c r="F94">
        <v>2.7</v>
      </c>
      <c r="G94">
        <v>1</v>
      </c>
    </row>
    <row r="95" spans="1:7" x14ac:dyDescent="0.25">
      <c r="A95" s="1">
        <v>44627</v>
      </c>
      <c r="B95" t="s">
        <v>6</v>
      </c>
      <c r="C95" t="s">
        <v>49</v>
      </c>
      <c r="D95" t="s">
        <v>7</v>
      </c>
      <c r="E95" t="s">
        <v>18</v>
      </c>
      <c r="F95">
        <v>2.5</v>
      </c>
      <c r="G95">
        <v>1</v>
      </c>
    </row>
    <row r="96" spans="1:7" x14ac:dyDescent="0.25">
      <c r="A96" s="1">
        <v>44628</v>
      </c>
      <c r="B96" t="s">
        <v>119</v>
      </c>
      <c r="C96" t="s">
        <v>49</v>
      </c>
      <c r="D96" t="s">
        <v>7</v>
      </c>
      <c r="E96" s="2" t="s">
        <v>12</v>
      </c>
      <c r="F96" s="7">
        <f>69.56+8.58</f>
        <v>78.14</v>
      </c>
      <c r="G96">
        <v>1</v>
      </c>
    </row>
    <row r="97" spans="1:7" x14ac:dyDescent="0.25">
      <c r="A97" s="1">
        <v>44628</v>
      </c>
      <c r="B97" t="s">
        <v>119</v>
      </c>
      <c r="C97" t="s">
        <v>49</v>
      </c>
      <c r="D97" t="s">
        <v>7</v>
      </c>
      <c r="E97" s="2" t="s">
        <v>14</v>
      </c>
      <c r="F97" s="7">
        <v>9.69</v>
      </c>
      <c r="G97">
        <v>1</v>
      </c>
    </row>
    <row r="98" spans="1:7" x14ac:dyDescent="0.25">
      <c r="A98" s="1">
        <v>44628</v>
      </c>
      <c r="B98" t="s">
        <v>119</v>
      </c>
      <c r="C98" t="s">
        <v>49</v>
      </c>
      <c r="D98" t="s">
        <v>7</v>
      </c>
      <c r="E98" s="2" t="s">
        <v>9</v>
      </c>
      <c r="F98" s="7">
        <v>8.14</v>
      </c>
      <c r="G98">
        <v>1</v>
      </c>
    </row>
    <row r="99" spans="1:7" x14ac:dyDescent="0.25">
      <c r="A99" s="1">
        <v>44628</v>
      </c>
      <c r="B99" t="s">
        <v>119</v>
      </c>
      <c r="C99" t="s">
        <v>49</v>
      </c>
      <c r="D99" t="s">
        <v>7</v>
      </c>
      <c r="E99" s="2" t="s">
        <v>8</v>
      </c>
      <c r="F99" s="7">
        <v>3.63</v>
      </c>
      <c r="G99">
        <v>1</v>
      </c>
    </row>
    <row r="100" spans="1:7" x14ac:dyDescent="0.25">
      <c r="A100" s="1">
        <v>44628</v>
      </c>
      <c r="B100" t="s">
        <v>119</v>
      </c>
      <c r="C100" t="s">
        <v>49</v>
      </c>
      <c r="D100" t="s">
        <v>7</v>
      </c>
      <c r="E100" s="2" t="s">
        <v>15</v>
      </c>
      <c r="F100" s="7">
        <v>0.68</v>
      </c>
      <c r="G100">
        <v>1</v>
      </c>
    </row>
    <row r="101" spans="1:7" x14ac:dyDescent="0.25">
      <c r="A101" s="1">
        <v>44628</v>
      </c>
      <c r="B101" t="s">
        <v>119</v>
      </c>
      <c r="C101" t="s">
        <v>49</v>
      </c>
      <c r="D101" t="s">
        <v>7</v>
      </c>
      <c r="E101" s="2" t="s">
        <v>13</v>
      </c>
      <c r="F101" s="7">
        <v>0.15</v>
      </c>
      <c r="G101">
        <v>1</v>
      </c>
    </row>
    <row r="102" spans="1:7" x14ac:dyDescent="0.25">
      <c r="A102" s="1">
        <v>44628</v>
      </c>
      <c r="B102" t="s">
        <v>119</v>
      </c>
      <c r="C102" t="s">
        <v>49</v>
      </c>
      <c r="D102" t="s">
        <v>7</v>
      </c>
      <c r="E102" s="2" t="s">
        <v>121</v>
      </c>
      <c r="F102" s="7">
        <v>0.32</v>
      </c>
      <c r="G102">
        <v>1</v>
      </c>
    </row>
    <row r="103" spans="1:7" x14ac:dyDescent="0.25">
      <c r="A103" s="1">
        <v>44628</v>
      </c>
      <c r="B103" t="s">
        <v>104</v>
      </c>
      <c r="C103" t="s">
        <v>49</v>
      </c>
      <c r="D103" t="s">
        <v>7</v>
      </c>
      <c r="E103" s="2" t="s">
        <v>128</v>
      </c>
      <c r="F103" s="7">
        <v>100</v>
      </c>
      <c r="G103">
        <v>1</v>
      </c>
    </row>
    <row r="104" spans="1:7" x14ac:dyDescent="0.25">
      <c r="A104" s="1">
        <v>44628</v>
      </c>
      <c r="B104" t="s">
        <v>106</v>
      </c>
      <c r="C104" t="s">
        <v>49</v>
      </c>
      <c r="D104" t="s">
        <v>7</v>
      </c>
      <c r="E104" s="2" t="s">
        <v>127</v>
      </c>
      <c r="F104" s="7">
        <v>100</v>
      </c>
      <c r="G104">
        <v>1</v>
      </c>
    </row>
    <row r="105" spans="1:7" x14ac:dyDescent="0.25">
      <c r="A105" s="1">
        <v>44628</v>
      </c>
      <c r="B105" t="s">
        <v>113</v>
      </c>
      <c r="C105" t="s">
        <v>49</v>
      </c>
      <c r="D105" t="s">
        <v>7</v>
      </c>
      <c r="E105" s="2" t="s">
        <v>12</v>
      </c>
      <c r="F105" s="7">
        <v>100</v>
      </c>
      <c r="G105">
        <v>1</v>
      </c>
    </row>
    <row r="106" spans="1:7" x14ac:dyDescent="0.25">
      <c r="A106" s="1">
        <v>44628</v>
      </c>
      <c r="B106" t="s">
        <v>131</v>
      </c>
      <c r="C106" t="s">
        <v>49</v>
      </c>
      <c r="D106" t="s">
        <v>7</v>
      </c>
      <c r="E106" t="s">
        <v>8</v>
      </c>
      <c r="F106">
        <v>3.2</v>
      </c>
      <c r="G106">
        <v>1</v>
      </c>
    </row>
    <row r="107" spans="1:7" x14ac:dyDescent="0.25">
      <c r="A107" s="1">
        <v>44628</v>
      </c>
      <c r="B107" t="s">
        <v>131</v>
      </c>
      <c r="C107" t="s">
        <v>49</v>
      </c>
      <c r="D107" t="s">
        <v>7</v>
      </c>
      <c r="E107" t="s">
        <v>9</v>
      </c>
      <c r="F107">
        <v>16.5</v>
      </c>
      <c r="G107">
        <v>1</v>
      </c>
    </row>
    <row r="108" spans="1:7" x14ac:dyDescent="0.25">
      <c r="A108" s="1">
        <v>44628</v>
      </c>
      <c r="B108" t="s">
        <v>131</v>
      </c>
      <c r="C108" t="s">
        <v>49</v>
      </c>
      <c r="D108" t="s">
        <v>7</v>
      </c>
      <c r="E108" t="s">
        <v>10</v>
      </c>
      <c r="F108">
        <v>4.4000000000000004</v>
      </c>
      <c r="G108">
        <v>1</v>
      </c>
    </row>
    <row r="109" spans="1:7" x14ac:dyDescent="0.25">
      <c r="A109" s="1">
        <v>44628</v>
      </c>
      <c r="B109" t="s">
        <v>131</v>
      </c>
      <c r="C109" t="s">
        <v>49</v>
      </c>
      <c r="D109" t="s">
        <v>7</v>
      </c>
      <c r="E109" t="s">
        <v>11</v>
      </c>
      <c r="F109">
        <v>0.2</v>
      </c>
      <c r="G109">
        <v>1</v>
      </c>
    </row>
    <row r="110" spans="1:7" x14ac:dyDescent="0.25">
      <c r="A110" s="1">
        <v>44628</v>
      </c>
      <c r="B110" t="s">
        <v>131</v>
      </c>
      <c r="C110" t="s">
        <v>49</v>
      </c>
      <c r="D110" t="s">
        <v>7</v>
      </c>
      <c r="E110" t="s">
        <v>12</v>
      </c>
      <c r="F110">
        <v>11</v>
      </c>
      <c r="G110">
        <v>1</v>
      </c>
    </row>
    <row r="111" spans="1:7" x14ac:dyDescent="0.25">
      <c r="A111" s="1">
        <v>44628</v>
      </c>
      <c r="B111" t="s">
        <v>131</v>
      </c>
      <c r="C111" t="s">
        <v>49</v>
      </c>
      <c r="D111" t="s">
        <v>7</v>
      </c>
      <c r="E111" t="s">
        <v>13</v>
      </c>
      <c r="F111">
        <v>13.4</v>
      </c>
      <c r="G111">
        <v>1</v>
      </c>
    </row>
    <row r="112" spans="1:7" x14ac:dyDescent="0.25">
      <c r="A112" s="1">
        <v>44628</v>
      </c>
      <c r="B112" t="s">
        <v>131</v>
      </c>
      <c r="C112" t="s">
        <v>49</v>
      </c>
      <c r="D112" t="s">
        <v>7</v>
      </c>
      <c r="E112" t="s">
        <v>14</v>
      </c>
      <c r="F112">
        <v>11</v>
      </c>
      <c r="G112">
        <v>1</v>
      </c>
    </row>
    <row r="113" spans="1:7" x14ac:dyDescent="0.25">
      <c r="A113" s="1">
        <v>44628</v>
      </c>
      <c r="B113" t="s">
        <v>131</v>
      </c>
      <c r="C113" t="s">
        <v>49</v>
      </c>
      <c r="D113" t="s">
        <v>7</v>
      </c>
      <c r="E113" t="s">
        <v>15</v>
      </c>
      <c r="F113">
        <v>33.200000000000003</v>
      </c>
      <c r="G113">
        <v>1</v>
      </c>
    </row>
    <row r="114" spans="1:7" x14ac:dyDescent="0.25">
      <c r="A114" s="1">
        <v>44628</v>
      </c>
      <c r="B114" t="s">
        <v>131</v>
      </c>
      <c r="C114" t="s">
        <v>49</v>
      </c>
      <c r="D114" t="s">
        <v>7</v>
      </c>
      <c r="E114" t="s">
        <v>16</v>
      </c>
      <c r="F114">
        <v>2</v>
      </c>
      <c r="G114">
        <v>1</v>
      </c>
    </row>
    <row r="115" spans="1:7" x14ac:dyDescent="0.25">
      <c r="A115" s="1">
        <v>44628</v>
      </c>
      <c r="B115" t="s">
        <v>131</v>
      </c>
      <c r="C115" t="s">
        <v>49</v>
      </c>
      <c r="D115" t="s">
        <v>7</v>
      </c>
      <c r="E115" t="s">
        <v>17</v>
      </c>
      <c r="F115">
        <v>3.9</v>
      </c>
      <c r="G115">
        <v>1</v>
      </c>
    </row>
    <row r="116" spans="1:7" x14ac:dyDescent="0.25">
      <c r="A116" s="1">
        <v>44628</v>
      </c>
      <c r="B116" t="s">
        <v>131</v>
      </c>
      <c r="C116" t="s">
        <v>49</v>
      </c>
      <c r="D116" t="s">
        <v>7</v>
      </c>
      <c r="E116" t="s">
        <v>18</v>
      </c>
      <c r="F116">
        <v>1.2</v>
      </c>
      <c r="G116">
        <v>1</v>
      </c>
    </row>
    <row r="117" spans="1:7" x14ac:dyDescent="0.25">
      <c r="A117" s="1">
        <v>44655</v>
      </c>
      <c r="B117" t="s">
        <v>157</v>
      </c>
      <c r="C117" t="s">
        <v>50</v>
      </c>
      <c r="D117" t="s">
        <v>7</v>
      </c>
      <c r="E117" t="s">
        <v>15</v>
      </c>
      <c r="F117">
        <v>100</v>
      </c>
      <c r="G117">
        <v>1</v>
      </c>
    </row>
  </sheetData>
  <autoFilter ref="A1:G116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1"/>
  <sheetViews>
    <sheetView zoomScaleNormal="100" workbookViewId="0">
      <selection activeCell="E9" sqref="E9"/>
    </sheetView>
  </sheetViews>
  <sheetFormatPr defaultColWidth="3.7109375" defaultRowHeight="15" x14ac:dyDescent="0.25"/>
  <cols>
    <col min="1" max="1" width="10.7109375" bestFit="1" customWidth="1"/>
    <col min="2" max="2" width="9.140625" bestFit="1" customWidth="1"/>
    <col min="3" max="3" width="8.7109375" bestFit="1" customWidth="1"/>
    <col min="4" max="4" width="10.5703125" bestFit="1" customWidth="1"/>
    <col min="5" max="5" width="11.5703125" bestFit="1" customWidth="1"/>
    <col min="6" max="6" width="9.42578125" bestFit="1" customWidth="1"/>
    <col min="7" max="7" width="8.140625" bestFit="1" customWidth="1"/>
  </cols>
  <sheetData>
    <row r="1" spans="1:7" x14ac:dyDescent="0.25">
      <c r="A1" t="s">
        <v>0</v>
      </c>
      <c r="B1" t="s">
        <v>1</v>
      </c>
      <c r="C1" t="s">
        <v>48</v>
      </c>
      <c r="D1" t="s">
        <v>2</v>
      </c>
      <c r="E1" t="s">
        <v>51</v>
      </c>
      <c r="F1" t="s">
        <v>4</v>
      </c>
      <c r="G1" t="s">
        <v>5</v>
      </c>
    </row>
    <row r="2" spans="1:7" x14ac:dyDescent="0.25">
      <c r="A2" s="1">
        <v>44627</v>
      </c>
      <c r="B2" t="s">
        <v>30</v>
      </c>
      <c r="C2" t="s">
        <v>50</v>
      </c>
      <c r="D2" t="s">
        <v>24</v>
      </c>
      <c r="E2" s="2" t="s">
        <v>53</v>
      </c>
      <c r="F2" s="7">
        <v>100</v>
      </c>
      <c r="G2">
        <v>1</v>
      </c>
    </row>
    <row r="3" spans="1:7" x14ac:dyDescent="0.25">
      <c r="A3" s="1">
        <v>44627</v>
      </c>
      <c r="B3" t="s">
        <v>31</v>
      </c>
      <c r="C3" t="s">
        <v>50</v>
      </c>
      <c r="D3" t="s">
        <v>7</v>
      </c>
      <c r="E3" s="2" t="s">
        <v>52</v>
      </c>
      <c r="F3" s="7">
        <v>100</v>
      </c>
      <c r="G3">
        <v>1</v>
      </c>
    </row>
    <row r="4" spans="1:7" x14ac:dyDescent="0.25">
      <c r="A4" s="1">
        <v>44627</v>
      </c>
      <c r="B4" t="s">
        <v>32</v>
      </c>
      <c r="C4" t="s">
        <v>50</v>
      </c>
      <c r="D4" t="s">
        <v>24</v>
      </c>
      <c r="E4" s="2" t="s">
        <v>53</v>
      </c>
      <c r="F4" s="7">
        <v>100</v>
      </c>
      <c r="G4">
        <v>1</v>
      </c>
    </row>
    <row r="5" spans="1:7" x14ac:dyDescent="0.25">
      <c r="A5" s="1">
        <v>44074</v>
      </c>
      <c r="B5" t="s">
        <v>19</v>
      </c>
      <c r="C5" t="str">
        <f>VLOOKUP(B5,AssetSector!$B$1:$C$95,2,FALSE)</f>
        <v>ETF</v>
      </c>
      <c r="D5" t="s">
        <v>7</v>
      </c>
      <c r="E5" s="2" t="s">
        <v>77</v>
      </c>
      <c r="F5" s="7">
        <v>5.2</v>
      </c>
      <c r="G5">
        <v>0</v>
      </c>
    </row>
    <row r="6" spans="1:7" x14ac:dyDescent="0.25">
      <c r="A6" s="1">
        <v>44074</v>
      </c>
      <c r="B6" t="s">
        <v>19</v>
      </c>
      <c r="C6" t="str">
        <f>VLOOKUP(B6,AssetSector!$B$1:$C$95,2,FALSE)</f>
        <v>ETF</v>
      </c>
      <c r="D6" t="s">
        <v>7</v>
      </c>
      <c r="E6" s="2" t="s">
        <v>53</v>
      </c>
      <c r="F6" s="7">
        <v>1.5</v>
      </c>
      <c r="G6">
        <v>0</v>
      </c>
    </row>
    <row r="7" spans="1:7" x14ac:dyDescent="0.25">
      <c r="A7" s="1">
        <v>44074</v>
      </c>
      <c r="B7" t="s">
        <v>19</v>
      </c>
      <c r="C7" t="str">
        <f>VLOOKUP(B7,AssetSector!$B$1:$C$95,2,FALSE)</f>
        <v>ETF</v>
      </c>
      <c r="D7" t="s">
        <v>7</v>
      </c>
      <c r="E7" s="2" t="s">
        <v>56</v>
      </c>
      <c r="F7" s="7">
        <v>2</v>
      </c>
      <c r="G7">
        <v>0</v>
      </c>
    </row>
    <row r="8" spans="1:7" x14ac:dyDescent="0.25">
      <c r="A8" s="1">
        <v>44074</v>
      </c>
      <c r="B8" t="s">
        <v>19</v>
      </c>
      <c r="C8" t="str">
        <f>VLOOKUP(B8,AssetSector!$B$1:$C$95,2,FALSE)</f>
        <v>ETF</v>
      </c>
      <c r="D8" t="s">
        <v>7</v>
      </c>
      <c r="E8" s="2" t="s">
        <v>54</v>
      </c>
      <c r="F8" s="7">
        <v>41.5</v>
      </c>
      <c r="G8">
        <v>0</v>
      </c>
    </row>
    <row r="9" spans="1:7" x14ac:dyDescent="0.25">
      <c r="A9" s="1">
        <v>44074</v>
      </c>
      <c r="B9" t="s">
        <v>19</v>
      </c>
      <c r="C9" t="str">
        <f>VLOOKUP(B9,AssetSector!$B$1:$C$95,2,FALSE)</f>
        <v>ETF</v>
      </c>
      <c r="D9" t="s">
        <v>7</v>
      </c>
      <c r="E9" s="2" t="s">
        <v>20</v>
      </c>
      <c r="F9" s="7">
        <v>0.1</v>
      </c>
      <c r="G9">
        <v>0</v>
      </c>
    </row>
    <row r="10" spans="1:7" x14ac:dyDescent="0.25">
      <c r="A10" s="1">
        <v>44074</v>
      </c>
      <c r="B10" t="s">
        <v>19</v>
      </c>
      <c r="C10" t="str">
        <f>VLOOKUP(B10,AssetSector!$B$1:$C$95,2,FALSE)</f>
        <v>ETF</v>
      </c>
      <c r="D10" t="s">
        <v>7</v>
      </c>
      <c r="E10" s="2" t="s">
        <v>55</v>
      </c>
      <c r="F10" s="7">
        <v>13.3</v>
      </c>
      <c r="G10">
        <v>0</v>
      </c>
    </row>
    <row r="11" spans="1:7" x14ac:dyDescent="0.25">
      <c r="A11" s="1">
        <v>44074</v>
      </c>
      <c r="B11" t="s">
        <v>19</v>
      </c>
      <c r="C11" t="str">
        <f>VLOOKUP(B11,AssetSector!$B$1:$C$95,2,FALSE)</f>
        <v>ETF</v>
      </c>
      <c r="D11" t="s">
        <v>7</v>
      </c>
      <c r="E11" s="2" t="s">
        <v>52</v>
      </c>
      <c r="F11" s="7">
        <v>36.4</v>
      </c>
      <c r="G11">
        <v>0</v>
      </c>
    </row>
    <row r="12" spans="1:7" x14ac:dyDescent="0.25">
      <c r="A12" s="1">
        <v>44105</v>
      </c>
      <c r="B12" t="s">
        <v>25</v>
      </c>
      <c r="C12" t="str">
        <f>VLOOKUP(B12,AssetSector!$B$1:$C$95,2,FALSE)</f>
        <v>ETF</v>
      </c>
      <c r="D12" t="s">
        <v>7</v>
      </c>
      <c r="E12" s="2" t="s">
        <v>53</v>
      </c>
      <c r="F12" s="7">
        <v>100</v>
      </c>
      <c r="G12">
        <v>0</v>
      </c>
    </row>
    <row r="13" spans="1:7" x14ac:dyDescent="0.25">
      <c r="A13" s="1">
        <v>44627</v>
      </c>
      <c r="B13" t="s">
        <v>33</v>
      </c>
      <c r="C13" t="s">
        <v>50</v>
      </c>
      <c r="D13" t="s">
        <v>7</v>
      </c>
      <c r="E13" s="2" t="s">
        <v>52</v>
      </c>
      <c r="F13" s="7">
        <v>100</v>
      </c>
      <c r="G13">
        <v>1</v>
      </c>
    </row>
    <row r="14" spans="1:7" x14ac:dyDescent="0.25">
      <c r="A14" s="1">
        <v>44104</v>
      </c>
      <c r="B14" t="s">
        <v>22</v>
      </c>
      <c r="C14" t="str">
        <f>VLOOKUP(B14,AssetSector!$B$1:$C$95,2,FALSE)</f>
        <v>ETF</v>
      </c>
      <c r="D14" t="s">
        <v>7</v>
      </c>
      <c r="E14" s="2" t="s">
        <v>58</v>
      </c>
      <c r="F14" s="7">
        <v>4.5</v>
      </c>
      <c r="G14">
        <v>0</v>
      </c>
    </row>
    <row r="15" spans="1:7" x14ac:dyDescent="0.25">
      <c r="A15" s="1">
        <v>44104</v>
      </c>
      <c r="B15" t="s">
        <v>22</v>
      </c>
      <c r="C15" t="str">
        <f>VLOOKUP(B15,AssetSector!$B$1:$C$95,2,FALSE)</f>
        <v>ETF</v>
      </c>
      <c r="D15" t="s">
        <v>7</v>
      </c>
      <c r="E15" s="2" t="s">
        <v>65</v>
      </c>
      <c r="F15" s="7">
        <v>41.44</v>
      </c>
      <c r="G15">
        <v>0</v>
      </c>
    </row>
    <row r="16" spans="1:7" x14ac:dyDescent="0.25">
      <c r="A16" s="1">
        <v>44104</v>
      </c>
      <c r="B16" t="s">
        <v>22</v>
      </c>
      <c r="C16" t="str">
        <f>VLOOKUP(B16,AssetSector!$B$1:$C$95,2,FALSE)</f>
        <v>ETF</v>
      </c>
      <c r="D16" t="s">
        <v>7</v>
      </c>
      <c r="E16" s="2" t="s">
        <v>68</v>
      </c>
      <c r="F16" s="7">
        <v>8.15</v>
      </c>
      <c r="G16">
        <v>0</v>
      </c>
    </row>
    <row r="17" spans="1:7" x14ac:dyDescent="0.25">
      <c r="A17" s="1">
        <v>44104</v>
      </c>
      <c r="B17" t="s">
        <v>22</v>
      </c>
      <c r="C17" t="str">
        <f>VLOOKUP(B17,AssetSector!$B$1:$C$95,2,FALSE)</f>
        <v>ETF</v>
      </c>
      <c r="D17" t="s">
        <v>7</v>
      </c>
      <c r="E17" s="2" t="s">
        <v>75</v>
      </c>
      <c r="F17" s="7">
        <v>1.22</v>
      </c>
      <c r="G17">
        <v>0</v>
      </c>
    </row>
    <row r="18" spans="1:7" x14ac:dyDescent="0.25">
      <c r="A18" s="1">
        <v>44104</v>
      </c>
      <c r="B18" t="s">
        <v>22</v>
      </c>
      <c r="C18" t="str">
        <f>VLOOKUP(B18,AssetSector!$B$1:$C$95,2,FALSE)</f>
        <v>ETF</v>
      </c>
      <c r="D18" t="s">
        <v>7</v>
      </c>
      <c r="E18" s="2" t="s">
        <v>73</v>
      </c>
      <c r="F18" s="7">
        <v>1.7</v>
      </c>
      <c r="G18">
        <v>0</v>
      </c>
    </row>
    <row r="19" spans="1:7" x14ac:dyDescent="0.25">
      <c r="A19" s="1">
        <v>44104</v>
      </c>
      <c r="B19" t="s">
        <v>22</v>
      </c>
      <c r="C19" t="str">
        <f>VLOOKUP(B19,AssetSector!$B$1:$C$95,2,FALSE)</f>
        <v>ETF</v>
      </c>
      <c r="D19" t="s">
        <v>7</v>
      </c>
      <c r="E19" s="2" t="s">
        <v>74</v>
      </c>
      <c r="F19" s="7">
        <v>1.61</v>
      </c>
      <c r="G19">
        <v>0</v>
      </c>
    </row>
    <row r="20" spans="1:7" x14ac:dyDescent="0.25">
      <c r="A20" s="1">
        <v>44104</v>
      </c>
      <c r="B20" t="s">
        <v>22</v>
      </c>
      <c r="C20" t="str">
        <f>VLOOKUP(B20,AssetSector!$B$1:$C$95,2,FALSE)</f>
        <v>ETF</v>
      </c>
      <c r="D20" t="s">
        <v>7</v>
      </c>
      <c r="E20" s="2" t="s">
        <v>20</v>
      </c>
      <c r="F20" s="7">
        <v>5.75</v>
      </c>
      <c r="G20">
        <v>0</v>
      </c>
    </row>
    <row r="21" spans="1:7" x14ac:dyDescent="0.25">
      <c r="A21" s="1">
        <v>44104</v>
      </c>
      <c r="B21" t="s">
        <v>22</v>
      </c>
      <c r="C21" t="str">
        <f>VLOOKUP(B21,AssetSector!$B$1:$C$95,2,FALSE)</f>
        <v>ETF</v>
      </c>
      <c r="D21" t="s">
        <v>7</v>
      </c>
      <c r="E21" s="2" t="s">
        <v>70</v>
      </c>
      <c r="F21" s="7">
        <v>3</v>
      </c>
      <c r="G21">
        <v>0</v>
      </c>
    </row>
    <row r="22" spans="1:7" x14ac:dyDescent="0.25">
      <c r="A22" s="1">
        <v>44104</v>
      </c>
      <c r="B22" t="s">
        <v>22</v>
      </c>
      <c r="C22" t="str">
        <f>VLOOKUP(B22,AssetSector!$B$1:$C$95,2,FALSE)</f>
        <v>ETF</v>
      </c>
      <c r="D22" t="s">
        <v>7</v>
      </c>
      <c r="E22" s="2" t="s">
        <v>71</v>
      </c>
      <c r="F22" s="7">
        <v>2.75</v>
      </c>
      <c r="G22">
        <v>0</v>
      </c>
    </row>
    <row r="23" spans="1:7" x14ac:dyDescent="0.25">
      <c r="A23" s="1">
        <v>44104</v>
      </c>
      <c r="B23" t="s">
        <v>22</v>
      </c>
      <c r="C23" t="str">
        <f>VLOOKUP(B23,AssetSector!$B$1:$C$95,2,FALSE)</f>
        <v>ETF</v>
      </c>
      <c r="D23" t="s">
        <v>7</v>
      </c>
      <c r="E23" s="2" t="s">
        <v>69</v>
      </c>
      <c r="F23" s="7">
        <v>3.51</v>
      </c>
      <c r="G23">
        <v>0</v>
      </c>
    </row>
    <row r="24" spans="1:7" x14ac:dyDescent="0.25">
      <c r="A24" s="1">
        <v>44104</v>
      </c>
      <c r="B24" t="s">
        <v>22</v>
      </c>
      <c r="C24" t="str">
        <f>VLOOKUP(B24,AssetSector!$B$1:$C$95,2,FALSE)</f>
        <v>ETF</v>
      </c>
      <c r="D24" t="s">
        <v>7</v>
      </c>
      <c r="E24" s="2" t="s">
        <v>67</v>
      </c>
      <c r="F24" s="7">
        <v>11.97</v>
      </c>
      <c r="G24">
        <v>0</v>
      </c>
    </row>
    <row r="25" spans="1:7" x14ac:dyDescent="0.25">
      <c r="A25" s="1">
        <v>44104</v>
      </c>
      <c r="B25" t="s">
        <v>22</v>
      </c>
      <c r="C25" t="str">
        <f>VLOOKUP(B25,AssetSector!$B$1:$C$95,2,FALSE)</f>
        <v>ETF</v>
      </c>
      <c r="D25" t="s">
        <v>7</v>
      </c>
      <c r="E25" s="2" t="s">
        <v>66</v>
      </c>
      <c r="F25" s="7">
        <v>12.64</v>
      </c>
      <c r="G25">
        <v>0</v>
      </c>
    </row>
    <row r="26" spans="1:7" x14ac:dyDescent="0.25">
      <c r="A26" s="1">
        <v>44104</v>
      </c>
      <c r="B26" t="s">
        <v>22</v>
      </c>
      <c r="C26" t="str">
        <f>VLOOKUP(B26,AssetSector!$B$1:$C$95,2,FALSE)</f>
        <v>ETF</v>
      </c>
      <c r="D26" t="s">
        <v>7</v>
      </c>
      <c r="E26" s="2" t="s">
        <v>72</v>
      </c>
      <c r="F26" s="7">
        <v>1.74</v>
      </c>
      <c r="G26">
        <v>0</v>
      </c>
    </row>
    <row r="27" spans="1:7" x14ac:dyDescent="0.25">
      <c r="A27" s="1">
        <v>44627</v>
      </c>
      <c r="B27" t="s">
        <v>34</v>
      </c>
      <c r="C27" t="s">
        <v>50</v>
      </c>
      <c r="D27" t="s">
        <v>7</v>
      </c>
      <c r="E27" s="2" t="s">
        <v>52</v>
      </c>
      <c r="F27" s="7">
        <v>100</v>
      </c>
      <c r="G27">
        <v>1</v>
      </c>
    </row>
    <row r="28" spans="1:7" x14ac:dyDescent="0.25">
      <c r="A28" s="1">
        <v>44628</v>
      </c>
      <c r="B28" t="s">
        <v>131</v>
      </c>
      <c r="C28" t="s">
        <v>49</v>
      </c>
      <c r="D28" t="s">
        <v>7</v>
      </c>
      <c r="E28" s="2" t="s">
        <v>52</v>
      </c>
      <c r="F28" s="7">
        <v>100</v>
      </c>
      <c r="G28">
        <v>1</v>
      </c>
    </row>
    <row r="29" spans="1:7" x14ac:dyDescent="0.25">
      <c r="A29" s="1">
        <v>44074</v>
      </c>
      <c r="B29" t="s">
        <v>21</v>
      </c>
      <c r="C29" t="str">
        <f>VLOOKUP(B29,AssetSector!$B$1:$C$95,2,FALSE)</f>
        <v>ETF</v>
      </c>
      <c r="D29" t="s">
        <v>7</v>
      </c>
      <c r="E29" s="2" t="s">
        <v>57</v>
      </c>
      <c r="F29" s="7">
        <v>9</v>
      </c>
      <c r="G29">
        <v>0</v>
      </c>
    </row>
    <row r="30" spans="1:7" x14ac:dyDescent="0.25">
      <c r="A30" s="1">
        <v>44074</v>
      </c>
      <c r="B30" t="s">
        <v>21</v>
      </c>
      <c r="C30" t="str">
        <f>VLOOKUP(B30,AssetSector!$B$1:$C$95,2,FALSE)</f>
        <v>ETF</v>
      </c>
      <c r="D30" t="s">
        <v>7</v>
      </c>
      <c r="E30" s="2" t="s">
        <v>58</v>
      </c>
      <c r="F30" s="7">
        <v>8.6999999999999993</v>
      </c>
      <c r="G30">
        <v>0</v>
      </c>
    </row>
    <row r="31" spans="1:7" x14ac:dyDescent="0.25">
      <c r="A31" s="1">
        <v>44074</v>
      </c>
      <c r="B31" t="s">
        <v>21</v>
      </c>
      <c r="C31" t="str">
        <f>VLOOKUP(B31,AssetSector!$B$1:$C$95,2,FALSE)</f>
        <v>ETF</v>
      </c>
      <c r="D31" t="s">
        <v>7</v>
      </c>
      <c r="E31" s="2" t="s">
        <v>62</v>
      </c>
      <c r="F31" s="7">
        <v>2.7</v>
      </c>
      <c r="G31">
        <v>0</v>
      </c>
    </row>
    <row r="32" spans="1:7" x14ac:dyDescent="0.25">
      <c r="A32" s="1">
        <v>44074</v>
      </c>
      <c r="B32" t="s">
        <v>21</v>
      </c>
      <c r="C32" t="str">
        <f>VLOOKUP(B32,AssetSector!$B$1:$C$95,2,FALSE)</f>
        <v>ETF</v>
      </c>
      <c r="D32" t="s">
        <v>7</v>
      </c>
      <c r="E32" s="2" t="s">
        <v>63</v>
      </c>
      <c r="F32" s="7">
        <v>2</v>
      </c>
      <c r="G32">
        <v>0</v>
      </c>
    </row>
    <row r="33" spans="1:7" x14ac:dyDescent="0.25">
      <c r="A33" s="1">
        <v>44074</v>
      </c>
      <c r="B33" t="s">
        <v>21</v>
      </c>
      <c r="C33" t="str">
        <f>VLOOKUP(B33,AssetSector!$B$1:$C$95,2,FALSE)</f>
        <v>ETF</v>
      </c>
      <c r="D33" t="s">
        <v>7</v>
      </c>
      <c r="E33" s="2" t="s">
        <v>64</v>
      </c>
      <c r="F33" s="7">
        <v>0.9</v>
      </c>
      <c r="G33">
        <v>0</v>
      </c>
    </row>
    <row r="34" spans="1:7" x14ac:dyDescent="0.25">
      <c r="A34" s="1">
        <v>44074</v>
      </c>
      <c r="B34" t="s">
        <v>21</v>
      </c>
      <c r="C34" t="str">
        <f>VLOOKUP(B34,AssetSector!$B$1:$C$95,2,FALSE)</f>
        <v>ETF</v>
      </c>
      <c r="D34" t="s">
        <v>7</v>
      </c>
      <c r="E34" s="2" t="s">
        <v>61</v>
      </c>
      <c r="F34" s="7">
        <v>4</v>
      </c>
      <c r="G34">
        <v>0</v>
      </c>
    </row>
    <row r="35" spans="1:7" x14ac:dyDescent="0.25">
      <c r="A35" s="1">
        <v>44074</v>
      </c>
      <c r="B35" t="s">
        <v>21</v>
      </c>
      <c r="C35" t="str">
        <f>VLOOKUP(B35,AssetSector!$B$1:$C$95,2,FALSE)</f>
        <v>ETF</v>
      </c>
      <c r="D35" t="s">
        <v>7</v>
      </c>
      <c r="E35" s="2" t="s">
        <v>54</v>
      </c>
      <c r="F35" s="7">
        <v>0.6</v>
      </c>
      <c r="G35">
        <v>0</v>
      </c>
    </row>
    <row r="36" spans="1:7" x14ac:dyDescent="0.25">
      <c r="A36" s="1">
        <v>44074</v>
      </c>
      <c r="B36" t="s">
        <v>21</v>
      </c>
      <c r="C36" t="str">
        <f>VLOOKUP(B36,AssetSector!$B$1:$C$95,2,FALSE)</f>
        <v>ETF</v>
      </c>
      <c r="D36" t="s">
        <v>7</v>
      </c>
      <c r="E36" s="2" t="s">
        <v>59</v>
      </c>
      <c r="F36" s="7">
        <v>5.9</v>
      </c>
      <c r="G36">
        <v>0</v>
      </c>
    </row>
    <row r="37" spans="1:7" x14ac:dyDescent="0.25">
      <c r="A37" s="1">
        <v>44074</v>
      </c>
      <c r="B37" t="s">
        <v>21</v>
      </c>
      <c r="C37" t="str">
        <f>VLOOKUP(B37,AssetSector!$B$1:$C$95,2,FALSE)</f>
        <v>ETF</v>
      </c>
      <c r="D37" t="s">
        <v>7</v>
      </c>
      <c r="E37" s="2" t="s">
        <v>60</v>
      </c>
      <c r="F37" s="7">
        <v>4.7</v>
      </c>
      <c r="G37">
        <v>0</v>
      </c>
    </row>
    <row r="38" spans="1:7" x14ac:dyDescent="0.25">
      <c r="A38" s="1">
        <v>44074</v>
      </c>
      <c r="B38" t="s">
        <v>21</v>
      </c>
      <c r="C38" t="str">
        <f>VLOOKUP(B38,AssetSector!$B$1:$C$95,2,FALSE)</f>
        <v>ETF</v>
      </c>
      <c r="D38" t="s">
        <v>7</v>
      </c>
      <c r="E38" s="2" t="s">
        <v>55</v>
      </c>
      <c r="F38" s="7">
        <v>4.5</v>
      </c>
      <c r="G38">
        <v>0</v>
      </c>
    </row>
    <row r="39" spans="1:7" x14ac:dyDescent="0.25">
      <c r="A39" s="1">
        <v>44074</v>
      </c>
      <c r="B39" t="s">
        <v>21</v>
      </c>
      <c r="C39" t="str">
        <f>VLOOKUP(B39,AssetSector!$B$1:$C$95,2,FALSE)</f>
        <v>ETF</v>
      </c>
      <c r="D39" t="s">
        <v>7</v>
      </c>
      <c r="E39" s="2" t="s">
        <v>52</v>
      </c>
      <c r="F39" s="7">
        <v>57.1</v>
      </c>
      <c r="G39">
        <v>0</v>
      </c>
    </row>
    <row r="40" spans="1:7" x14ac:dyDescent="0.25">
      <c r="A40" s="1">
        <v>44105</v>
      </c>
      <c r="B40" t="s">
        <v>28</v>
      </c>
      <c r="C40" t="str">
        <f>VLOOKUP(B40,AssetSector!$B$1:$C$95,2,FALSE)</f>
        <v>ETF</v>
      </c>
      <c r="D40" t="s">
        <v>7</v>
      </c>
      <c r="E40" s="2" t="s">
        <v>20</v>
      </c>
      <c r="F40" s="7">
        <v>100</v>
      </c>
      <c r="G40">
        <v>0</v>
      </c>
    </row>
    <row r="41" spans="1:7" x14ac:dyDescent="0.25">
      <c r="A41" s="1">
        <v>44627</v>
      </c>
      <c r="B41" t="s">
        <v>28</v>
      </c>
      <c r="C41" t="s">
        <v>49</v>
      </c>
      <c r="D41" t="s">
        <v>7</v>
      </c>
      <c r="E41" s="2" t="s">
        <v>20</v>
      </c>
      <c r="F41" s="7">
        <v>100</v>
      </c>
      <c r="G41">
        <v>1</v>
      </c>
    </row>
    <row r="42" spans="1:7" x14ac:dyDescent="0.25">
      <c r="A42" s="1">
        <v>44627</v>
      </c>
      <c r="B42" t="s">
        <v>154</v>
      </c>
      <c r="C42" t="s">
        <v>50</v>
      </c>
      <c r="D42" t="s">
        <v>7</v>
      </c>
      <c r="E42" s="2" t="s">
        <v>52</v>
      </c>
      <c r="F42" s="7">
        <v>100</v>
      </c>
      <c r="G42">
        <v>1</v>
      </c>
    </row>
    <row r="43" spans="1:7" x14ac:dyDescent="0.25">
      <c r="A43" s="1">
        <v>44627</v>
      </c>
      <c r="B43" t="s">
        <v>35</v>
      </c>
      <c r="C43" t="s">
        <v>49</v>
      </c>
      <c r="D43" t="s">
        <v>7</v>
      </c>
      <c r="E43" s="3" t="s">
        <v>89</v>
      </c>
      <c r="F43" s="9">
        <v>1.85</v>
      </c>
      <c r="G43">
        <v>1</v>
      </c>
    </row>
    <row r="44" spans="1:7" x14ac:dyDescent="0.25">
      <c r="A44" s="1">
        <v>44627</v>
      </c>
      <c r="B44" t="s">
        <v>35</v>
      </c>
      <c r="C44" t="s">
        <v>49</v>
      </c>
      <c r="D44" t="s">
        <v>7</v>
      </c>
      <c r="E44" s="3" t="s">
        <v>58</v>
      </c>
      <c r="F44" s="9">
        <v>2.1</v>
      </c>
      <c r="G44">
        <v>1</v>
      </c>
    </row>
    <row r="45" spans="1:7" x14ac:dyDescent="0.25">
      <c r="A45" s="1">
        <v>44627</v>
      </c>
      <c r="B45" t="s">
        <v>35</v>
      </c>
      <c r="C45" t="s">
        <v>49</v>
      </c>
      <c r="D45" t="s">
        <v>7</v>
      </c>
      <c r="E45" s="3" t="s">
        <v>53</v>
      </c>
      <c r="F45" s="9">
        <v>7.67</v>
      </c>
      <c r="G45">
        <v>1</v>
      </c>
    </row>
    <row r="46" spans="1:7" x14ac:dyDescent="0.25">
      <c r="A46" s="1">
        <v>44627</v>
      </c>
      <c r="B46" t="s">
        <v>35</v>
      </c>
      <c r="C46" t="s">
        <v>49</v>
      </c>
      <c r="D46" t="s">
        <v>7</v>
      </c>
      <c r="E46" s="3" t="s">
        <v>65</v>
      </c>
      <c r="F46" s="9">
        <v>6.84</v>
      </c>
      <c r="G46">
        <v>1</v>
      </c>
    </row>
    <row r="47" spans="1:7" x14ac:dyDescent="0.25">
      <c r="A47" s="1">
        <v>44627</v>
      </c>
      <c r="B47" t="s">
        <v>35</v>
      </c>
      <c r="C47" t="s">
        <v>49</v>
      </c>
      <c r="D47" t="s">
        <v>7</v>
      </c>
      <c r="E47" s="3" t="s">
        <v>62</v>
      </c>
      <c r="F47" s="9">
        <v>14.38</v>
      </c>
      <c r="G47">
        <v>1</v>
      </c>
    </row>
    <row r="48" spans="1:7" x14ac:dyDescent="0.25">
      <c r="A48" s="1">
        <v>44627</v>
      </c>
      <c r="B48" t="s">
        <v>35</v>
      </c>
      <c r="C48" t="s">
        <v>49</v>
      </c>
      <c r="D48" t="s">
        <v>7</v>
      </c>
      <c r="E48" s="3" t="s">
        <v>63</v>
      </c>
      <c r="F48" s="9">
        <v>3.58</v>
      </c>
      <c r="G48">
        <v>1</v>
      </c>
    </row>
    <row r="49" spans="1:7" x14ac:dyDescent="0.25">
      <c r="A49" s="1">
        <v>44627</v>
      </c>
      <c r="B49" t="s">
        <v>35</v>
      </c>
      <c r="C49" t="s">
        <v>49</v>
      </c>
      <c r="D49" t="s">
        <v>7</v>
      </c>
      <c r="E49" s="3" t="s">
        <v>67</v>
      </c>
      <c r="F49" s="9">
        <v>2.06</v>
      </c>
      <c r="G49">
        <v>1</v>
      </c>
    </row>
    <row r="50" spans="1:7" x14ac:dyDescent="0.25">
      <c r="A50" s="1">
        <v>44627</v>
      </c>
      <c r="B50" t="s">
        <v>35</v>
      </c>
      <c r="C50" t="s">
        <v>49</v>
      </c>
      <c r="D50" t="s">
        <v>7</v>
      </c>
      <c r="E50" s="4" t="s">
        <v>60</v>
      </c>
      <c r="F50" s="10">
        <v>1.65</v>
      </c>
      <c r="G50">
        <v>1</v>
      </c>
    </row>
    <row r="51" spans="1:7" x14ac:dyDescent="0.25">
      <c r="A51" s="1">
        <v>44627</v>
      </c>
      <c r="B51" t="s">
        <v>35</v>
      </c>
      <c r="C51" t="s">
        <v>49</v>
      </c>
      <c r="D51" t="s">
        <v>7</v>
      </c>
      <c r="E51" s="5" t="s">
        <v>20</v>
      </c>
      <c r="F51" s="11">
        <v>6.34</v>
      </c>
      <c r="G51">
        <v>1</v>
      </c>
    </row>
    <row r="52" spans="1:7" x14ac:dyDescent="0.25">
      <c r="A52" s="1">
        <v>44627</v>
      </c>
      <c r="B52" t="s">
        <v>35</v>
      </c>
      <c r="C52" t="s">
        <v>49</v>
      </c>
      <c r="D52" t="s">
        <v>7</v>
      </c>
      <c r="E52" s="3" t="s">
        <v>90</v>
      </c>
      <c r="F52" s="9">
        <v>5.62</v>
      </c>
      <c r="G52">
        <v>1</v>
      </c>
    </row>
    <row r="53" spans="1:7" x14ac:dyDescent="0.25">
      <c r="A53" s="1">
        <v>44627</v>
      </c>
      <c r="B53" t="s">
        <v>35</v>
      </c>
      <c r="C53" t="s">
        <v>49</v>
      </c>
      <c r="D53" t="s">
        <v>7</v>
      </c>
      <c r="E53" s="3" t="s">
        <v>79</v>
      </c>
      <c r="F53" s="9">
        <v>5.55</v>
      </c>
      <c r="G53">
        <v>1</v>
      </c>
    </row>
    <row r="54" spans="1:7" x14ac:dyDescent="0.25">
      <c r="A54" s="1">
        <v>44627</v>
      </c>
      <c r="B54" t="s">
        <v>35</v>
      </c>
      <c r="C54" t="s">
        <v>49</v>
      </c>
      <c r="D54" t="s">
        <v>7</v>
      </c>
      <c r="E54" s="4" t="s">
        <v>77</v>
      </c>
      <c r="F54" s="10">
        <v>3.9</v>
      </c>
      <c r="G54">
        <v>1</v>
      </c>
    </row>
    <row r="55" spans="1:7" x14ac:dyDescent="0.25">
      <c r="A55" s="1">
        <v>44627</v>
      </c>
      <c r="B55" t="s">
        <v>35</v>
      </c>
      <c r="C55" t="s">
        <v>49</v>
      </c>
      <c r="D55" t="s">
        <v>7</v>
      </c>
      <c r="E55" s="3" t="s">
        <v>52</v>
      </c>
      <c r="F55" s="9">
        <v>38.46</v>
      </c>
      <c r="G55">
        <v>1</v>
      </c>
    </row>
    <row r="56" spans="1:7" x14ac:dyDescent="0.25">
      <c r="A56" s="1">
        <v>44627</v>
      </c>
      <c r="B56" t="s">
        <v>36</v>
      </c>
      <c r="C56" t="s">
        <v>50</v>
      </c>
      <c r="D56" t="s">
        <v>7</v>
      </c>
      <c r="E56" s="2" t="s">
        <v>52</v>
      </c>
      <c r="F56" s="7">
        <v>100</v>
      </c>
      <c r="G56">
        <v>1</v>
      </c>
    </row>
    <row r="57" spans="1:7" ht="15.75" thickBot="1" x14ac:dyDescent="0.3">
      <c r="A57" s="1">
        <v>44627</v>
      </c>
      <c r="B57" t="s">
        <v>37</v>
      </c>
      <c r="C57" t="s">
        <v>49</v>
      </c>
      <c r="D57" t="s">
        <v>7</v>
      </c>
      <c r="E57" s="15" t="s">
        <v>52</v>
      </c>
      <c r="F57" s="16">
        <v>63.75</v>
      </c>
      <c r="G57">
        <v>1</v>
      </c>
    </row>
    <row r="58" spans="1:7" x14ac:dyDescent="0.25">
      <c r="A58" s="1">
        <v>44627</v>
      </c>
      <c r="B58" t="s">
        <v>37</v>
      </c>
      <c r="C58" t="s">
        <v>49</v>
      </c>
      <c r="D58" t="s">
        <v>7</v>
      </c>
      <c r="E58" s="2" t="s">
        <v>64</v>
      </c>
      <c r="F58" s="7">
        <v>36.24</v>
      </c>
      <c r="G58">
        <v>1</v>
      </c>
    </row>
    <row r="59" spans="1:7" x14ac:dyDescent="0.25">
      <c r="A59" s="1">
        <v>44627</v>
      </c>
      <c r="B59" t="s">
        <v>38</v>
      </c>
      <c r="C59" t="s">
        <v>49</v>
      </c>
      <c r="D59" t="s">
        <v>7</v>
      </c>
      <c r="E59" s="6" t="s">
        <v>58</v>
      </c>
      <c r="F59" s="8">
        <v>2.17</v>
      </c>
      <c r="G59">
        <v>1</v>
      </c>
    </row>
    <row r="60" spans="1:7" x14ac:dyDescent="0.25">
      <c r="A60" s="1">
        <v>44627</v>
      </c>
      <c r="B60" t="s">
        <v>38</v>
      </c>
      <c r="C60" t="s">
        <v>49</v>
      </c>
      <c r="D60" t="s">
        <v>7</v>
      </c>
      <c r="E60" s="2" t="s">
        <v>53</v>
      </c>
      <c r="F60" s="7">
        <v>5.24</v>
      </c>
      <c r="G60">
        <v>1</v>
      </c>
    </row>
    <row r="61" spans="1:7" x14ac:dyDescent="0.25">
      <c r="A61" s="1">
        <v>44627</v>
      </c>
      <c r="B61" t="s">
        <v>38</v>
      </c>
      <c r="C61" t="s">
        <v>49</v>
      </c>
      <c r="D61" t="s">
        <v>7</v>
      </c>
      <c r="E61" s="2" t="s">
        <v>78</v>
      </c>
      <c r="F61" s="7">
        <v>2.11</v>
      </c>
      <c r="G61">
        <v>1</v>
      </c>
    </row>
    <row r="62" spans="1:7" x14ac:dyDescent="0.25">
      <c r="A62" s="1">
        <v>44627</v>
      </c>
      <c r="B62" t="s">
        <v>38</v>
      </c>
      <c r="C62" t="s">
        <v>49</v>
      </c>
      <c r="D62" t="s">
        <v>7</v>
      </c>
      <c r="E62" s="2" t="s">
        <v>63</v>
      </c>
      <c r="F62" s="7">
        <v>1.6</v>
      </c>
      <c r="G62">
        <v>1</v>
      </c>
    </row>
    <row r="63" spans="1:7" x14ac:dyDescent="0.25">
      <c r="A63" s="1">
        <v>44627</v>
      </c>
      <c r="B63" t="s">
        <v>38</v>
      </c>
      <c r="C63" t="s">
        <v>49</v>
      </c>
      <c r="D63" t="s">
        <v>7</v>
      </c>
      <c r="E63" s="2" t="s">
        <v>81</v>
      </c>
      <c r="F63" s="7">
        <v>1.38</v>
      </c>
      <c r="G63">
        <v>1</v>
      </c>
    </row>
    <row r="64" spans="1:7" x14ac:dyDescent="0.25">
      <c r="A64" s="1">
        <v>44627</v>
      </c>
      <c r="B64" t="s">
        <v>38</v>
      </c>
      <c r="C64" t="s">
        <v>49</v>
      </c>
      <c r="D64" t="s">
        <v>7</v>
      </c>
      <c r="E64" s="2" t="s">
        <v>54</v>
      </c>
      <c r="F64" s="7">
        <v>2.92</v>
      </c>
      <c r="G64">
        <v>1</v>
      </c>
    </row>
    <row r="65" spans="1:7" x14ac:dyDescent="0.25">
      <c r="A65" s="1">
        <v>44627</v>
      </c>
      <c r="B65" t="s">
        <v>38</v>
      </c>
      <c r="C65" t="s">
        <v>49</v>
      </c>
      <c r="D65" t="s">
        <v>7</v>
      </c>
      <c r="E65" s="2" t="s">
        <v>20</v>
      </c>
      <c r="F65" s="7">
        <v>3.7000000000000028</v>
      </c>
      <c r="G65">
        <v>1</v>
      </c>
    </row>
    <row r="66" spans="1:7" x14ac:dyDescent="0.25">
      <c r="A66" s="1">
        <v>44627</v>
      </c>
      <c r="B66" t="s">
        <v>38</v>
      </c>
      <c r="C66" t="s">
        <v>49</v>
      </c>
      <c r="D66" t="s">
        <v>7</v>
      </c>
      <c r="E66" s="2" t="s">
        <v>79</v>
      </c>
      <c r="F66" s="7">
        <v>2.0699999999999998</v>
      </c>
      <c r="G66">
        <v>1</v>
      </c>
    </row>
    <row r="67" spans="1:7" x14ac:dyDescent="0.25">
      <c r="A67" s="1">
        <v>44627</v>
      </c>
      <c r="B67" t="s">
        <v>38</v>
      </c>
      <c r="C67" t="s">
        <v>49</v>
      </c>
      <c r="D67" t="s">
        <v>7</v>
      </c>
      <c r="E67" s="2" t="s">
        <v>76</v>
      </c>
      <c r="F67" s="7">
        <v>2.33</v>
      </c>
      <c r="G67">
        <v>1</v>
      </c>
    </row>
    <row r="68" spans="1:7" x14ac:dyDescent="0.25">
      <c r="A68" s="1">
        <v>44627</v>
      </c>
      <c r="B68" t="s">
        <v>38</v>
      </c>
      <c r="C68" t="s">
        <v>49</v>
      </c>
      <c r="D68" t="s">
        <v>7</v>
      </c>
      <c r="E68" s="2" t="s">
        <v>77</v>
      </c>
      <c r="F68" s="7">
        <v>2.15</v>
      </c>
      <c r="G68">
        <v>1</v>
      </c>
    </row>
    <row r="69" spans="1:7" x14ac:dyDescent="0.25">
      <c r="A69" s="1">
        <v>44627</v>
      </c>
      <c r="B69" t="s">
        <v>38</v>
      </c>
      <c r="C69" t="s">
        <v>49</v>
      </c>
      <c r="D69" t="s">
        <v>7</v>
      </c>
      <c r="E69" s="2" t="s">
        <v>52</v>
      </c>
      <c r="F69" s="7">
        <v>74.33</v>
      </c>
      <c r="G69">
        <v>1</v>
      </c>
    </row>
    <row r="70" spans="1:7" x14ac:dyDescent="0.25">
      <c r="A70" s="1">
        <v>44627</v>
      </c>
      <c r="B70" t="s">
        <v>39</v>
      </c>
      <c r="C70" t="s">
        <v>49</v>
      </c>
      <c r="D70" t="s">
        <v>7</v>
      </c>
      <c r="E70" s="2" t="s">
        <v>20</v>
      </c>
      <c r="F70" s="7">
        <v>100</v>
      </c>
      <c r="G70">
        <v>1</v>
      </c>
    </row>
    <row r="71" spans="1:7" x14ac:dyDescent="0.25">
      <c r="A71" s="1">
        <v>44627</v>
      </c>
      <c r="B71" t="s">
        <v>40</v>
      </c>
      <c r="C71" t="s">
        <v>50</v>
      </c>
      <c r="D71" t="s">
        <v>7</v>
      </c>
      <c r="E71" s="2" t="s">
        <v>53</v>
      </c>
      <c r="F71" s="7">
        <v>100</v>
      </c>
      <c r="G71">
        <v>1</v>
      </c>
    </row>
    <row r="72" spans="1:7" x14ac:dyDescent="0.25">
      <c r="A72" s="1">
        <v>44627</v>
      </c>
      <c r="B72" t="s">
        <v>41</v>
      </c>
      <c r="C72" t="s">
        <v>49</v>
      </c>
      <c r="D72" t="s">
        <v>7</v>
      </c>
      <c r="E72" s="2" t="s">
        <v>20</v>
      </c>
      <c r="F72" s="7">
        <v>100</v>
      </c>
      <c r="G72">
        <v>1</v>
      </c>
    </row>
    <row r="73" spans="1:7" x14ac:dyDescent="0.25">
      <c r="A73" s="1">
        <v>44627</v>
      </c>
      <c r="B73" t="s">
        <v>42</v>
      </c>
      <c r="C73" t="s">
        <v>50</v>
      </c>
      <c r="D73" t="s">
        <v>7</v>
      </c>
      <c r="E73" s="2" t="s">
        <v>52</v>
      </c>
      <c r="F73" s="7">
        <v>100</v>
      </c>
      <c r="G73">
        <v>1</v>
      </c>
    </row>
    <row r="74" spans="1:7" x14ac:dyDescent="0.25">
      <c r="A74" s="1">
        <v>44628</v>
      </c>
      <c r="B74" t="s">
        <v>119</v>
      </c>
      <c r="C74" t="s">
        <v>49</v>
      </c>
      <c r="D74" t="s">
        <v>7</v>
      </c>
      <c r="E74" s="2" t="s">
        <v>52</v>
      </c>
      <c r="F74" s="7">
        <v>44.99</v>
      </c>
      <c r="G74">
        <v>1</v>
      </c>
    </row>
    <row r="75" spans="1:7" x14ac:dyDescent="0.25">
      <c r="A75" s="1">
        <v>44628</v>
      </c>
      <c r="B75" t="s">
        <v>119</v>
      </c>
      <c r="C75" t="s">
        <v>49</v>
      </c>
      <c r="D75" t="s">
        <v>7</v>
      </c>
      <c r="E75" s="2" t="s">
        <v>77</v>
      </c>
      <c r="F75" s="7">
        <v>14.76</v>
      </c>
      <c r="G75">
        <v>1</v>
      </c>
    </row>
    <row r="76" spans="1:7" x14ac:dyDescent="0.25">
      <c r="A76" s="1">
        <v>44628</v>
      </c>
      <c r="B76" t="s">
        <v>119</v>
      </c>
      <c r="C76" t="s">
        <v>49</v>
      </c>
      <c r="D76" t="s">
        <v>7</v>
      </c>
      <c r="E76" s="2" t="s">
        <v>80</v>
      </c>
      <c r="F76" s="7">
        <v>6.07</v>
      </c>
      <c r="G76">
        <v>1</v>
      </c>
    </row>
    <row r="77" spans="1:7" x14ac:dyDescent="0.25">
      <c r="A77" s="1">
        <v>44628</v>
      </c>
      <c r="B77" t="s">
        <v>119</v>
      </c>
      <c r="C77" t="s">
        <v>49</v>
      </c>
      <c r="D77" t="s">
        <v>7</v>
      </c>
      <c r="E77" s="2" t="s">
        <v>53</v>
      </c>
      <c r="F77" s="7">
        <v>5.19</v>
      </c>
      <c r="G77">
        <v>1</v>
      </c>
    </row>
    <row r="78" spans="1:7" x14ac:dyDescent="0.25">
      <c r="A78" s="1">
        <v>44628</v>
      </c>
      <c r="B78" t="s">
        <v>119</v>
      </c>
      <c r="C78" t="s">
        <v>49</v>
      </c>
      <c r="D78" t="s">
        <v>7</v>
      </c>
      <c r="E78" s="2" t="s">
        <v>55</v>
      </c>
      <c r="F78" s="7">
        <v>5.17</v>
      </c>
      <c r="G78">
        <v>1</v>
      </c>
    </row>
    <row r="79" spans="1:7" x14ac:dyDescent="0.25">
      <c r="A79" s="1">
        <v>44628</v>
      </c>
      <c r="B79" t="s">
        <v>119</v>
      </c>
      <c r="C79" t="s">
        <v>49</v>
      </c>
      <c r="D79" t="s">
        <v>7</v>
      </c>
      <c r="E79" s="2" t="s">
        <v>57</v>
      </c>
      <c r="F79" s="7">
        <v>4.29</v>
      </c>
      <c r="G79">
        <v>1</v>
      </c>
    </row>
    <row r="80" spans="1:7" x14ac:dyDescent="0.25">
      <c r="A80" s="1">
        <v>44628</v>
      </c>
      <c r="B80" t="s">
        <v>119</v>
      </c>
      <c r="C80" t="s">
        <v>49</v>
      </c>
      <c r="D80" t="s">
        <v>7</v>
      </c>
      <c r="E80" s="2" t="s">
        <v>78</v>
      </c>
      <c r="F80" s="7">
        <v>4.13</v>
      </c>
      <c r="G80">
        <v>1</v>
      </c>
    </row>
    <row r="81" spans="1:7" x14ac:dyDescent="0.25">
      <c r="A81" s="1">
        <v>44628</v>
      </c>
      <c r="B81" t="s">
        <v>119</v>
      </c>
      <c r="C81" t="s">
        <v>49</v>
      </c>
      <c r="D81" t="s">
        <v>7</v>
      </c>
      <c r="E81" s="2" t="s">
        <v>59</v>
      </c>
      <c r="F81" s="7">
        <v>4</v>
      </c>
      <c r="G81">
        <v>1</v>
      </c>
    </row>
    <row r="82" spans="1:7" x14ac:dyDescent="0.25">
      <c r="A82" s="1">
        <v>44628</v>
      </c>
      <c r="B82" t="s">
        <v>119</v>
      </c>
      <c r="C82" t="s">
        <v>49</v>
      </c>
      <c r="D82" t="s">
        <v>7</v>
      </c>
      <c r="E82" s="2" t="s">
        <v>84</v>
      </c>
      <c r="F82" s="7">
        <v>3.23</v>
      </c>
      <c r="G82">
        <v>1</v>
      </c>
    </row>
    <row r="83" spans="1:7" x14ac:dyDescent="0.25">
      <c r="A83" s="1">
        <v>44628</v>
      </c>
      <c r="B83" t="s">
        <v>119</v>
      </c>
      <c r="C83" t="s">
        <v>49</v>
      </c>
      <c r="D83" t="s">
        <v>7</v>
      </c>
      <c r="E83" s="2" t="s">
        <v>120</v>
      </c>
      <c r="F83" s="7">
        <v>2.17</v>
      </c>
      <c r="G83">
        <v>1</v>
      </c>
    </row>
    <row r="84" spans="1:7" x14ac:dyDescent="0.25">
      <c r="A84" s="1">
        <v>44628</v>
      </c>
      <c r="B84" t="s">
        <v>119</v>
      </c>
      <c r="C84" t="s">
        <v>49</v>
      </c>
      <c r="D84" t="s">
        <v>7</v>
      </c>
      <c r="E84" s="2" t="s">
        <v>20</v>
      </c>
      <c r="F84" s="7">
        <v>6</v>
      </c>
      <c r="G84">
        <v>1</v>
      </c>
    </row>
    <row r="85" spans="1:7" x14ac:dyDescent="0.25">
      <c r="A85" s="1">
        <v>44627</v>
      </c>
      <c r="B85" t="s">
        <v>43</v>
      </c>
      <c r="C85" t="s">
        <v>49</v>
      </c>
      <c r="D85" t="s">
        <v>7</v>
      </c>
      <c r="E85" s="2" t="s">
        <v>58</v>
      </c>
      <c r="F85" s="7">
        <v>0.43</v>
      </c>
      <c r="G85">
        <v>1</v>
      </c>
    </row>
    <row r="86" spans="1:7" x14ac:dyDescent="0.25">
      <c r="A86" s="1">
        <v>44627</v>
      </c>
      <c r="B86" t="s">
        <v>43</v>
      </c>
      <c r="C86" t="s">
        <v>49</v>
      </c>
      <c r="D86" t="s">
        <v>7</v>
      </c>
      <c r="E86" s="2" t="s">
        <v>65</v>
      </c>
      <c r="F86" s="7">
        <v>1.03</v>
      </c>
      <c r="G86">
        <v>1</v>
      </c>
    </row>
    <row r="87" spans="1:7" x14ac:dyDescent="0.25">
      <c r="A87" s="1">
        <v>44627</v>
      </c>
      <c r="B87" t="s">
        <v>43</v>
      </c>
      <c r="C87" t="s">
        <v>49</v>
      </c>
      <c r="D87" t="s">
        <v>7</v>
      </c>
      <c r="E87" s="2" t="s">
        <v>59</v>
      </c>
      <c r="F87" s="7">
        <v>0.79</v>
      </c>
      <c r="G87">
        <v>1</v>
      </c>
    </row>
    <row r="88" spans="1:7" x14ac:dyDescent="0.25">
      <c r="A88" s="1">
        <v>44627</v>
      </c>
      <c r="B88" t="s">
        <v>43</v>
      </c>
      <c r="C88" t="s">
        <v>49</v>
      </c>
      <c r="D88" t="s">
        <v>7</v>
      </c>
      <c r="E88" s="2" t="s">
        <v>77</v>
      </c>
      <c r="F88" s="7">
        <v>0.28000000000000003</v>
      </c>
      <c r="G88">
        <v>1</v>
      </c>
    </row>
    <row r="89" spans="1:7" x14ac:dyDescent="0.25">
      <c r="A89" s="1">
        <v>44627</v>
      </c>
      <c r="B89" t="s">
        <v>43</v>
      </c>
      <c r="C89" t="s">
        <v>49</v>
      </c>
      <c r="D89" t="s">
        <v>7</v>
      </c>
      <c r="E89" s="2" t="s">
        <v>52</v>
      </c>
      <c r="F89" s="7">
        <v>97.47</v>
      </c>
      <c r="G89">
        <v>1</v>
      </c>
    </row>
    <row r="90" spans="1:7" x14ac:dyDescent="0.25">
      <c r="A90" s="1">
        <v>44627</v>
      </c>
      <c r="B90" t="s">
        <v>44</v>
      </c>
      <c r="C90" t="s">
        <v>50</v>
      </c>
      <c r="D90" t="s">
        <v>7</v>
      </c>
      <c r="E90" s="2" t="s">
        <v>52</v>
      </c>
      <c r="F90" s="7">
        <v>100</v>
      </c>
      <c r="G90">
        <v>1</v>
      </c>
    </row>
    <row r="91" spans="1:7" x14ac:dyDescent="0.25">
      <c r="A91" s="1">
        <v>44105</v>
      </c>
      <c r="B91" t="s">
        <v>26</v>
      </c>
      <c r="C91" t="str">
        <f>VLOOKUP(B91,AssetSector!$B$1:$C$95,2,FALSE)</f>
        <v>Company</v>
      </c>
      <c r="D91" t="s">
        <v>7</v>
      </c>
      <c r="E91" s="2" t="s">
        <v>65</v>
      </c>
      <c r="F91" s="7">
        <v>100</v>
      </c>
      <c r="G91">
        <v>0</v>
      </c>
    </row>
    <row r="92" spans="1:7" x14ac:dyDescent="0.25">
      <c r="A92" s="1">
        <v>44627</v>
      </c>
      <c r="B92" t="s">
        <v>26</v>
      </c>
      <c r="C92" t="s">
        <v>50</v>
      </c>
      <c r="D92" t="s">
        <v>7</v>
      </c>
      <c r="E92" s="2" t="s">
        <v>52</v>
      </c>
      <c r="F92" s="7">
        <v>100</v>
      </c>
      <c r="G92">
        <v>1</v>
      </c>
    </row>
    <row r="93" spans="1:7" x14ac:dyDescent="0.25">
      <c r="A93" s="1">
        <v>44627</v>
      </c>
      <c r="B93" t="s">
        <v>45</v>
      </c>
      <c r="C93" t="s">
        <v>49</v>
      </c>
      <c r="D93" t="s">
        <v>7</v>
      </c>
      <c r="E93" s="2" t="s">
        <v>52</v>
      </c>
      <c r="F93" s="7">
        <v>100</v>
      </c>
      <c r="G93">
        <v>1</v>
      </c>
    </row>
    <row r="94" spans="1:7" x14ac:dyDescent="0.25">
      <c r="A94" s="1">
        <v>44105</v>
      </c>
      <c r="B94" t="s">
        <v>27</v>
      </c>
      <c r="C94" t="str">
        <f>VLOOKUP(B94,AssetSector!$B$1:$C$95,2,FALSE)</f>
        <v>Company</v>
      </c>
      <c r="D94" t="s">
        <v>7</v>
      </c>
      <c r="E94" s="2" t="s">
        <v>52</v>
      </c>
      <c r="F94" s="7">
        <v>100</v>
      </c>
      <c r="G94">
        <v>0</v>
      </c>
    </row>
    <row r="95" spans="1:7" x14ac:dyDescent="0.25">
      <c r="A95" s="1">
        <v>44628</v>
      </c>
      <c r="B95" t="s">
        <v>106</v>
      </c>
      <c r="C95" t="s">
        <v>49</v>
      </c>
      <c r="D95" t="s">
        <v>7</v>
      </c>
      <c r="E95" s="2" t="s">
        <v>52</v>
      </c>
      <c r="F95" s="7">
        <v>100</v>
      </c>
      <c r="G95">
        <v>1</v>
      </c>
    </row>
    <row r="96" spans="1:7" x14ac:dyDescent="0.25">
      <c r="A96" s="1">
        <v>44627</v>
      </c>
      <c r="B96" t="s">
        <v>46</v>
      </c>
      <c r="C96" t="s">
        <v>50</v>
      </c>
      <c r="D96" t="s">
        <v>7</v>
      </c>
      <c r="E96" s="2" t="s">
        <v>52</v>
      </c>
      <c r="F96" s="7">
        <v>100</v>
      </c>
      <c r="G96">
        <v>1</v>
      </c>
    </row>
    <row r="97" spans="1:7" x14ac:dyDescent="0.25">
      <c r="A97" s="1">
        <v>44074</v>
      </c>
      <c r="B97" t="s">
        <v>23</v>
      </c>
      <c r="C97" t="str">
        <f>VLOOKUP(B97,AssetSector!$B$1:$C$95,2,FALSE)</f>
        <v>ETF</v>
      </c>
      <c r="D97" t="s">
        <v>24</v>
      </c>
      <c r="E97" s="2" t="s">
        <v>53</v>
      </c>
      <c r="F97" s="7">
        <v>100</v>
      </c>
      <c r="G97">
        <v>0</v>
      </c>
    </row>
    <row r="98" spans="1:7" x14ac:dyDescent="0.25">
      <c r="A98" s="1">
        <v>44628</v>
      </c>
      <c r="B98" t="s">
        <v>104</v>
      </c>
      <c r="C98" t="s">
        <v>49</v>
      </c>
      <c r="D98" t="s">
        <v>7</v>
      </c>
      <c r="E98" s="2" t="s">
        <v>52</v>
      </c>
      <c r="F98" s="7">
        <v>100</v>
      </c>
      <c r="G98">
        <v>1</v>
      </c>
    </row>
    <row r="99" spans="1:7" x14ac:dyDescent="0.25">
      <c r="A99" s="1">
        <v>44627</v>
      </c>
      <c r="B99" t="s">
        <v>47</v>
      </c>
      <c r="C99" t="s">
        <v>49</v>
      </c>
      <c r="D99" t="s">
        <v>24</v>
      </c>
      <c r="E99" s="2" t="s">
        <v>57</v>
      </c>
      <c r="F99" s="7">
        <v>1.3</v>
      </c>
      <c r="G99">
        <v>1</v>
      </c>
    </row>
    <row r="100" spans="1:7" x14ac:dyDescent="0.25">
      <c r="A100" s="1">
        <v>44627</v>
      </c>
      <c r="B100" t="s">
        <v>47</v>
      </c>
      <c r="C100" t="s">
        <v>49</v>
      </c>
      <c r="D100" t="s">
        <v>24</v>
      </c>
      <c r="E100" s="2" t="s">
        <v>89</v>
      </c>
      <c r="F100" s="7">
        <v>0.1</v>
      </c>
      <c r="G100">
        <v>1</v>
      </c>
    </row>
    <row r="101" spans="1:7" x14ac:dyDescent="0.25">
      <c r="A101" s="1">
        <v>44627</v>
      </c>
      <c r="B101" t="s">
        <v>47</v>
      </c>
      <c r="C101" t="s">
        <v>49</v>
      </c>
      <c r="D101" t="s">
        <v>24</v>
      </c>
      <c r="E101" s="2" t="s">
        <v>84</v>
      </c>
      <c r="F101" s="7">
        <v>0.2</v>
      </c>
      <c r="G101">
        <v>1</v>
      </c>
    </row>
    <row r="102" spans="1:7" x14ac:dyDescent="0.25">
      <c r="A102" s="1">
        <v>44627</v>
      </c>
      <c r="B102" t="s">
        <v>47</v>
      </c>
      <c r="C102" t="s">
        <v>49</v>
      </c>
      <c r="D102" t="s">
        <v>24</v>
      </c>
      <c r="E102" s="2" t="s">
        <v>58</v>
      </c>
      <c r="F102" s="7">
        <v>0.4</v>
      </c>
      <c r="G102">
        <v>1</v>
      </c>
    </row>
    <row r="103" spans="1:7" x14ac:dyDescent="0.25">
      <c r="A103" s="1">
        <v>44627</v>
      </c>
      <c r="B103" t="s">
        <v>47</v>
      </c>
      <c r="C103" t="s">
        <v>49</v>
      </c>
      <c r="D103" t="s">
        <v>24</v>
      </c>
      <c r="E103" s="2" t="s">
        <v>53</v>
      </c>
      <c r="F103" s="7">
        <v>30.4</v>
      </c>
      <c r="G103">
        <v>1</v>
      </c>
    </row>
    <row r="104" spans="1:7" x14ac:dyDescent="0.25">
      <c r="A104" s="1">
        <v>44627</v>
      </c>
      <c r="B104" t="s">
        <v>47</v>
      </c>
      <c r="C104" t="s">
        <v>49</v>
      </c>
      <c r="D104" t="s">
        <v>24</v>
      </c>
      <c r="E104" s="2" t="s">
        <v>65</v>
      </c>
      <c r="F104" s="7">
        <v>2.5</v>
      </c>
      <c r="G104">
        <v>1</v>
      </c>
    </row>
    <row r="105" spans="1:7" x14ac:dyDescent="0.25">
      <c r="A105" s="1">
        <v>44627</v>
      </c>
      <c r="B105" t="s">
        <v>47</v>
      </c>
      <c r="C105" t="s">
        <v>49</v>
      </c>
      <c r="D105" t="s">
        <v>24</v>
      </c>
      <c r="E105" s="2" t="s">
        <v>62</v>
      </c>
      <c r="F105" s="7">
        <v>0.4</v>
      </c>
      <c r="G105">
        <v>1</v>
      </c>
    </row>
    <row r="106" spans="1:7" x14ac:dyDescent="0.25">
      <c r="A106" s="1">
        <v>44627</v>
      </c>
      <c r="B106" t="s">
        <v>47</v>
      </c>
      <c r="C106" t="s">
        <v>49</v>
      </c>
      <c r="D106" t="s">
        <v>24</v>
      </c>
      <c r="E106" s="2" t="s">
        <v>56</v>
      </c>
      <c r="F106" s="7">
        <v>0.3</v>
      </c>
      <c r="G106">
        <v>1</v>
      </c>
    </row>
    <row r="107" spans="1:7" x14ac:dyDescent="0.25">
      <c r="A107" s="1">
        <v>44627</v>
      </c>
      <c r="B107" t="s">
        <v>47</v>
      </c>
      <c r="C107" t="s">
        <v>49</v>
      </c>
      <c r="D107" t="s">
        <v>24</v>
      </c>
      <c r="E107" s="2" t="s">
        <v>78</v>
      </c>
      <c r="F107" s="7">
        <v>1.7999999999999998</v>
      </c>
      <c r="G107">
        <v>1</v>
      </c>
    </row>
    <row r="108" spans="1:7" x14ac:dyDescent="0.25">
      <c r="A108" s="1">
        <v>44627</v>
      </c>
      <c r="B108" t="s">
        <v>47</v>
      </c>
      <c r="C108" t="s">
        <v>49</v>
      </c>
      <c r="D108" t="s">
        <v>24</v>
      </c>
      <c r="E108" s="2" t="s">
        <v>63</v>
      </c>
      <c r="F108" s="7">
        <v>1.6</v>
      </c>
      <c r="G108">
        <v>1</v>
      </c>
    </row>
    <row r="109" spans="1:7" x14ac:dyDescent="0.25">
      <c r="A109" s="1">
        <v>44627</v>
      </c>
      <c r="B109" t="s">
        <v>47</v>
      </c>
      <c r="C109" t="s">
        <v>49</v>
      </c>
      <c r="D109" t="s">
        <v>24</v>
      </c>
      <c r="E109" s="2" t="s">
        <v>81</v>
      </c>
      <c r="F109" s="7">
        <v>0.6</v>
      </c>
      <c r="G109">
        <v>1</v>
      </c>
    </row>
    <row r="110" spans="1:7" x14ac:dyDescent="0.25">
      <c r="A110" s="1">
        <v>44627</v>
      </c>
      <c r="B110" t="s">
        <v>47</v>
      </c>
      <c r="C110" t="s">
        <v>49</v>
      </c>
      <c r="D110" t="s">
        <v>24</v>
      </c>
      <c r="E110" s="2" t="s">
        <v>68</v>
      </c>
      <c r="F110" s="7">
        <v>1.0999999999999999</v>
      </c>
      <c r="G110">
        <v>1</v>
      </c>
    </row>
    <row r="111" spans="1:7" x14ac:dyDescent="0.25">
      <c r="A111" s="1">
        <v>44627</v>
      </c>
      <c r="B111" t="s">
        <v>47</v>
      </c>
      <c r="C111" t="s">
        <v>49</v>
      </c>
      <c r="D111" t="s">
        <v>24</v>
      </c>
      <c r="E111" s="2" t="s">
        <v>75</v>
      </c>
      <c r="F111" s="7">
        <v>0.1</v>
      </c>
      <c r="G111">
        <v>1</v>
      </c>
    </row>
    <row r="112" spans="1:7" x14ac:dyDescent="0.25">
      <c r="A112" s="1">
        <v>44627</v>
      </c>
      <c r="B112" t="s">
        <v>47</v>
      </c>
      <c r="C112" t="s">
        <v>49</v>
      </c>
      <c r="D112" t="s">
        <v>24</v>
      </c>
      <c r="E112" s="2" t="s">
        <v>64</v>
      </c>
      <c r="F112" s="7">
        <v>0.1</v>
      </c>
      <c r="G112">
        <v>1</v>
      </c>
    </row>
    <row r="113" spans="1:7" x14ac:dyDescent="0.25">
      <c r="A113" s="1">
        <v>44627</v>
      </c>
      <c r="B113" t="s">
        <v>47</v>
      </c>
      <c r="C113" t="s">
        <v>49</v>
      </c>
      <c r="D113" t="s">
        <v>24</v>
      </c>
      <c r="E113" s="2" t="s">
        <v>61</v>
      </c>
      <c r="F113" s="7">
        <v>0.5</v>
      </c>
      <c r="G113">
        <v>1</v>
      </c>
    </row>
    <row r="114" spans="1:7" x14ac:dyDescent="0.25">
      <c r="A114" s="1">
        <v>44627</v>
      </c>
      <c r="B114" t="s">
        <v>47</v>
      </c>
      <c r="C114" t="s">
        <v>49</v>
      </c>
      <c r="D114" t="s">
        <v>24</v>
      </c>
      <c r="E114" s="2" t="s">
        <v>54</v>
      </c>
      <c r="F114" s="7">
        <v>4.3999999999999995</v>
      </c>
      <c r="G114">
        <v>1</v>
      </c>
    </row>
    <row r="115" spans="1:7" x14ac:dyDescent="0.25">
      <c r="A115" s="1">
        <v>44627</v>
      </c>
      <c r="B115" t="s">
        <v>47</v>
      </c>
      <c r="C115" t="s">
        <v>49</v>
      </c>
      <c r="D115" t="s">
        <v>24</v>
      </c>
      <c r="E115" s="2" t="s">
        <v>88</v>
      </c>
      <c r="F115" s="7">
        <v>0.1</v>
      </c>
      <c r="G115">
        <v>1</v>
      </c>
    </row>
    <row r="116" spans="1:7" x14ac:dyDescent="0.25">
      <c r="A116" s="1">
        <v>44627</v>
      </c>
      <c r="B116" t="s">
        <v>47</v>
      </c>
      <c r="C116" t="s">
        <v>49</v>
      </c>
      <c r="D116" t="s">
        <v>24</v>
      </c>
      <c r="E116" s="6" t="s">
        <v>73</v>
      </c>
      <c r="F116" s="8">
        <v>0.1</v>
      </c>
      <c r="G116">
        <v>1</v>
      </c>
    </row>
    <row r="117" spans="1:7" x14ac:dyDescent="0.25">
      <c r="A117" s="1">
        <v>44627</v>
      </c>
      <c r="B117" t="s">
        <v>47</v>
      </c>
      <c r="C117" t="s">
        <v>49</v>
      </c>
      <c r="D117" t="s">
        <v>24</v>
      </c>
      <c r="E117" s="2" t="s">
        <v>74</v>
      </c>
      <c r="F117" s="7">
        <v>0.2</v>
      </c>
      <c r="G117">
        <v>1</v>
      </c>
    </row>
    <row r="118" spans="1:7" x14ac:dyDescent="0.25">
      <c r="A118" s="1">
        <v>44627</v>
      </c>
      <c r="B118" t="s">
        <v>47</v>
      </c>
      <c r="C118" t="s">
        <v>49</v>
      </c>
      <c r="D118" t="s">
        <v>24</v>
      </c>
      <c r="E118" s="2" t="s">
        <v>59</v>
      </c>
      <c r="F118" s="7">
        <v>0.8</v>
      </c>
      <c r="G118">
        <v>1</v>
      </c>
    </row>
    <row r="119" spans="1:7" x14ac:dyDescent="0.25">
      <c r="A119" s="1">
        <v>44627</v>
      </c>
      <c r="B119" t="s">
        <v>47</v>
      </c>
      <c r="C119" t="s">
        <v>49</v>
      </c>
      <c r="D119" t="s">
        <v>24</v>
      </c>
      <c r="E119" s="2" t="s">
        <v>60</v>
      </c>
      <c r="F119" s="7">
        <v>0.1</v>
      </c>
      <c r="G119">
        <v>1</v>
      </c>
    </row>
    <row r="120" spans="1:7" x14ac:dyDescent="0.25">
      <c r="A120" s="1">
        <v>44627</v>
      </c>
      <c r="B120" t="s">
        <v>47</v>
      </c>
      <c r="C120" t="s">
        <v>49</v>
      </c>
      <c r="D120" t="s">
        <v>24</v>
      </c>
      <c r="E120" s="2" t="s">
        <v>83</v>
      </c>
      <c r="F120" s="7">
        <v>0.2</v>
      </c>
      <c r="G120">
        <v>1</v>
      </c>
    </row>
    <row r="121" spans="1:7" x14ac:dyDescent="0.25">
      <c r="A121" s="1">
        <v>44627</v>
      </c>
      <c r="B121" t="s">
        <v>47</v>
      </c>
      <c r="C121" t="s">
        <v>49</v>
      </c>
      <c r="D121" t="s">
        <v>24</v>
      </c>
      <c r="E121" s="2" t="s">
        <v>20</v>
      </c>
      <c r="F121" s="7">
        <v>0.2</v>
      </c>
      <c r="G121">
        <v>1</v>
      </c>
    </row>
    <row r="122" spans="1:7" x14ac:dyDescent="0.25">
      <c r="A122" s="1">
        <v>44627</v>
      </c>
      <c r="B122" t="s">
        <v>47</v>
      </c>
      <c r="C122" t="s">
        <v>49</v>
      </c>
      <c r="D122" t="s">
        <v>24</v>
      </c>
      <c r="E122" s="2" t="s">
        <v>87</v>
      </c>
      <c r="F122" s="7">
        <v>0.1</v>
      </c>
      <c r="G122">
        <v>1</v>
      </c>
    </row>
    <row r="123" spans="1:7" x14ac:dyDescent="0.25">
      <c r="A123" s="1">
        <v>44627</v>
      </c>
      <c r="B123" t="s">
        <v>47</v>
      </c>
      <c r="C123" t="s">
        <v>49</v>
      </c>
      <c r="D123" t="s">
        <v>24</v>
      </c>
      <c r="E123" s="2" t="s">
        <v>86</v>
      </c>
      <c r="F123" s="7">
        <v>0.1</v>
      </c>
      <c r="G123">
        <v>1</v>
      </c>
    </row>
    <row r="124" spans="1:7" x14ac:dyDescent="0.25">
      <c r="A124" s="1">
        <v>44627</v>
      </c>
      <c r="B124" t="s">
        <v>47</v>
      </c>
      <c r="C124" t="s">
        <v>49</v>
      </c>
      <c r="D124" t="s">
        <v>24</v>
      </c>
      <c r="E124" s="2" t="s">
        <v>85</v>
      </c>
      <c r="F124" s="7">
        <v>0.1</v>
      </c>
      <c r="G124">
        <v>1</v>
      </c>
    </row>
    <row r="125" spans="1:7" x14ac:dyDescent="0.25">
      <c r="A125" s="1">
        <v>44627</v>
      </c>
      <c r="B125" t="s">
        <v>47</v>
      </c>
      <c r="C125" t="s">
        <v>49</v>
      </c>
      <c r="D125" t="s">
        <v>24</v>
      </c>
      <c r="E125" s="2" t="s">
        <v>70</v>
      </c>
      <c r="F125" s="7">
        <v>0.2</v>
      </c>
      <c r="G125">
        <v>1</v>
      </c>
    </row>
    <row r="126" spans="1:7" x14ac:dyDescent="0.25">
      <c r="A126" s="1">
        <v>44627</v>
      </c>
      <c r="B126" t="s">
        <v>47</v>
      </c>
      <c r="C126" t="s">
        <v>49</v>
      </c>
      <c r="D126" t="s">
        <v>24</v>
      </c>
      <c r="E126" s="2" t="s">
        <v>71</v>
      </c>
      <c r="F126" s="7">
        <v>0.3</v>
      </c>
      <c r="G126">
        <v>1</v>
      </c>
    </row>
    <row r="127" spans="1:7" x14ac:dyDescent="0.25">
      <c r="A127" s="1">
        <v>44627</v>
      </c>
      <c r="B127" t="s">
        <v>47</v>
      </c>
      <c r="C127" t="s">
        <v>49</v>
      </c>
      <c r="D127" t="s">
        <v>24</v>
      </c>
      <c r="E127" s="2" t="s">
        <v>82</v>
      </c>
      <c r="F127" s="7">
        <v>0.2</v>
      </c>
      <c r="G127">
        <v>1</v>
      </c>
    </row>
    <row r="128" spans="1:7" x14ac:dyDescent="0.25">
      <c r="A128" s="1">
        <v>44627</v>
      </c>
      <c r="B128" t="s">
        <v>47</v>
      </c>
      <c r="C128" t="s">
        <v>49</v>
      </c>
      <c r="D128" t="s">
        <v>24</v>
      </c>
      <c r="E128" s="2" t="s">
        <v>69</v>
      </c>
      <c r="F128" s="7">
        <v>0.3</v>
      </c>
      <c r="G128">
        <v>1</v>
      </c>
    </row>
    <row r="129" spans="1:7" x14ac:dyDescent="0.25">
      <c r="A129" s="1">
        <v>44627</v>
      </c>
      <c r="B129" t="s">
        <v>47</v>
      </c>
      <c r="C129" t="s">
        <v>49</v>
      </c>
      <c r="D129" t="s">
        <v>24</v>
      </c>
      <c r="E129" s="2" t="s">
        <v>67</v>
      </c>
      <c r="F129" s="7">
        <v>1</v>
      </c>
      <c r="G129">
        <v>1</v>
      </c>
    </row>
    <row r="130" spans="1:7" x14ac:dyDescent="0.25">
      <c r="A130" s="1">
        <v>44627</v>
      </c>
      <c r="B130" t="s">
        <v>47</v>
      </c>
      <c r="C130" t="s">
        <v>49</v>
      </c>
      <c r="D130" t="s">
        <v>24</v>
      </c>
      <c r="E130" s="2" t="s">
        <v>79</v>
      </c>
      <c r="F130" s="7">
        <v>0.4</v>
      </c>
      <c r="G130">
        <v>1</v>
      </c>
    </row>
    <row r="131" spans="1:7" x14ac:dyDescent="0.25">
      <c r="A131" s="1">
        <v>44627</v>
      </c>
      <c r="B131" t="s">
        <v>47</v>
      </c>
      <c r="C131" t="s">
        <v>49</v>
      </c>
      <c r="D131" t="s">
        <v>24</v>
      </c>
      <c r="E131" s="2" t="s">
        <v>80</v>
      </c>
      <c r="F131" s="7">
        <v>0.70000000000000007</v>
      </c>
      <c r="G131">
        <v>1</v>
      </c>
    </row>
    <row r="132" spans="1:7" x14ac:dyDescent="0.25">
      <c r="A132" s="1">
        <v>44627</v>
      </c>
      <c r="B132" t="s">
        <v>47</v>
      </c>
      <c r="C132" t="s">
        <v>49</v>
      </c>
      <c r="D132" t="s">
        <v>24</v>
      </c>
      <c r="E132" s="2" t="s">
        <v>55</v>
      </c>
      <c r="F132" s="7">
        <v>1.7000000000000002</v>
      </c>
      <c r="G132">
        <v>1</v>
      </c>
    </row>
    <row r="133" spans="1:7" x14ac:dyDescent="0.25">
      <c r="A133" s="1">
        <v>44627</v>
      </c>
      <c r="B133" t="s">
        <v>47</v>
      </c>
      <c r="C133" t="s">
        <v>49</v>
      </c>
      <c r="D133" t="s">
        <v>24</v>
      </c>
      <c r="E133" s="2" t="s">
        <v>66</v>
      </c>
      <c r="F133" s="7">
        <v>1.4000000000000001</v>
      </c>
      <c r="G133">
        <v>1</v>
      </c>
    </row>
    <row r="134" spans="1:7" x14ac:dyDescent="0.25">
      <c r="A134" s="1">
        <v>44627</v>
      </c>
      <c r="B134" t="s">
        <v>47</v>
      </c>
      <c r="C134" t="s">
        <v>49</v>
      </c>
      <c r="D134" t="s">
        <v>24</v>
      </c>
      <c r="E134" s="2" t="s">
        <v>72</v>
      </c>
      <c r="F134" s="7">
        <v>0.2</v>
      </c>
      <c r="G134">
        <v>1</v>
      </c>
    </row>
    <row r="135" spans="1:7" x14ac:dyDescent="0.25">
      <c r="A135" s="1">
        <v>44627</v>
      </c>
      <c r="B135" t="s">
        <v>47</v>
      </c>
      <c r="C135" t="s">
        <v>49</v>
      </c>
      <c r="D135" t="s">
        <v>24</v>
      </c>
      <c r="E135" s="2" t="s">
        <v>77</v>
      </c>
      <c r="F135" s="7">
        <v>2.8000000000000003</v>
      </c>
      <c r="G135">
        <v>1</v>
      </c>
    </row>
    <row r="136" spans="1:7" x14ac:dyDescent="0.25">
      <c r="A136" s="1">
        <v>44627</v>
      </c>
      <c r="B136" t="s">
        <v>47</v>
      </c>
      <c r="C136" t="s">
        <v>49</v>
      </c>
      <c r="D136" t="s">
        <v>24</v>
      </c>
      <c r="E136" s="2" t="s">
        <v>91</v>
      </c>
      <c r="F136" s="7">
        <v>0.1</v>
      </c>
      <c r="G136">
        <v>1</v>
      </c>
    </row>
    <row r="137" spans="1:7" x14ac:dyDescent="0.25">
      <c r="A137" s="1">
        <v>44627</v>
      </c>
      <c r="B137" t="s">
        <v>47</v>
      </c>
      <c r="C137" t="s">
        <v>49</v>
      </c>
      <c r="D137" t="s">
        <v>24</v>
      </c>
      <c r="E137" s="2" t="s">
        <v>52</v>
      </c>
      <c r="F137" s="7">
        <v>42.9</v>
      </c>
      <c r="G137">
        <v>1</v>
      </c>
    </row>
    <row r="138" spans="1:7" x14ac:dyDescent="0.25">
      <c r="A138" s="1">
        <v>44074</v>
      </c>
      <c r="B138" t="s">
        <v>6</v>
      </c>
      <c r="C138" t="str">
        <f>VLOOKUP(B138,AssetSector!$B$1:$C$95,2,FALSE)</f>
        <v>ETF</v>
      </c>
      <c r="D138" t="s">
        <v>7</v>
      </c>
      <c r="E138" s="2" t="s">
        <v>52</v>
      </c>
      <c r="F138" s="7">
        <v>100</v>
      </c>
      <c r="G138">
        <v>0</v>
      </c>
    </row>
    <row r="139" spans="1:7" x14ac:dyDescent="0.25">
      <c r="A139" s="1">
        <v>44627</v>
      </c>
      <c r="B139" t="s">
        <v>6</v>
      </c>
      <c r="C139" t="s">
        <v>49</v>
      </c>
      <c r="D139" t="s">
        <v>7</v>
      </c>
      <c r="E139" s="2" t="s">
        <v>52</v>
      </c>
      <c r="F139" s="7">
        <v>100</v>
      </c>
      <c r="G139">
        <v>1</v>
      </c>
    </row>
    <row r="140" spans="1:7" x14ac:dyDescent="0.25">
      <c r="A140" s="1">
        <v>44628</v>
      </c>
      <c r="B140" t="s">
        <v>113</v>
      </c>
      <c r="C140" t="s">
        <v>49</v>
      </c>
      <c r="D140" t="s">
        <v>7</v>
      </c>
      <c r="E140" s="2" t="s">
        <v>52</v>
      </c>
      <c r="F140" s="7">
        <v>100</v>
      </c>
      <c r="G140">
        <v>1</v>
      </c>
    </row>
    <row r="141" spans="1:7" x14ac:dyDescent="0.25">
      <c r="A141" s="1">
        <v>44655</v>
      </c>
      <c r="B141" t="s">
        <v>157</v>
      </c>
      <c r="C141" t="s">
        <v>50</v>
      </c>
      <c r="D141" t="s">
        <v>7</v>
      </c>
      <c r="E141" t="s">
        <v>52</v>
      </c>
      <c r="F141" s="17">
        <v>100</v>
      </c>
      <c r="G141">
        <v>1</v>
      </c>
    </row>
  </sheetData>
  <autoFilter ref="A1:G140" xr:uid="{00000000-0001-0000-0100-000000000000}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FBA74-073E-46F2-A677-303D1306A835}">
  <dimension ref="A1:E4"/>
  <sheetViews>
    <sheetView workbookViewId="0">
      <selection activeCell="A4" sqref="A4"/>
    </sheetView>
  </sheetViews>
  <sheetFormatPr defaultRowHeight="15" x14ac:dyDescent="0.25"/>
  <cols>
    <col min="1" max="1" width="10.42578125" bestFit="1" customWidth="1"/>
    <col min="2" max="2" width="9.140625" bestFit="1" customWidth="1"/>
    <col min="3" max="3" width="7.5703125" bestFit="1" customWidth="1"/>
    <col min="4" max="4" width="5.85546875" bestFit="1" customWidth="1"/>
    <col min="5" max="5" width="13.5703125" bestFit="1" customWidth="1"/>
  </cols>
  <sheetData>
    <row r="1" spans="1:5" x14ac:dyDescent="0.25">
      <c r="A1" t="s">
        <v>92</v>
      </c>
      <c r="B1" t="s">
        <v>96</v>
      </c>
      <c r="C1" t="s">
        <v>93</v>
      </c>
      <c r="D1" t="s">
        <v>5</v>
      </c>
      <c r="E1" t="s">
        <v>97</v>
      </c>
    </row>
    <row r="2" spans="1:5" x14ac:dyDescent="0.25">
      <c r="A2" s="1">
        <v>44116</v>
      </c>
      <c r="B2" s="1" t="s">
        <v>94</v>
      </c>
      <c r="C2">
        <v>1000</v>
      </c>
      <c r="D2">
        <v>1</v>
      </c>
      <c r="E2" s="12">
        <v>44627.724999999999</v>
      </c>
    </row>
    <row r="3" spans="1:5" x14ac:dyDescent="0.25">
      <c r="A3" s="1">
        <v>44119</v>
      </c>
      <c r="B3" s="1" t="s">
        <v>94</v>
      </c>
      <c r="C3">
        <v>500</v>
      </c>
      <c r="D3">
        <v>1</v>
      </c>
      <c r="E3" s="12">
        <v>44627.724999999999</v>
      </c>
    </row>
    <row r="4" spans="1:5" x14ac:dyDescent="0.25">
      <c r="A4" s="1">
        <v>44551</v>
      </c>
      <c r="B4" s="1" t="s">
        <v>95</v>
      </c>
      <c r="C4">
        <v>-7000</v>
      </c>
      <c r="D4">
        <v>1</v>
      </c>
      <c r="E4" s="12">
        <v>44627.724999999999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DB676-0691-4D6D-967D-ED592843676B}">
  <dimension ref="A1:L6"/>
  <sheetViews>
    <sheetView zoomScale="115" zoomScaleNormal="115" workbookViewId="0">
      <selection activeCell="A6" sqref="A6"/>
    </sheetView>
  </sheetViews>
  <sheetFormatPr defaultRowHeight="15" x14ac:dyDescent="0.25"/>
  <cols>
    <col min="3" max="3" width="9.140625" bestFit="1" customWidth="1"/>
    <col min="4" max="4" width="5.85546875" bestFit="1" customWidth="1"/>
    <col min="5" max="5" width="20.85546875" bestFit="1" customWidth="1"/>
    <col min="6" max="6" width="6.140625" bestFit="1" customWidth="1"/>
    <col min="7" max="7" width="12.140625" bestFit="1" customWidth="1"/>
    <col min="8" max="8" width="51.42578125" bestFit="1" customWidth="1"/>
    <col min="12" max="12" width="13.85546875" bestFit="1" customWidth="1"/>
  </cols>
  <sheetData>
    <row r="1" spans="1:12" x14ac:dyDescent="0.25">
      <c r="A1" t="s">
        <v>98</v>
      </c>
      <c r="B1" t="s">
        <v>2</v>
      </c>
      <c r="C1" t="s">
        <v>1</v>
      </c>
      <c r="D1" t="s">
        <v>122</v>
      </c>
      <c r="E1" t="s">
        <v>107</v>
      </c>
      <c r="F1" t="s">
        <v>110</v>
      </c>
      <c r="G1" t="s">
        <v>99</v>
      </c>
      <c r="H1" t="s">
        <v>100</v>
      </c>
      <c r="I1" t="s">
        <v>5</v>
      </c>
      <c r="J1" t="s">
        <v>101</v>
      </c>
      <c r="K1" t="s">
        <v>102</v>
      </c>
      <c r="L1" t="s">
        <v>103</v>
      </c>
    </row>
    <row r="2" spans="1:12" x14ac:dyDescent="0.25">
      <c r="A2" t="s">
        <v>104</v>
      </c>
      <c r="B2" t="s">
        <v>7</v>
      </c>
      <c r="C2" t="str">
        <f>A2&amp;"-"&amp;B2</f>
        <v>VCLT-USD</v>
      </c>
      <c r="D2" s="14" t="s">
        <v>124</v>
      </c>
      <c r="E2" t="s">
        <v>108</v>
      </c>
      <c r="F2" t="s">
        <v>111</v>
      </c>
      <c r="G2" t="s">
        <v>112</v>
      </c>
      <c r="H2" t="s">
        <v>105</v>
      </c>
      <c r="I2">
        <v>1</v>
      </c>
      <c r="J2">
        <v>1</v>
      </c>
      <c r="K2">
        <v>1</v>
      </c>
      <c r="L2" s="12">
        <v>44628.725694444445</v>
      </c>
    </row>
    <row r="3" spans="1:12" x14ac:dyDescent="0.25">
      <c r="A3" t="s">
        <v>106</v>
      </c>
      <c r="B3" t="s">
        <v>7</v>
      </c>
      <c r="C3" t="str">
        <f t="shared" ref="C3:C6" si="0">A3&amp;"-"&amp;B3</f>
        <v>TLT-USD</v>
      </c>
      <c r="D3" s="14" t="s">
        <v>125</v>
      </c>
      <c r="E3" t="s">
        <v>109</v>
      </c>
      <c r="F3" t="s">
        <v>111</v>
      </c>
      <c r="G3" t="s">
        <v>112</v>
      </c>
      <c r="H3" t="s">
        <v>105</v>
      </c>
      <c r="I3">
        <v>1</v>
      </c>
      <c r="J3">
        <v>2</v>
      </c>
      <c r="K3">
        <v>1</v>
      </c>
      <c r="L3" s="12">
        <v>44628.725694444445</v>
      </c>
    </row>
    <row r="4" spans="1:12" x14ac:dyDescent="0.25">
      <c r="A4" t="s">
        <v>113</v>
      </c>
      <c r="B4" t="s">
        <v>7</v>
      </c>
      <c r="C4" t="str">
        <f t="shared" si="0"/>
        <v>XLF-USD</v>
      </c>
      <c r="D4" s="14" t="s">
        <v>126</v>
      </c>
      <c r="E4" t="s">
        <v>115</v>
      </c>
      <c r="F4" t="s">
        <v>111</v>
      </c>
      <c r="G4" t="s">
        <v>112</v>
      </c>
      <c r="H4" t="s">
        <v>114</v>
      </c>
      <c r="I4">
        <v>1</v>
      </c>
      <c r="J4">
        <v>3</v>
      </c>
      <c r="K4">
        <v>1</v>
      </c>
      <c r="L4" s="12">
        <v>44628.725694444445</v>
      </c>
    </row>
    <row r="5" spans="1:12" x14ac:dyDescent="0.25">
      <c r="A5" t="s">
        <v>119</v>
      </c>
      <c r="B5" t="s">
        <v>7</v>
      </c>
      <c r="C5" t="str">
        <f t="shared" si="0"/>
        <v>PSP-USD</v>
      </c>
      <c r="D5" s="13" t="s">
        <v>123</v>
      </c>
      <c r="E5" t="s">
        <v>117</v>
      </c>
      <c r="F5" t="s">
        <v>111</v>
      </c>
      <c r="G5" t="s">
        <v>112</v>
      </c>
      <c r="H5" t="s">
        <v>129</v>
      </c>
      <c r="I5">
        <v>1</v>
      </c>
      <c r="J5">
        <v>4</v>
      </c>
      <c r="K5">
        <v>1</v>
      </c>
      <c r="L5" s="12">
        <v>44628.725694444445</v>
      </c>
    </row>
    <row r="6" spans="1:12" x14ac:dyDescent="0.25">
      <c r="A6" t="s">
        <v>131</v>
      </c>
      <c r="B6" t="s">
        <v>7</v>
      </c>
      <c r="C6" t="str">
        <f t="shared" si="0"/>
        <v>ESGV-USD</v>
      </c>
      <c r="D6" s="14" t="s">
        <v>132</v>
      </c>
      <c r="E6" t="s">
        <v>118</v>
      </c>
      <c r="F6" t="s">
        <v>111</v>
      </c>
      <c r="G6" t="s">
        <v>116</v>
      </c>
      <c r="H6" t="s">
        <v>130</v>
      </c>
      <c r="I6">
        <v>1</v>
      </c>
      <c r="J6">
        <v>5</v>
      </c>
      <c r="K6">
        <v>1</v>
      </c>
      <c r="L6" s="12">
        <v>44628.725694444445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0FC90-FDA7-4CD4-B785-694A9C9D6F8B}">
  <dimension ref="A1:H35"/>
  <sheetViews>
    <sheetView topLeftCell="A4" zoomScale="115" zoomScaleNormal="115" workbookViewId="0">
      <selection activeCell="H35" sqref="H35"/>
    </sheetView>
  </sheetViews>
  <sheetFormatPr defaultRowHeight="15" x14ac:dyDescent="0.25"/>
  <cols>
    <col min="1" max="1" width="10.85546875" bestFit="1" customWidth="1"/>
    <col min="2" max="3" width="11.7109375" customWidth="1"/>
    <col min="4" max="4" width="12.5703125" bestFit="1" customWidth="1"/>
    <col min="5" max="5" width="15.5703125" bestFit="1" customWidth="1"/>
    <col min="6" max="6" width="22.42578125" bestFit="1" customWidth="1"/>
    <col min="7" max="7" width="13.7109375" bestFit="1" customWidth="1"/>
    <col min="8" max="10" width="8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133</v>
      </c>
      <c r="E1" t="s">
        <v>134</v>
      </c>
      <c r="F1" t="s">
        <v>135</v>
      </c>
      <c r="G1" t="s">
        <v>136</v>
      </c>
      <c r="H1" t="s">
        <v>5</v>
      </c>
    </row>
    <row r="2" spans="1:8" x14ac:dyDescent="0.25">
      <c r="A2" s="1">
        <v>44631</v>
      </c>
      <c r="B2" t="s">
        <v>43</v>
      </c>
      <c r="C2" t="s">
        <v>7</v>
      </c>
      <c r="D2" t="s">
        <v>49</v>
      </c>
      <c r="E2" t="s">
        <v>139</v>
      </c>
      <c r="F2" t="s">
        <v>156</v>
      </c>
      <c r="G2" t="s">
        <v>150</v>
      </c>
      <c r="H2">
        <v>1</v>
      </c>
    </row>
    <row r="3" spans="1:8" x14ac:dyDescent="0.25">
      <c r="A3" s="1">
        <v>44631</v>
      </c>
      <c r="B3" t="s">
        <v>28</v>
      </c>
      <c r="C3" t="s">
        <v>7</v>
      </c>
      <c r="D3" t="s">
        <v>49</v>
      </c>
      <c r="E3" t="s">
        <v>139</v>
      </c>
      <c r="F3" t="s">
        <v>29</v>
      </c>
      <c r="G3" t="s">
        <v>147</v>
      </c>
      <c r="H3">
        <v>1</v>
      </c>
    </row>
    <row r="4" spans="1:8" x14ac:dyDescent="0.25">
      <c r="A4" s="1">
        <v>44631</v>
      </c>
      <c r="B4" t="s">
        <v>39</v>
      </c>
      <c r="C4" t="s">
        <v>7</v>
      </c>
      <c r="D4" t="s">
        <v>49</v>
      </c>
      <c r="E4" t="s">
        <v>139</v>
      </c>
      <c r="F4" t="s">
        <v>146</v>
      </c>
      <c r="G4" t="s">
        <v>148</v>
      </c>
      <c r="H4">
        <v>1</v>
      </c>
    </row>
    <row r="5" spans="1:8" x14ac:dyDescent="0.25">
      <c r="A5" s="1">
        <v>44631</v>
      </c>
      <c r="B5" t="s">
        <v>41</v>
      </c>
      <c r="C5" t="s">
        <v>7</v>
      </c>
      <c r="D5" t="s">
        <v>49</v>
      </c>
      <c r="E5" t="s">
        <v>139</v>
      </c>
      <c r="F5" t="s">
        <v>146</v>
      </c>
      <c r="G5" t="s">
        <v>148</v>
      </c>
      <c r="H5">
        <v>1</v>
      </c>
    </row>
    <row r="6" spans="1:8" x14ac:dyDescent="0.25">
      <c r="A6" s="1">
        <v>44631</v>
      </c>
      <c r="B6" t="s">
        <v>119</v>
      </c>
      <c r="C6" t="s">
        <v>7</v>
      </c>
      <c r="D6" t="s">
        <v>49</v>
      </c>
      <c r="E6" t="s">
        <v>139</v>
      </c>
      <c r="F6" t="s">
        <v>149</v>
      </c>
      <c r="G6" t="s">
        <v>153</v>
      </c>
      <c r="H6">
        <v>1</v>
      </c>
    </row>
    <row r="7" spans="1:8" x14ac:dyDescent="0.25">
      <c r="A7" s="1">
        <v>44631</v>
      </c>
      <c r="B7" t="s">
        <v>32</v>
      </c>
      <c r="C7" t="s">
        <v>24</v>
      </c>
      <c r="D7" t="s">
        <v>137</v>
      </c>
      <c r="E7" t="s">
        <v>139</v>
      </c>
      <c r="F7" t="s">
        <v>155</v>
      </c>
      <c r="G7" t="s">
        <v>151</v>
      </c>
      <c r="H7">
        <v>1</v>
      </c>
    </row>
    <row r="8" spans="1:8" x14ac:dyDescent="0.25">
      <c r="A8" s="1">
        <v>44631</v>
      </c>
      <c r="B8" t="s">
        <v>35</v>
      </c>
      <c r="C8" t="s">
        <v>7</v>
      </c>
      <c r="D8" t="s">
        <v>49</v>
      </c>
      <c r="E8" t="s">
        <v>139</v>
      </c>
      <c r="F8" t="s">
        <v>155</v>
      </c>
      <c r="G8" t="s">
        <v>153</v>
      </c>
      <c r="H8">
        <v>1</v>
      </c>
    </row>
    <row r="9" spans="1:8" x14ac:dyDescent="0.25">
      <c r="A9" s="1">
        <v>44631</v>
      </c>
      <c r="B9" t="s">
        <v>30</v>
      </c>
      <c r="C9" t="s">
        <v>24</v>
      </c>
      <c r="D9" t="s">
        <v>137</v>
      </c>
      <c r="E9" t="s">
        <v>140</v>
      </c>
      <c r="F9" t="s">
        <v>142</v>
      </c>
      <c r="G9" t="s">
        <v>151</v>
      </c>
      <c r="H9">
        <v>1</v>
      </c>
    </row>
    <row r="10" spans="1:8" x14ac:dyDescent="0.25">
      <c r="A10" s="1">
        <v>44631</v>
      </c>
      <c r="B10" t="s">
        <v>25</v>
      </c>
      <c r="C10" t="s">
        <v>7</v>
      </c>
      <c r="D10" t="s">
        <v>137</v>
      </c>
      <c r="E10" t="s">
        <v>140</v>
      </c>
      <c r="F10" t="s">
        <v>142</v>
      </c>
      <c r="G10" t="s">
        <v>151</v>
      </c>
      <c r="H10">
        <v>1</v>
      </c>
    </row>
    <row r="11" spans="1:8" x14ac:dyDescent="0.25">
      <c r="A11" s="1">
        <v>44631</v>
      </c>
      <c r="B11" t="s">
        <v>40</v>
      </c>
      <c r="C11" t="s">
        <v>7</v>
      </c>
      <c r="D11" t="s">
        <v>137</v>
      </c>
      <c r="E11" t="s">
        <v>140</v>
      </c>
      <c r="F11" t="s">
        <v>142</v>
      </c>
      <c r="G11" t="s">
        <v>148</v>
      </c>
      <c r="H11">
        <v>1</v>
      </c>
    </row>
    <row r="12" spans="1:8" x14ac:dyDescent="0.25">
      <c r="A12" s="1">
        <v>44631</v>
      </c>
      <c r="B12" t="s">
        <v>22</v>
      </c>
      <c r="C12" t="s">
        <v>7</v>
      </c>
      <c r="D12" t="s">
        <v>49</v>
      </c>
      <c r="E12" t="s">
        <v>140</v>
      </c>
      <c r="F12" t="s">
        <v>145</v>
      </c>
      <c r="G12" t="s">
        <v>153</v>
      </c>
      <c r="H12">
        <v>1</v>
      </c>
    </row>
    <row r="13" spans="1:8" x14ac:dyDescent="0.25">
      <c r="A13" s="1">
        <v>44631</v>
      </c>
      <c r="B13" t="s">
        <v>38</v>
      </c>
      <c r="C13" t="s">
        <v>7</v>
      </c>
      <c r="D13" t="s">
        <v>49</v>
      </c>
      <c r="E13" t="s">
        <v>140</v>
      </c>
      <c r="F13" t="s">
        <v>144</v>
      </c>
      <c r="G13" t="s">
        <v>151</v>
      </c>
      <c r="H13">
        <v>1</v>
      </c>
    </row>
    <row r="14" spans="1:8" x14ac:dyDescent="0.25">
      <c r="A14" s="1">
        <v>44631</v>
      </c>
      <c r="B14" t="s">
        <v>19</v>
      </c>
      <c r="C14" t="s">
        <v>7</v>
      </c>
      <c r="D14" t="s">
        <v>49</v>
      </c>
      <c r="E14" t="s">
        <v>140</v>
      </c>
      <c r="F14" t="s">
        <v>144</v>
      </c>
      <c r="G14" t="s">
        <v>151</v>
      </c>
      <c r="H14">
        <v>1</v>
      </c>
    </row>
    <row r="15" spans="1:8" x14ac:dyDescent="0.25">
      <c r="A15" s="1">
        <v>44631</v>
      </c>
      <c r="B15" t="s">
        <v>21</v>
      </c>
      <c r="C15" t="s">
        <v>7</v>
      </c>
      <c r="D15" t="s">
        <v>49</v>
      </c>
      <c r="E15" t="s">
        <v>140</v>
      </c>
      <c r="F15" t="s">
        <v>144</v>
      </c>
      <c r="G15" t="s">
        <v>151</v>
      </c>
      <c r="H15">
        <v>1</v>
      </c>
    </row>
    <row r="16" spans="1:8" x14ac:dyDescent="0.25">
      <c r="A16" s="1">
        <v>44631</v>
      </c>
      <c r="B16" t="s">
        <v>47</v>
      </c>
      <c r="C16" t="s">
        <v>24</v>
      </c>
      <c r="D16" t="s">
        <v>49</v>
      </c>
      <c r="E16" t="s">
        <v>140</v>
      </c>
      <c r="F16" t="s">
        <v>144</v>
      </c>
      <c r="G16" t="s">
        <v>153</v>
      </c>
      <c r="H16">
        <v>1</v>
      </c>
    </row>
    <row r="17" spans="1:8" x14ac:dyDescent="0.25">
      <c r="A17" s="1">
        <v>44631</v>
      </c>
      <c r="B17" t="s">
        <v>26</v>
      </c>
      <c r="C17" t="s">
        <v>7</v>
      </c>
      <c r="D17" t="s">
        <v>137</v>
      </c>
      <c r="E17" t="s">
        <v>140</v>
      </c>
      <c r="F17" t="s">
        <v>144</v>
      </c>
      <c r="G17" t="s">
        <v>152</v>
      </c>
      <c r="H17">
        <v>1</v>
      </c>
    </row>
    <row r="18" spans="1:8" x14ac:dyDescent="0.25">
      <c r="A18" s="1">
        <v>44631</v>
      </c>
      <c r="B18" t="s">
        <v>37</v>
      </c>
      <c r="C18" t="s">
        <v>7</v>
      </c>
      <c r="D18" t="s">
        <v>49</v>
      </c>
      <c r="E18" t="s">
        <v>140</v>
      </c>
      <c r="F18" t="s">
        <v>144</v>
      </c>
      <c r="G18" t="s">
        <v>152</v>
      </c>
      <c r="H18">
        <v>1</v>
      </c>
    </row>
    <row r="19" spans="1:8" x14ac:dyDescent="0.25">
      <c r="A19" s="1">
        <v>44631</v>
      </c>
      <c r="B19" t="s">
        <v>27</v>
      </c>
      <c r="C19" t="s">
        <v>7</v>
      </c>
      <c r="D19" t="s">
        <v>137</v>
      </c>
      <c r="E19" t="s">
        <v>140</v>
      </c>
      <c r="F19" t="s">
        <v>143</v>
      </c>
      <c r="G19" t="s">
        <v>151</v>
      </c>
      <c r="H19">
        <v>1</v>
      </c>
    </row>
    <row r="20" spans="1:8" x14ac:dyDescent="0.25">
      <c r="A20" s="1">
        <v>44631</v>
      </c>
      <c r="B20" t="s">
        <v>46</v>
      </c>
      <c r="C20" t="s">
        <v>7</v>
      </c>
      <c r="D20" t="s">
        <v>137</v>
      </c>
      <c r="E20" t="s">
        <v>140</v>
      </c>
      <c r="F20" t="s">
        <v>143</v>
      </c>
      <c r="G20" t="s">
        <v>151</v>
      </c>
      <c r="H20">
        <v>1</v>
      </c>
    </row>
    <row r="21" spans="1:8" x14ac:dyDescent="0.25">
      <c r="A21" s="1">
        <v>44631</v>
      </c>
      <c r="B21" t="s">
        <v>44</v>
      </c>
      <c r="C21" t="s">
        <v>7</v>
      </c>
      <c r="D21" t="s">
        <v>137</v>
      </c>
      <c r="E21" t="s">
        <v>140</v>
      </c>
      <c r="F21" t="s">
        <v>143</v>
      </c>
      <c r="G21" t="s">
        <v>151</v>
      </c>
      <c r="H21">
        <v>1</v>
      </c>
    </row>
    <row r="22" spans="1:8" x14ac:dyDescent="0.25">
      <c r="A22" s="1">
        <v>44631</v>
      </c>
      <c r="B22" t="s">
        <v>113</v>
      </c>
      <c r="C22" t="s">
        <v>7</v>
      </c>
      <c r="D22" t="s">
        <v>49</v>
      </c>
      <c r="E22" t="s">
        <v>140</v>
      </c>
      <c r="F22" t="s">
        <v>143</v>
      </c>
      <c r="G22" t="s">
        <v>151</v>
      </c>
      <c r="H22">
        <v>1</v>
      </c>
    </row>
    <row r="23" spans="1:8" x14ac:dyDescent="0.25">
      <c r="A23" s="1">
        <v>44631</v>
      </c>
      <c r="B23" t="s">
        <v>131</v>
      </c>
      <c r="C23" t="s">
        <v>7</v>
      </c>
      <c r="D23" t="s">
        <v>49</v>
      </c>
      <c r="E23" t="s">
        <v>140</v>
      </c>
      <c r="F23" t="s">
        <v>143</v>
      </c>
      <c r="G23" t="s">
        <v>153</v>
      </c>
      <c r="H23">
        <v>1</v>
      </c>
    </row>
    <row r="24" spans="1:8" x14ac:dyDescent="0.25">
      <c r="A24" s="1">
        <v>44631</v>
      </c>
      <c r="B24" t="s">
        <v>23</v>
      </c>
      <c r="C24" t="s">
        <v>24</v>
      </c>
      <c r="D24" t="s">
        <v>49</v>
      </c>
      <c r="E24" t="s">
        <v>140</v>
      </c>
      <c r="F24" t="s">
        <v>143</v>
      </c>
      <c r="G24" t="s">
        <v>153</v>
      </c>
      <c r="H24">
        <v>1</v>
      </c>
    </row>
    <row r="25" spans="1:8" x14ac:dyDescent="0.25">
      <c r="A25" s="1">
        <v>44631</v>
      </c>
      <c r="B25" t="s">
        <v>6</v>
      </c>
      <c r="C25" t="s">
        <v>7</v>
      </c>
      <c r="D25" t="s">
        <v>49</v>
      </c>
      <c r="E25" t="s">
        <v>140</v>
      </c>
      <c r="F25" t="s">
        <v>143</v>
      </c>
      <c r="G25" t="s">
        <v>153</v>
      </c>
      <c r="H25">
        <v>1</v>
      </c>
    </row>
    <row r="26" spans="1:8" x14ac:dyDescent="0.25">
      <c r="A26" s="1">
        <v>44631</v>
      </c>
      <c r="B26" t="s">
        <v>33</v>
      </c>
      <c r="C26" t="s">
        <v>7</v>
      </c>
      <c r="D26" t="s">
        <v>137</v>
      </c>
      <c r="E26" t="s">
        <v>140</v>
      </c>
      <c r="F26" t="s">
        <v>143</v>
      </c>
      <c r="G26" t="s">
        <v>152</v>
      </c>
      <c r="H26">
        <v>1</v>
      </c>
    </row>
    <row r="27" spans="1:8" x14ac:dyDescent="0.25">
      <c r="A27" s="1">
        <v>44631</v>
      </c>
      <c r="B27" t="s">
        <v>31</v>
      </c>
      <c r="C27" t="s">
        <v>7</v>
      </c>
      <c r="D27" t="s">
        <v>138</v>
      </c>
      <c r="E27" t="s">
        <v>139</v>
      </c>
      <c r="F27" t="s">
        <v>45</v>
      </c>
      <c r="G27" t="s">
        <v>152</v>
      </c>
      <c r="H27">
        <v>1</v>
      </c>
    </row>
    <row r="28" spans="1:8" x14ac:dyDescent="0.25">
      <c r="A28" s="1">
        <v>44631</v>
      </c>
      <c r="B28" t="s">
        <v>34</v>
      </c>
      <c r="C28" t="s">
        <v>7</v>
      </c>
      <c r="D28" t="s">
        <v>138</v>
      </c>
      <c r="E28" t="s">
        <v>139</v>
      </c>
      <c r="F28" t="s">
        <v>45</v>
      </c>
      <c r="G28" t="s">
        <v>152</v>
      </c>
      <c r="H28">
        <v>1</v>
      </c>
    </row>
    <row r="29" spans="1:8" x14ac:dyDescent="0.25">
      <c r="A29" s="1">
        <v>44631</v>
      </c>
      <c r="B29" t="s">
        <v>154</v>
      </c>
      <c r="C29" t="s">
        <v>7</v>
      </c>
      <c r="D29" t="s">
        <v>138</v>
      </c>
      <c r="E29" t="s">
        <v>139</v>
      </c>
      <c r="F29" t="s">
        <v>45</v>
      </c>
      <c r="G29" t="s">
        <v>152</v>
      </c>
      <c r="H29">
        <v>1</v>
      </c>
    </row>
    <row r="30" spans="1:8" x14ac:dyDescent="0.25">
      <c r="A30" s="1">
        <v>44631</v>
      </c>
      <c r="B30" t="s">
        <v>36</v>
      </c>
      <c r="C30" t="s">
        <v>7</v>
      </c>
      <c r="D30" t="s">
        <v>138</v>
      </c>
      <c r="E30" t="s">
        <v>139</v>
      </c>
      <c r="F30" t="s">
        <v>45</v>
      </c>
      <c r="G30" t="s">
        <v>152</v>
      </c>
      <c r="H30">
        <v>1</v>
      </c>
    </row>
    <row r="31" spans="1:8" x14ac:dyDescent="0.25">
      <c r="A31" s="1">
        <v>44631</v>
      </c>
      <c r="B31" t="s">
        <v>42</v>
      </c>
      <c r="C31" t="s">
        <v>7</v>
      </c>
      <c r="D31" t="s">
        <v>137</v>
      </c>
      <c r="E31" t="s">
        <v>140</v>
      </c>
      <c r="F31" t="s">
        <v>143</v>
      </c>
      <c r="G31" t="s">
        <v>152</v>
      </c>
      <c r="H31">
        <v>1</v>
      </c>
    </row>
    <row r="32" spans="1:8" x14ac:dyDescent="0.25">
      <c r="A32" s="1">
        <v>44631</v>
      </c>
      <c r="B32" t="s">
        <v>45</v>
      </c>
      <c r="C32" t="s">
        <v>7</v>
      </c>
      <c r="D32" t="s">
        <v>49</v>
      </c>
      <c r="E32" t="s">
        <v>139</v>
      </c>
      <c r="F32" t="s">
        <v>45</v>
      </c>
      <c r="G32" t="s">
        <v>152</v>
      </c>
      <c r="H32">
        <v>1</v>
      </c>
    </row>
    <row r="33" spans="1:8" x14ac:dyDescent="0.25">
      <c r="A33" s="1">
        <v>44631</v>
      </c>
      <c r="B33" t="s">
        <v>104</v>
      </c>
      <c r="C33" t="s">
        <v>7</v>
      </c>
      <c r="D33" t="s">
        <v>49</v>
      </c>
      <c r="E33" t="s">
        <v>141</v>
      </c>
      <c r="F33" t="s">
        <v>128</v>
      </c>
      <c r="G33" t="s">
        <v>153</v>
      </c>
      <c r="H33">
        <v>1</v>
      </c>
    </row>
    <row r="34" spans="1:8" x14ac:dyDescent="0.25">
      <c r="A34" s="1">
        <v>44631</v>
      </c>
      <c r="B34" t="s">
        <v>106</v>
      </c>
      <c r="C34" t="s">
        <v>7</v>
      </c>
      <c r="D34" t="s">
        <v>49</v>
      </c>
      <c r="E34" t="s">
        <v>141</v>
      </c>
      <c r="F34" t="s">
        <v>127</v>
      </c>
      <c r="G34" t="s">
        <v>153</v>
      </c>
      <c r="H34">
        <v>1</v>
      </c>
    </row>
    <row r="35" spans="1:8" x14ac:dyDescent="0.25">
      <c r="A35" s="1">
        <v>44655</v>
      </c>
      <c r="B35" t="s">
        <v>157</v>
      </c>
      <c r="C35" t="s">
        <v>7</v>
      </c>
      <c r="D35" t="s">
        <v>137</v>
      </c>
      <c r="E35" t="s">
        <v>140</v>
      </c>
      <c r="F35" t="s">
        <v>143</v>
      </c>
      <c r="G35" t="s">
        <v>151</v>
      </c>
      <c r="H35">
        <v>1</v>
      </c>
    </row>
  </sheetData>
  <autoFilter ref="A1:K1" xr:uid="{88E0FC90-FDA7-4CD4-B785-694A9C9D6F8B}">
    <sortState xmlns:xlrd2="http://schemas.microsoft.com/office/spreadsheetml/2017/richdata2" ref="A2:H34">
      <sortCondition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AssetSector</vt:lpstr>
      <vt:lpstr>AssetCountry</vt:lpstr>
      <vt:lpstr>FundTransferHistory</vt:lpstr>
      <vt:lpstr>STWatchlist</vt:lpstr>
      <vt:lpstr>AssetChar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Min</dc:creator>
  <cp:lastModifiedBy>Ke Min</cp:lastModifiedBy>
  <dcterms:created xsi:type="dcterms:W3CDTF">2022-03-07T20:24:40Z</dcterms:created>
  <dcterms:modified xsi:type="dcterms:W3CDTF">2022-04-04T14:49:36Z</dcterms:modified>
</cp:coreProperties>
</file>