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heets/sheet1.xml" ContentType="application/vnd.openxmlformats-officedocument.spreadsheetml.chartsheet+xml"/>
  <Override PartName="/xl/pivotCache/pivotCacheRecords1.xml" ContentType="application/vnd.openxmlformats-officedocument.spreadsheetml.pivotCacheRecord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240" yWindow="120" windowWidth="24720" windowHeight="12090" activeTab="6"/>
  </bookViews>
  <sheets>
    <sheet name="6.1" sheetId="1" r:id="rId1"/>
    <sheet name="6.2" sheetId="4" r:id="rId2"/>
    <sheet name="6.3a" sheetId="5" r:id="rId3"/>
    <sheet name="6.3b" sheetId="6" r:id="rId4"/>
    <sheet name="6.4" sheetId="7" r:id="rId5"/>
    <sheet name="6.4 Wykres" sheetId="8" r:id="rId6"/>
    <sheet name="6.5" sheetId="9" r:id="rId7"/>
  </sheets>
  <definedNames>
    <definedName name="_xlnm._FilterDatabase" localSheetId="0" hidden="1">'6.1'!$A$4:$F$218</definedName>
    <definedName name="_xlnm._FilterDatabase" localSheetId="2" hidden="1">'6.3a'!$H$4:$M$11</definedName>
    <definedName name="_xlnm._FilterDatabase" localSheetId="6" hidden="1">'6.5'!$I$1:$I$203</definedName>
    <definedName name="_xlnm.Criteria" localSheetId="0">'6.1'!$A$1:$F$2</definedName>
    <definedName name="statek" localSheetId="0">'6.1'!$A$4:$F$218</definedName>
    <definedName name="statek" localSheetId="1">'6.2'!$A$3:$F$205</definedName>
    <definedName name="statek" localSheetId="2">'6.3a'!$A$1:$F$211</definedName>
    <definedName name="statek" localSheetId="3">'6.3b'!$A$3:$F$221</definedName>
    <definedName name="statek" localSheetId="4">'6.4'!$A$1:$F$203</definedName>
    <definedName name="statek" localSheetId="6">'6.5'!$A$1:$F$203</definedName>
    <definedName name="statek_1" localSheetId="0">'6.1'!$J$1:$O$215</definedName>
    <definedName name="_xlnm.Extract" localSheetId="0">'6.1'!$I$4:$N$4</definedName>
  </definedNames>
  <calcPr calcId="125725"/>
  <pivotCaches>
    <pivotCache cacheId="6" r:id="rId8"/>
  </pivotCaches>
</workbook>
</file>

<file path=xl/calcChain.xml><?xml version="1.0" encoding="utf-8"?>
<calcChain xmlns="http://schemas.openxmlformats.org/spreadsheetml/2006/main">
  <c r="I2" i="9"/>
  <c r="I3" s="1"/>
  <c r="I4" s="1"/>
  <c r="I5" s="1"/>
  <c r="I6" s="1"/>
  <c r="I7" s="1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59" s="1"/>
  <c r="I160" s="1"/>
  <c r="I161" s="1"/>
  <c r="I162" s="1"/>
  <c r="I163" s="1"/>
  <c r="I164" s="1"/>
  <c r="I165" s="1"/>
  <c r="I166" s="1"/>
  <c r="I167" s="1"/>
  <c r="I168" s="1"/>
  <c r="I169" s="1"/>
  <c r="I170" s="1"/>
  <c r="I171" s="1"/>
  <c r="I172" s="1"/>
  <c r="I173" s="1"/>
  <c r="I174" s="1"/>
  <c r="I175" s="1"/>
  <c r="I176" s="1"/>
  <c r="I177" s="1"/>
  <c r="I178" s="1"/>
  <c r="I179" s="1"/>
  <c r="I180" s="1"/>
  <c r="I181" s="1"/>
  <c r="I182" s="1"/>
  <c r="I183" s="1"/>
  <c r="I184" s="1"/>
  <c r="I185" s="1"/>
  <c r="I186" s="1"/>
  <c r="I187" s="1"/>
  <c r="I188" s="1"/>
  <c r="I189" s="1"/>
  <c r="I190" s="1"/>
  <c r="I191" s="1"/>
  <c r="I192" s="1"/>
  <c r="I193" s="1"/>
  <c r="I194" s="1"/>
  <c r="I195" s="1"/>
  <c r="I196" s="1"/>
  <c r="I197" s="1"/>
  <c r="I198" s="1"/>
  <c r="I199" s="1"/>
  <c r="I200" s="1"/>
  <c r="I201" s="1"/>
  <c r="I202" s="1"/>
  <c r="I203" s="1"/>
  <c r="H207" i="6"/>
  <c r="H165"/>
  <c r="H119"/>
  <c r="H79"/>
  <c r="H40"/>
  <c r="E206"/>
  <c r="E191"/>
  <c r="E207" s="1"/>
  <c r="E164"/>
  <c r="E150"/>
  <c r="E165" s="1"/>
  <c r="E118"/>
  <c r="E106"/>
  <c r="E78"/>
  <c r="E64"/>
  <c r="E79" s="1"/>
  <c r="E39"/>
  <c r="E27"/>
  <c r="E40" s="1"/>
  <c r="E119"/>
  <c r="E16" i="5"/>
  <c r="E17"/>
  <c r="E12"/>
  <c r="E9"/>
  <c r="E7"/>
  <c r="E3"/>
  <c r="J3" i="4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5"/>
  <c r="M149" i="1"/>
  <c r="M120"/>
  <c r="M86"/>
  <c r="M57"/>
  <c r="M30"/>
  <c r="M150"/>
  <c r="M121"/>
  <c r="M87"/>
  <c r="M58"/>
  <c r="M31"/>
  <c r="E208" i="6" l="1"/>
  <c r="L5" i="5"/>
  <c r="M151" i="1"/>
  <c r="M152"/>
</calcChain>
</file>

<file path=xl/connections.xml><?xml version="1.0" encoding="utf-8"?>
<connections xmlns="http://schemas.openxmlformats.org/spreadsheetml/2006/main">
  <connection id="1" name="statek" type="6" refreshedVersion="3" background="1" saveData="1">
    <textPr codePage="852" sourceFile="C:\Users\uczen\Desktop\Matura\2020\Dane_PR2\statek.txt" decimal="," thousands=" ">
      <textFields count="6">
        <textField type="DMY"/>
        <textField/>
        <textField/>
        <textField/>
        <textField/>
        <textField/>
      </textFields>
    </textPr>
  </connection>
  <connection id="2" name="statek1" type="6" refreshedVersion="3" background="1" saveData="1">
    <textPr codePage="852" sourceFile="C:\Users\uczen\Desktop\Matura\2020\Dane_PR2\statek.txt" decimal="," thousands=" ">
      <textFields count="6">
        <textField type="DMY"/>
        <textField/>
        <textField/>
        <textField/>
        <textField/>
        <textField/>
      </textFields>
    </textPr>
  </connection>
  <connection id="3" name="statek11" type="6" refreshedVersion="3" background="1" saveData="1">
    <textPr codePage="852" sourceFile="C:\Users\uczen\Desktop\Matura\2020\Dane_PR2\statek.txt" decimal="," thousands=" ">
      <textFields count="6">
        <textField type="DMY"/>
        <textField/>
        <textField/>
        <textField/>
        <textField/>
        <textField/>
      </textFields>
    </textPr>
  </connection>
  <connection id="4" name="statek111" type="6" refreshedVersion="3" background="1" saveData="1">
    <textPr codePage="852" sourceFile="C:\Users\uczen\Desktop\Matura\2020\Dane_PR2\statek.txt" decimal="," thousands=" ">
      <textFields count="6">
        <textField type="DMY"/>
        <textField/>
        <textField/>
        <textField/>
        <textField/>
        <textField/>
      </textFields>
    </textPr>
  </connection>
  <connection id="5" name="statek12" type="6" refreshedVersion="3" background="1" saveData="1">
    <textPr codePage="852" sourceFile="C:\Users\uczen\Desktop\Matura\2020\Dane_PR2\statek.txt" decimal="," thousands=" ">
      <textFields count="6">
        <textField type="DMY"/>
        <textField/>
        <textField/>
        <textField/>
        <textField/>
        <textField/>
      </textFields>
    </textPr>
  </connection>
  <connection id="6" name="statek13" type="6" refreshedVersion="3" background="1" saveData="1">
    <textPr codePage="852" sourceFile="C:\Users\uczen\Desktop\Matura\2020\Dane_PR2\statek.txt" decimal="," thousands=" ">
      <textFields count="6">
        <textField type="DMY"/>
        <textField/>
        <textField/>
        <textField/>
        <textField/>
        <textField/>
      </textFields>
    </textPr>
  </connection>
  <connection id="7" name="statek2" type="6" refreshedVersion="3" background="1" saveData="1">
    <textPr codePage="852" sourceFile="C:\Users\uczen\Desktop\Matura\2020\Dane_PR2\statek.txt" decimal="," thousands=" ">
      <textFields count="6">
        <textField type="DM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<sst xmlns="http://schemas.openxmlformats.org/spreadsheetml/2006/main" count="3573" uniqueCount="61">
  <si>
    <t>data</t>
  </si>
  <si>
    <t>port</t>
  </si>
  <si>
    <t>towar</t>
  </si>
  <si>
    <t>Z/W</t>
  </si>
  <si>
    <t>ile ton</t>
  </si>
  <si>
    <t>cena za tone w talarach</t>
  </si>
  <si>
    <t>Algier</t>
  </si>
  <si>
    <t>T4</t>
  </si>
  <si>
    <t>Z</t>
  </si>
  <si>
    <t>T5</t>
  </si>
  <si>
    <t>T1</t>
  </si>
  <si>
    <t>T2</t>
  </si>
  <si>
    <t>T3</t>
  </si>
  <si>
    <t>Tunis</t>
  </si>
  <si>
    <t>W</t>
  </si>
  <si>
    <t>Benghazi</t>
  </si>
  <si>
    <t>Aleksandria</t>
  </si>
  <si>
    <t>Bejrut</t>
  </si>
  <si>
    <t>Palermo</t>
  </si>
  <si>
    <t>Neapol</t>
  </si>
  <si>
    <t>Monako</t>
  </si>
  <si>
    <t>Barcelona</t>
  </si>
  <si>
    <t>Walencja</t>
  </si>
  <si>
    <t>T1 Suma</t>
  </si>
  <si>
    <t>T2 Suma</t>
  </si>
  <si>
    <t>T3 Suma</t>
  </si>
  <si>
    <t>T4 Suma</t>
  </si>
  <si>
    <t>T5 Suma</t>
  </si>
  <si>
    <t>Suma końcowa</t>
  </si>
  <si>
    <t>T1 Licznik</t>
  </si>
  <si>
    <t>T2 Licznik</t>
  </si>
  <si>
    <t>T3 Licznik</t>
  </si>
  <si>
    <t>T4 Licznik</t>
  </si>
  <si>
    <t>T5 Licznik</t>
  </si>
  <si>
    <t>Licznik całkowity</t>
  </si>
  <si>
    <t>Z Suma</t>
  </si>
  <si>
    <t>W Suma</t>
  </si>
  <si>
    <t>T6</t>
  </si>
  <si>
    <t>T7</t>
  </si>
  <si>
    <t>T8</t>
  </si>
  <si>
    <t>T9</t>
  </si>
  <si>
    <t>Etykiety wierszy</t>
  </si>
  <si>
    <t>Etykiety kolumn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</si>
  <si>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</si>
  <si>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</si>
  <si>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</si>
  <si>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</si>
  <si>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</si>
  <si>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</si>
  <si>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</si>
  <si>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</si>
  <si>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</si>
  <si>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</si>
  <si>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</si>
  <si>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</si>
  <si>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Suma z ile ton</t>
  </si>
  <si>
    <t>2016</t>
  </si>
  <si>
    <t>2017</t>
  </si>
  <si>
    <t>2018</t>
  </si>
  <si>
    <t>18 grudnia</t>
  </si>
  <si>
    <t>Najwięcej</t>
  </si>
</sst>
</file>

<file path=xl/styles.xml><?xml version="1.0" encoding="utf-8"?>
<styleSheet xmlns="http://schemas.openxmlformats.org/spreadsheetml/2006/main">
  <fonts count="5">
    <font>
      <sz val="11"/>
      <color theme="1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0" borderId="0" xfId="0" applyNumberFormat="1" applyFont="1"/>
    <xf numFmtId="0" fontId="2" fillId="0" borderId="0" xfId="0" applyFont="1"/>
    <xf numFmtId="0" fontId="1" fillId="2" borderId="1" xfId="1" applyBorder="1"/>
    <xf numFmtId="0" fontId="3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4" fillId="0" borderId="0" xfId="0" applyFont="1"/>
  </cellXfs>
  <cellStyles count="2">
    <cellStyle name="Dobre" xfId="1" builtinId="26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pivotSource>
    <c:name>[Zadanie6.xlsx]6.4!Tabela przestawna1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Wyładunki i załadunki miesięcznie towaru 5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'6.4'!$J$3:$J$4</c:f>
              <c:strCache>
                <c:ptCount val="1"/>
                <c:pt idx="0">
                  <c:v>W</c:v>
                </c:pt>
              </c:strCache>
            </c:strRef>
          </c:tx>
          <c:cat>
            <c:multiLvlStrRef>
              <c:f>'6.4'!$I$5:$I$38</c:f>
              <c:multiLvlStrCache>
                <c:ptCount val="30"/>
                <c:lvl>
                  <c:pt idx="0">
                    <c:v>sty</c:v>
                  </c:pt>
                  <c:pt idx="1">
                    <c:v>lut</c:v>
                  </c:pt>
                  <c:pt idx="2">
                    <c:v>mar</c:v>
                  </c:pt>
                  <c:pt idx="3">
                    <c:v>kwi</c:v>
                  </c:pt>
                  <c:pt idx="4">
                    <c:v>cze</c:v>
                  </c:pt>
                  <c:pt idx="5">
                    <c:v>lip</c:v>
                  </c:pt>
                  <c:pt idx="6">
                    <c:v>sie</c:v>
                  </c:pt>
                  <c:pt idx="7">
                    <c:v>wrz</c:v>
                  </c:pt>
                  <c:pt idx="8">
                    <c:v>lis</c:v>
                  </c:pt>
                  <c:pt idx="9">
                    <c:v>sty</c:v>
                  </c:pt>
                  <c:pt idx="10">
                    <c:v>lut</c:v>
                  </c:pt>
                  <c:pt idx="11">
                    <c:v>mar</c:v>
                  </c:pt>
                  <c:pt idx="12">
                    <c:v>kwi</c:v>
                  </c:pt>
                  <c:pt idx="13">
                    <c:v>maj</c:v>
                  </c:pt>
                  <c:pt idx="14">
                    <c:v>cze</c:v>
                  </c:pt>
                  <c:pt idx="15">
                    <c:v>lip</c:v>
                  </c:pt>
                  <c:pt idx="16">
                    <c:v>sie</c:v>
                  </c:pt>
                  <c:pt idx="17">
                    <c:v>paź</c:v>
                  </c:pt>
                  <c:pt idx="18">
                    <c:v>lis</c:v>
                  </c:pt>
                  <c:pt idx="19">
                    <c:v>sty</c:v>
                  </c:pt>
                  <c:pt idx="20">
                    <c:v>lut</c:v>
                  </c:pt>
                  <c:pt idx="21">
                    <c:v>mar</c:v>
                  </c:pt>
                  <c:pt idx="22">
                    <c:v>kwi</c:v>
                  </c:pt>
                  <c:pt idx="23">
                    <c:v>cze</c:v>
                  </c:pt>
                  <c:pt idx="24">
                    <c:v>lip</c:v>
                  </c:pt>
                  <c:pt idx="25">
                    <c:v>sie</c:v>
                  </c:pt>
                  <c:pt idx="26">
                    <c:v>wrz</c:v>
                  </c:pt>
                  <c:pt idx="27">
                    <c:v>paź</c:v>
                  </c:pt>
                  <c:pt idx="28">
                    <c:v>lis</c:v>
                  </c:pt>
                  <c:pt idx="29">
                    <c:v>gru</c:v>
                  </c:pt>
                </c:lvl>
                <c:lvl>
                  <c:pt idx="0">
                    <c:v>2016</c:v>
                  </c:pt>
                  <c:pt idx="9">
                    <c:v>2017</c:v>
                  </c:pt>
                  <c:pt idx="19">
                    <c:v>2018</c:v>
                  </c:pt>
                </c:lvl>
              </c:multiLvlStrCache>
            </c:multiLvlStrRef>
          </c:cat>
          <c:val>
            <c:numRef>
              <c:f>'6.4'!$J$5:$J$38</c:f>
              <c:numCache>
                <c:formatCode>General</c:formatCode>
                <c:ptCount val="30"/>
                <c:pt idx="0">
                  <c:v>32</c:v>
                </c:pt>
                <c:pt idx="2">
                  <c:v>50</c:v>
                </c:pt>
                <c:pt idx="6">
                  <c:v>191</c:v>
                </c:pt>
                <c:pt idx="7">
                  <c:v>4</c:v>
                </c:pt>
                <c:pt idx="9">
                  <c:v>112</c:v>
                </c:pt>
                <c:pt idx="10">
                  <c:v>1</c:v>
                </c:pt>
                <c:pt idx="13">
                  <c:v>68</c:v>
                </c:pt>
                <c:pt idx="16">
                  <c:v>48</c:v>
                </c:pt>
                <c:pt idx="17">
                  <c:v>6</c:v>
                </c:pt>
                <c:pt idx="18">
                  <c:v>1</c:v>
                </c:pt>
                <c:pt idx="19">
                  <c:v>22</c:v>
                </c:pt>
                <c:pt idx="21">
                  <c:v>34</c:v>
                </c:pt>
                <c:pt idx="25">
                  <c:v>121</c:v>
                </c:pt>
                <c:pt idx="26">
                  <c:v>26</c:v>
                </c:pt>
                <c:pt idx="28">
                  <c:v>64</c:v>
                </c:pt>
                <c:pt idx="29">
                  <c:v>4</c:v>
                </c:pt>
              </c:numCache>
            </c:numRef>
          </c:val>
        </c:ser>
        <c:ser>
          <c:idx val="1"/>
          <c:order val="1"/>
          <c:tx>
            <c:strRef>
              <c:f>'6.4'!$K$3:$K$4</c:f>
              <c:strCache>
                <c:ptCount val="1"/>
                <c:pt idx="0">
                  <c:v>Z</c:v>
                </c:pt>
              </c:strCache>
            </c:strRef>
          </c:tx>
          <c:cat>
            <c:multiLvlStrRef>
              <c:f>'6.4'!$I$5:$I$38</c:f>
              <c:multiLvlStrCache>
                <c:ptCount val="30"/>
                <c:lvl>
                  <c:pt idx="0">
                    <c:v>sty</c:v>
                  </c:pt>
                  <c:pt idx="1">
                    <c:v>lut</c:v>
                  </c:pt>
                  <c:pt idx="2">
                    <c:v>mar</c:v>
                  </c:pt>
                  <c:pt idx="3">
                    <c:v>kwi</c:v>
                  </c:pt>
                  <c:pt idx="4">
                    <c:v>cze</c:v>
                  </c:pt>
                  <c:pt idx="5">
                    <c:v>lip</c:v>
                  </c:pt>
                  <c:pt idx="6">
                    <c:v>sie</c:v>
                  </c:pt>
                  <c:pt idx="7">
                    <c:v>wrz</c:v>
                  </c:pt>
                  <c:pt idx="8">
                    <c:v>lis</c:v>
                  </c:pt>
                  <c:pt idx="9">
                    <c:v>sty</c:v>
                  </c:pt>
                  <c:pt idx="10">
                    <c:v>lut</c:v>
                  </c:pt>
                  <c:pt idx="11">
                    <c:v>mar</c:v>
                  </c:pt>
                  <c:pt idx="12">
                    <c:v>kwi</c:v>
                  </c:pt>
                  <c:pt idx="13">
                    <c:v>maj</c:v>
                  </c:pt>
                  <c:pt idx="14">
                    <c:v>cze</c:v>
                  </c:pt>
                  <c:pt idx="15">
                    <c:v>lip</c:v>
                  </c:pt>
                  <c:pt idx="16">
                    <c:v>sie</c:v>
                  </c:pt>
                  <c:pt idx="17">
                    <c:v>paź</c:v>
                  </c:pt>
                  <c:pt idx="18">
                    <c:v>lis</c:v>
                  </c:pt>
                  <c:pt idx="19">
                    <c:v>sty</c:v>
                  </c:pt>
                  <c:pt idx="20">
                    <c:v>lut</c:v>
                  </c:pt>
                  <c:pt idx="21">
                    <c:v>mar</c:v>
                  </c:pt>
                  <c:pt idx="22">
                    <c:v>kwi</c:v>
                  </c:pt>
                  <c:pt idx="23">
                    <c:v>cze</c:v>
                  </c:pt>
                  <c:pt idx="24">
                    <c:v>lip</c:v>
                  </c:pt>
                  <c:pt idx="25">
                    <c:v>sie</c:v>
                  </c:pt>
                  <c:pt idx="26">
                    <c:v>wrz</c:v>
                  </c:pt>
                  <c:pt idx="27">
                    <c:v>paź</c:v>
                  </c:pt>
                  <c:pt idx="28">
                    <c:v>lis</c:v>
                  </c:pt>
                  <c:pt idx="29">
                    <c:v>gru</c:v>
                  </c:pt>
                </c:lvl>
                <c:lvl>
                  <c:pt idx="0">
                    <c:v>2016</c:v>
                  </c:pt>
                  <c:pt idx="9">
                    <c:v>2017</c:v>
                  </c:pt>
                  <c:pt idx="19">
                    <c:v>2018</c:v>
                  </c:pt>
                </c:lvl>
              </c:multiLvlStrCache>
            </c:multiLvlStrRef>
          </c:cat>
          <c:val>
            <c:numRef>
              <c:f>'6.4'!$K$5:$K$38</c:f>
              <c:numCache>
                <c:formatCode>General</c:formatCode>
                <c:ptCount val="30"/>
                <c:pt idx="0">
                  <c:v>76</c:v>
                </c:pt>
                <c:pt idx="1">
                  <c:v>8</c:v>
                </c:pt>
                <c:pt idx="3">
                  <c:v>68</c:v>
                </c:pt>
                <c:pt idx="4">
                  <c:v>42</c:v>
                </c:pt>
                <c:pt idx="5">
                  <c:v>83</c:v>
                </c:pt>
                <c:pt idx="7">
                  <c:v>44</c:v>
                </c:pt>
                <c:pt idx="8">
                  <c:v>30</c:v>
                </c:pt>
                <c:pt idx="9">
                  <c:v>39</c:v>
                </c:pt>
                <c:pt idx="11">
                  <c:v>35</c:v>
                </c:pt>
                <c:pt idx="12">
                  <c:v>1</c:v>
                </c:pt>
                <c:pt idx="13">
                  <c:v>33</c:v>
                </c:pt>
                <c:pt idx="14">
                  <c:v>8</c:v>
                </c:pt>
                <c:pt idx="15">
                  <c:v>42</c:v>
                </c:pt>
                <c:pt idx="16">
                  <c:v>4</c:v>
                </c:pt>
                <c:pt idx="18">
                  <c:v>12</c:v>
                </c:pt>
                <c:pt idx="19">
                  <c:v>10</c:v>
                </c:pt>
                <c:pt idx="20">
                  <c:v>34</c:v>
                </c:pt>
                <c:pt idx="22">
                  <c:v>5</c:v>
                </c:pt>
                <c:pt idx="23">
                  <c:v>95</c:v>
                </c:pt>
                <c:pt idx="24">
                  <c:v>25</c:v>
                </c:pt>
                <c:pt idx="25">
                  <c:v>22</c:v>
                </c:pt>
                <c:pt idx="27">
                  <c:v>20</c:v>
                </c:pt>
                <c:pt idx="28">
                  <c:v>48</c:v>
                </c:pt>
              </c:numCache>
            </c:numRef>
          </c:val>
        </c:ser>
        <c:axId val="109814912"/>
        <c:axId val="109816448"/>
      </c:barChart>
      <c:catAx>
        <c:axId val="1098149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Miesiąc</a:t>
                </a:r>
              </a:p>
            </c:rich>
          </c:tx>
          <c:layout/>
        </c:title>
        <c:tickLblPos val="nextTo"/>
        <c:crossAx val="109816448"/>
        <c:crosses val="autoZero"/>
        <c:auto val="1"/>
        <c:lblAlgn val="ctr"/>
        <c:lblOffset val="100"/>
      </c:catAx>
      <c:valAx>
        <c:axId val="1098164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Ilość ton towaru</a:t>
                </a:r>
              </a:p>
            </c:rich>
          </c:tx>
          <c:layout/>
        </c:title>
        <c:numFmt formatCode="General" sourceLinked="1"/>
        <c:tickLblPos val="nextTo"/>
        <c:crossAx val="10981491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86707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czen1" refreshedDate="45224.524115046297" createdVersion="3" refreshedVersion="3" minRefreshableVersion="3" recordCount="202">
  <cacheSource type="worksheet">
    <worksheetSource ref="A1:F203" sheet="6.4"/>
  </cacheSource>
  <cacheFields count="7">
    <cacheField name="data" numFmtId="14">
      <sharedItems containsSemiMixedTypes="0" containsNonDate="0" containsDate="1" containsString="0" minDate="2016-01-01T00:00:00" maxDate="2018-12-19T00:00:00" count="56">
        <d v="2016-01-01T00:00:00"/>
        <d v="2016-01-16T00:00:00"/>
        <d v="2016-01-24T00:00:00"/>
        <d v="2016-02-19T00:00:00"/>
        <d v="2016-03-11T00:00:00"/>
        <d v="2016-04-04T00:00:00"/>
        <d v="2016-04-22T00:00:00"/>
        <d v="2016-05-14T00:00:00"/>
        <d v="2016-06-08T00:00:00"/>
        <d v="2016-06-21T00:00:00"/>
        <d v="2016-07-08T00:00:00"/>
        <d v="2016-07-23T00:00:00"/>
        <d v="2016-08-11T00:00:00"/>
        <d v="2016-09-06T00:00:00"/>
        <d v="2016-09-27T00:00:00"/>
        <d v="2016-10-21T00:00:00"/>
        <d v="2016-11-08T00:00:00"/>
        <d v="2016-11-30T00:00:00"/>
        <d v="2016-12-25T00:00:00"/>
        <d v="2017-01-07T00:00:00"/>
        <d v="2017-01-24T00:00:00"/>
        <d v="2017-02-08T00:00:00"/>
        <d v="2017-02-27T00:00:00"/>
        <d v="2017-03-25T00:00:00"/>
        <d v="2017-04-15T00:00:00"/>
        <d v="2017-05-09T00:00:00"/>
        <d v="2017-05-27T00:00:00"/>
        <d v="2017-06-18T00:00:00"/>
        <d v="2017-07-13T00:00:00"/>
        <d v="2017-07-26T00:00:00"/>
        <d v="2017-08-12T00:00:00"/>
        <d v="2017-08-27T00:00:00"/>
        <d v="2017-09-15T00:00:00"/>
        <d v="2017-10-11T00:00:00"/>
        <d v="2017-11-01T00:00:00"/>
        <d v="2017-11-25T00:00:00"/>
        <d v="2017-12-13T00:00:00"/>
        <d v="2018-01-04T00:00:00"/>
        <d v="2018-01-29T00:00:00"/>
        <d v="2018-01-30T00:00:00"/>
        <d v="2018-02-16T00:00:00"/>
        <d v="2018-03-03T00:00:00"/>
        <d v="2018-03-22T00:00:00"/>
        <d v="2018-04-17T00:00:00"/>
        <d v="2018-05-08T00:00:00"/>
        <d v="2018-06-01T00:00:00"/>
        <d v="2018-06-19T00:00:00"/>
        <d v="2018-07-11T00:00:00"/>
        <d v="2018-08-05T00:00:00"/>
        <d v="2018-08-18T00:00:00"/>
        <d v="2018-09-04T00:00:00"/>
        <d v="2018-09-19T00:00:00"/>
        <d v="2018-10-08T00:00:00"/>
        <d v="2018-11-03T00:00:00"/>
        <d v="2018-11-24T00:00:00"/>
        <d v="2018-12-18T00:00:00"/>
      </sharedItems>
      <fieldGroup par="6" base="0">
        <rangePr groupBy="months" startDate="2016-01-01T00:00:00" endDate="2018-12-19T00:00:00"/>
        <groupItems count="14">
          <s v="&lt;01-01-2016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19-12-2018"/>
        </groupItems>
      </fieldGroup>
    </cacheField>
    <cacheField name="port" numFmtId="0">
      <sharedItems/>
    </cacheField>
    <cacheField name="towar" numFmtId="0">
      <sharedItems count="5">
        <s v="T4"/>
        <s v="T5"/>
        <s v="T1"/>
        <s v="T2"/>
        <s v="T3"/>
      </sharedItems>
    </cacheField>
    <cacheField name="Z/W" numFmtId="0">
      <sharedItems count="2">
        <s v="Z"/>
        <s v="W"/>
      </sharedItems>
    </cacheField>
    <cacheField name="ile ton" numFmtId="0">
      <sharedItems containsSemiMixedTypes="0" containsString="0" containsNumber="1" containsInteger="1" minValue="1" maxValue="192"/>
    </cacheField>
    <cacheField name="cena za tone w talarach" numFmtId="0">
      <sharedItems containsSemiMixedTypes="0" containsString="0" containsNumber="1" containsInteger="1" minValue="7" maxValue="100"/>
    </cacheField>
    <cacheField name="Lata" numFmtId="0" databaseField="0">
      <fieldGroup base="0">
        <rangePr groupBy="years" startDate="2016-01-01T00:00:00" endDate="2018-12-19T00:00:00"/>
        <groupItems count="5">
          <s v="&lt;01-01-2016"/>
          <s v="2016"/>
          <s v="2017"/>
          <s v="2018"/>
          <s v="&gt;19-12-2018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2">
  <r>
    <x v="0"/>
    <s v="Algier"/>
    <x v="0"/>
    <x v="0"/>
    <n v="3"/>
    <n v="80"/>
  </r>
  <r>
    <x v="0"/>
    <s v="Algier"/>
    <x v="1"/>
    <x v="0"/>
    <n v="32"/>
    <n v="50"/>
  </r>
  <r>
    <x v="0"/>
    <s v="Algier"/>
    <x v="2"/>
    <x v="0"/>
    <n v="38"/>
    <n v="10"/>
  </r>
  <r>
    <x v="0"/>
    <s v="Algier"/>
    <x v="3"/>
    <x v="0"/>
    <n v="33"/>
    <n v="30"/>
  </r>
  <r>
    <x v="0"/>
    <s v="Algier"/>
    <x v="4"/>
    <x v="0"/>
    <n v="43"/>
    <n v="25"/>
  </r>
  <r>
    <x v="1"/>
    <s v="Tunis"/>
    <x v="1"/>
    <x v="1"/>
    <n v="32"/>
    <n v="58"/>
  </r>
  <r>
    <x v="1"/>
    <s v="Tunis"/>
    <x v="3"/>
    <x v="0"/>
    <n v="14"/>
    <n v="26"/>
  </r>
  <r>
    <x v="2"/>
    <s v="Benghazi"/>
    <x v="1"/>
    <x v="0"/>
    <n v="44"/>
    <n v="46"/>
  </r>
  <r>
    <x v="2"/>
    <s v="Benghazi"/>
    <x v="3"/>
    <x v="0"/>
    <n v="1"/>
    <n v="28"/>
  </r>
  <r>
    <x v="2"/>
    <s v="Benghazi"/>
    <x v="0"/>
    <x v="0"/>
    <n v="21"/>
    <n v="74"/>
  </r>
  <r>
    <x v="3"/>
    <s v="Aleksandria"/>
    <x v="4"/>
    <x v="1"/>
    <n v="43"/>
    <n v="32"/>
  </r>
  <r>
    <x v="3"/>
    <s v="Aleksandria"/>
    <x v="2"/>
    <x v="1"/>
    <n v="38"/>
    <n v="13"/>
  </r>
  <r>
    <x v="3"/>
    <s v="Aleksandria"/>
    <x v="0"/>
    <x v="0"/>
    <n v="9"/>
    <n v="59"/>
  </r>
  <r>
    <x v="3"/>
    <s v="Aleksandria"/>
    <x v="1"/>
    <x v="0"/>
    <n v="8"/>
    <n v="37"/>
  </r>
  <r>
    <x v="4"/>
    <s v="Bejrut"/>
    <x v="1"/>
    <x v="1"/>
    <n v="50"/>
    <n v="61"/>
  </r>
  <r>
    <x v="4"/>
    <s v="Bejrut"/>
    <x v="4"/>
    <x v="0"/>
    <n v="32"/>
    <n v="20"/>
  </r>
  <r>
    <x v="4"/>
    <s v="Bejrut"/>
    <x v="2"/>
    <x v="0"/>
    <n v="7"/>
    <n v="8"/>
  </r>
  <r>
    <x v="4"/>
    <s v="Bejrut"/>
    <x v="3"/>
    <x v="0"/>
    <n v="10"/>
    <n v="24"/>
  </r>
  <r>
    <x v="5"/>
    <s v="Palermo"/>
    <x v="2"/>
    <x v="1"/>
    <n v="7"/>
    <n v="12"/>
  </r>
  <r>
    <x v="5"/>
    <s v="Palermo"/>
    <x v="4"/>
    <x v="0"/>
    <n v="25"/>
    <n v="19"/>
  </r>
  <r>
    <x v="5"/>
    <s v="Palermo"/>
    <x v="1"/>
    <x v="0"/>
    <n v="33"/>
    <n v="38"/>
  </r>
  <r>
    <x v="6"/>
    <s v="Neapol"/>
    <x v="3"/>
    <x v="1"/>
    <n v="36"/>
    <n v="35"/>
  </r>
  <r>
    <x v="6"/>
    <s v="Neapol"/>
    <x v="0"/>
    <x v="0"/>
    <n v="5"/>
    <n v="66"/>
  </r>
  <r>
    <x v="6"/>
    <s v="Neapol"/>
    <x v="1"/>
    <x v="0"/>
    <n v="35"/>
    <n v="41"/>
  </r>
  <r>
    <x v="7"/>
    <s v="Monako"/>
    <x v="0"/>
    <x v="1"/>
    <n v="38"/>
    <n v="98"/>
  </r>
  <r>
    <x v="7"/>
    <s v="Monako"/>
    <x v="3"/>
    <x v="0"/>
    <n v="10"/>
    <n v="23"/>
  </r>
  <r>
    <x v="8"/>
    <s v="Barcelona"/>
    <x v="3"/>
    <x v="1"/>
    <n v="4"/>
    <n v="38"/>
  </r>
  <r>
    <x v="8"/>
    <s v="Barcelona"/>
    <x v="0"/>
    <x v="0"/>
    <n v="42"/>
    <n v="60"/>
  </r>
  <r>
    <x v="8"/>
    <s v="Barcelona"/>
    <x v="2"/>
    <x v="0"/>
    <n v="28"/>
    <n v="8"/>
  </r>
  <r>
    <x v="8"/>
    <s v="Barcelona"/>
    <x v="4"/>
    <x v="0"/>
    <n v="19"/>
    <n v="19"/>
  </r>
  <r>
    <x v="9"/>
    <s v="Walencja"/>
    <x v="4"/>
    <x v="1"/>
    <n v="72"/>
    <n v="28"/>
  </r>
  <r>
    <x v="9"/>
    <s v="Walencja"/>
    <x v="0"/>
    <x v="1"/>
    <n v="42"/>
    <n v="90"/>
  </r>
  <r>
    <x v="9"/>
    <s v="Walencja"/>
    <x v="1"/>
    <x v="0"/>
    <n v="42"/>
    <n v="44"/>
  </r>
  <r>
    <x v="9"/>
    <s v="Walencja"/>
    <x v="3"/>
    <x v="0"/>
    <n v="33"/>
    <n v="26"/>
  </r>
  <r>
    <x v="9"/>
    <s v="Walencja"/>
    <x v="2"/>
    <x v="0"/>
    <n v="9"/>
    <n v="9"/>
  </r>
  <r>
    <x v="10"/>
    <s v="Algier"/>
    <x v="4"/>
    <x v="1"/>
    <n v="4"/>
    <n v="29"/>
  </r>
  <r>
    <x v="10"/>
    <s v="Algier"/>
    <x v="2"/>
    <x v="1"/>
    <n v="37"/>
    <n v="12"/>
  </r>
  <r>
    <x v="10"/>
    <s v="Algier"/>
    <x v="1"/>
    <x v="0"/>
    <n v="35"/>
    <n v="42"/>
  </r>
  <r>
    <x v="10"/>
    <s v="Algier"/>
    <x v="0"/>
    <x v="0"/>
    <n v="32"/>
    <n v="66"/>
  </r>
  <r>
    <x v="11"/>
    <s v="Tunis"/>
    <x v="0"/>
    <x v="1"/>
    <n v="32"/>
    <n v="92"/>
  </r>
  <r>
    <x v="11"/>
    <s v="Tunis"/>
    <x v="1"/>
    <x v="0"/>
    <n v="48"/>
    <n v="43"/>
  </r>
  <r>
    <x v="12"/>
    <s v="Benghazi"/>
    <x v="1"/>
    <x v="1"/>
    <n v="191"/>
    <n v="60"/>
  </r>
  <r>
    <x v="12"/>
    <s v="Benghazi"/>
    <x v="3"/>
    <x v="0"/>
    <n v="9"/>
    <n v="24"/>
  </r>
  <r>
    <x v="12"/>
    <s v="Benghazi"/>
    <x v="0"/>
    <x v="0"/>
    <n v="36"/>
    <n v="65"/>
  </r>
  <r>
    <x v="13"/>
    <s v="Aleksandria"/>
    <x v="2"/>
    <x v="0"/>
    <n v="47"/>
    <n v="7"/>
  </r>
  <r>
    <x v="13"/>
    <s v="Aleksandria"/>
    <x v="1"/>
    <x v="1"/>
    <n v="4"/>
    <n v="63"/>
  </r>
  <r>
    <x v="13"/>
    <s v="Aleksandria"/>
    <x v="4"/>
    <x v="0"/>
    <n v="8"/>
    <n v="19"/>
  </r>
  <r>
    <x v="13"/>
    <s v="Aleksandria"/>
    <x v="3"/>
    <x v="0"/>
    <n v="3"/>
    <n v="22"/>
  </r>
  <r>
    <x v="13"/>
    <s v="Aleksandria"/>
    <x v="0"/>
    <x v="0"/>
    <n v="41"/>
    <n v="59"/>
  </r>
  <r>
    <x v="14"/>
    <s v="Bejrut"/>
    <x v="1"/>
    <x v="0"/>
    <n v="44"/>
    <n v="40"/>
  </r>
  <r>
    <x v="14"/>
    <s v="Bejrut"/>
    <x v="2"/>
    <x v="1"/>
    <n v="45"/>
    <n v="12"/>
  </r>
  <r>
    <x v="14"/>
    <s v="Bejrut"/>
    <x v="4"/>
    <x v="0"/>
    <n v="40"/>
    <n v="20"/>
  </r>
  <r>
    <x v="14"/>
    <s v="Bejrut"/>
    <x v="0"/>
    <x v="0"/>
    <n v="3"/>
    <n v="63"/>
  </r>
  <r>
    <x v="14"/>
    <s v="Bejrut"/>
    <x v="3"/>
    <x v="0"/>
    <n v="17"/>
    <n v="24"/>
  </r>
  <r>
    <x v="15"/>
    <s v="Palermo"/>
    <x v="2"/>
    <x v="1"/>
    <n v="2"/>
    <n v="12"/>
  </r>
  <r>
    <x v="15"/>
    <s v="Palermo"/>
    <x v="4"/>
    <x v="0"/>
    <n v="14"/>
    <n v="19"/>
  </r>
  <r>
    <x v="15"/>
    <s v="Palermo"/>
    <x v="3"/>
    <x v="0"/>
    <n v="23"/>
    <n v="23"/>
  </r>
  <r>
    <x v="16"/>
    <s v="Neapol"/>
    <x v="2"/>
    <x v="0"/>
    <n v="11"/>
    <n v="8"/>
  </r>
  <r>
    <x v="16"/>
    <s v="Neapol"/>
    <x v="0"/>
    <x v="0"/>
    <n v="17"/>
    <n v="66"/>
  </r>
  <r>
    <x v="16"/>
    <s v="Neapol"/>
    <x v="1"/>
    <x v="0"/>
    <n v="30"/>
    <n v="41"/>
  </r>
  <r>
    <x v="17"/>
    <s v="Monako"/>
    <x v="0"/>
    <x v="1"/>
    <n v="97"/>
    <n v="98"/>
  </r>
  <r>
    <x v="17"/>
    <s v="Monako"/>
    <x v="2"/>
    <x v="1"/>
    <n v="11"/>
    <n v="12"/>
  </r>
  <r>
    <x v="17"/>
    <s v="Monako"/>
    <x v="4"/>
    <x v="0"/>
    <n v="17"/>
    <n v="20"/>
  </r>
  <r>
    <x v="17"/>
    <s v="Monako"/>
    <x v="3"/>
    <x v="0"/>
    <n v="4"/>
    <n v="23"/>
  </r>
  <r>
    <x v="18"/>
    <s v="Barcelona"/>
    <x v="4"/>
    <x v="1"/>
    <n v="79"/>
    <n v="31"/>
  </r>
  <r>
    <x v="18"/>
    <s v="Barcelona"/>
    <x v="0"/>
    <x v="0"/>
    <n v="33"/>
    <n v="60"/>
  </r>
  <r>
    <x v="18"/>
    <s v="Barcelona"/>
    <x v="3"/>
    <x v="0"/>
    <n v="26"/>
    <n v="23"/>
  </r>
  <r>
    <x v="19"/>
    <s v="Walencja"/>
    <x v="4"/>
    <x v="0"/>
    <n v="40"/>
    <n v="22"/>
  </r>
  <r>
    <x v="19"/>
    <s v="Walencja"/>
    <x v="2"/>
    <x v="0"/>
    <n v="42"/>
    <n v="9"/>
  </r>
  <r>
    <x v="19"/>
    <s v="Walencja"/>
    <x v="3"/>
    <x v="0"/>
    <n v="42"/>
    <n v="26"/>
  </r>
  <r>
    <x v="19"/>
    <s v="Walencja"/>
    <x v="0"/>
    <x v="0"/>
    <n v="9"/>
    <n v="70"/>
  </r>
  <r>
    <x v="19"/>
    <s v="Walencja"/>
    <x v="1"/>
    <x v="0"/>
    <n v="39"/>
    <n v="44"/>
  </r>
  <r>
    <x v="20"/>
    <s v="Algier"/>
    <x v="1"/>
    <x v="1"/>
    <n v="112"/>
    <n v="59"/>
  </r>
  <r>
    <x v="20"/>
    <s v="Algier"/>
    <x v="0"/>
    <x v="0"/>
    <n v="34"/>
    <n v="66"/>
  </r>
  <r>
    <x v="20"/>
    <s v="Algier"/>
    <x v="4"/>
    <x v="0"/>
    <n v="5"/>
    <n v="21"/>
  </r>
  <r>
    <x v="21"/>
    <s v="Tunis"/>
    <x v="0"/>
    <x v="1"/>
    <n v="74"/>
    <n v="92"/>
  </r>
  <r>
    <x v="21"/>
    <s v="Tunis"/>
    <x v="3"/>
    <x v="0"/>
    <n v="14"/>
    <n v="26"/>
  </r>
  <r>
    <x v="22"/>
    <s v="Benghazi"/>
    <x v="1"/>
    <x v="1"/>
    <n v="1"/>
    <n v="60"/>
  </r>
  <r>
    <x v="22"/>
    <s v="Benghazi"/>
    <x v="3"/>
    <x v="1"/>
    <n v="43"/>
    <n v="36"/>
  </r>
  <r>
    <x v="22"/>
    <s v="Benghazi"/>
    <x v="2"/>
    <x v="0"/>
    <n v="30"/>
    <n v="8"/>
  </r>
  <r>
    <x v="22"/>
    <s v="Benghazi"/>
    <x v="4"/>
    <x v="0"/>
    <n v="14"/>
    <n v="20"/>
  </r>
  <r>
    <x v="23"/>
    <s v="Aleksandria"/>
    <x v="3"/>
    <x v="1"/>
    <n v="33"/>
    <n v="38"/>
  </r>
  <r>
    <x v="23"/>
    <s v="Aleksandria"/>
    <x v="1"/>
    <x v="0"/>
    <n v="35"/>
    <n v="37"/>
  </r>
  <r>
    <x v="23"/>
    <s v="Aleksandria"/>
    <x v="4"/>
    <x v="0"/>
    <n v="40"/>
    <n v="19"/>
  </r>
  <r>
    <x v="24"/>
    <s v="Bejrut"/>
    <x v="3"/>
    <x v="1"/>
    <n v="21"/>
    <n v="36"/>
  </r>
  <r>
    <x v="24"/>
    <s v="Bejrut"/>
    <x v="0"/>
    <x v="1"/>
    <n v="2"/>
    <n v="97"/>
  </r>
  <r>
    <x v="24"/>
    <s v="Bejrut"/>
    <x v="4"/>
    <x v="0"/>
    <n v="12"/>
    <n v="20"/>
  </r>
  <r>
    <x v="24"/>
    <s v="Bejrut"/>
    <x v="2"/>
    <x v="0"/>
    <n v="15"/>
    <n v="8"/>
  </r>
  <r>
    <x v="24"/>
    <s v="Bejrut"/>
    <x v="1"/>
    <x v="0"/>
    <n v="1"/>
    <n v="40"/>
  </r>
  <r>
    <x v="25"/>
    <s v="Palermo"/>
    <x v="2"/>
    <x v="1"/>
    <n v="86"/>
    <n v="12"/>
  </r>
  <r>
    <x v="25"/>
    <s v="Palermo"/>
    <x v="4"/>
    <x v="1"/>
    <n v="110"/>
    <n v="31"/>
  </r>
  <r>
    <x v="25"/>
    <s v="Palermo"/>
    <x v="1"/>
    <x v="0"/>
    <n v="33"/>
    <n v="38"/>
  </r>
  <r>
    <x v="25"/>
    <s v="Palermo"/>
    <x v="3"/>
    <x v="0"/>
    <n v="13"/>
    <n v="23"/>
  </r>
  <r>
    <x v="25"/>
    <s v="Palermo"/>
    <x v="0"/>
    <x v="0"/>
    <n v="37"/>
    <n v="61"/>
  </r>
  <r>
    <x v="26"/>
    <s v="Neapol"/>
    <x v="2"/>
    <x v="1"/>
    <n v="1"/>
    <n v="12"/>
  </r>
  <r>
    <x v="26"/>
    <s v="Neapol"/>
    <x v="1"/>
    <x v="1"/>
    <n v="68"/>
    <n v="59"/>
  </r>
  <r>
    <x v="26"/>
    <s v="Neapol"/>
    <x v="0"/>
    <x v="0"/>
    <n v="35"/>
    <n v="66"/>
  </r>
  <r>
    <x v="26"/>
    <s v="Neapol"/>
    <x v="4"/>
    <x v="0"/>
    <n v="25"/>
    <n v="21"/>
  </r>
  <r>
    <x v="26"/>
    <s v="Neapol"/>
    <x v="3"/>
    <x v="0"/>
    <n v="10"/>
    <n v="25"/>
  </r>
  <r>
    <x v="27"/>
    <s v="Monako"/>
    <x v="3"/>
    <x v="1"/>
    <n v="38"/>
    <n v="37"/>
  </r>
  <r>
    <x v="27"/>
    <s v="Monako"/>
    <x v="2"/>
    <x v="0"/>
    <n v="22"/>
    <n v="8"/>
  </r>
  <r>
    <x v="27"/>
    <s v="Monako"/>
    <x v="4"/>
    <x v="0"/>
    <n v="25"/>
    <n v="20"/>
  </r>
  <r>
    <x v="27"/>
    <s v="Monako"/>
    <x v="1"/>
    <x v="0"/>
    <n v="8"/>
    <n v="39"/>
  </r>
  <r>
    <x v="27"/>
    <s v="Monako"/>
    <x v="0"/>
    <x v="0"/>
    <n v="45"/>
    <n v="62"/>
  </r>
  <r>
    <x v="28"/>
    <s v="Barcelona"/>
    <x v="0"/>
    <x v="1"/>
    <n v="116"/>
    <n v="100"/>
  </r>
  <r>
    <x v="28"/>
    <s v="Barcelona"/>
    <x v="4"/>
    <x v="0"/>
    <n v="29"/>
    <n v="19"/>
  </r>
  <r>
    <x v="29"/>
    <s v="Walencja"/>
    <x v="3"/>
    <x v="1"/>
    <n v="5"/>
    <n v="34"/>
  </r>
  <r>
    <x v="29"/>
    <s v="Walencja"/>
    <x v="2"/>
    <x v="1"/>
    <n v="22"/>
    <n v="11"/>
  </r>
  <r>
    <x v="29"/>
    <s v="Walencja"/>
    <x v="4"/>
    <x v="0"/>
    <n v="37"/>
    <n v="22"/>
  </r>
  <r>
    <x v="29"/>
    <s v="Walencja"/>
    <x v="0"/>
    <x v="0"/>
    <n v="10"/>
    <n v="70"/>
  </r>
  <r>
    <x v="29"/>
    <s v="Walencja"/>
    <x v="1"/>
    <x v="0"/>
    <n v="42"/>
    <n v="44"/>
  </r>
  <r>
    <x v="30"/>
    <s v="Algier"/>
    <x v="0"/>
    <x v="1"/>
    <n v="11"/>
    <n v="94"/>
  </r>
  <r>
    <x v="30"/>
    <s v="Algier"/>
    <x v="1"/>
    <x v="1"/>
    <n v="48"/>
    <n v="59"/>
  </r>
  <r>
    <x v="30"/>
    <s v="Algier"/>
    <x v="4"/>
    <x v="0"/>
    <n v="20"/>
    <n v="21"/>
  </r>
  <r>
    <x v="30"/>
    <s v="Algier"/>
    <x v="3"/>
    <x v="0"/>
    <n v="26"/>
    <n v="25"/>
  </r>
  <r>
    <x v="31"/>
    <s v="Tunis"/>
    <x v="2"/>
    <x v="0"/>
    <n v="24"/>
    <n v="9"/>
  </r>
  <r>
    <x v="31"/>
    <s v="Tunis"/>
    <x v="0"/>
    <x v="0"/>
    <n v="38"/>
    <n v="68"/>
  </r>
  <r>
    <x v="31"/>
    <s v="Tunis"/>
    <x v="4"/>
    <x v="0"/>
    <n v="14"/>
    <n v="21"/>
  </r>
  <r>
    <x v="31"/>
    <s v="Tunis"/>
    <x v="1"/>
    <x v="0"/>
    <n v="4"/>
    <n v="43"/>
  </r>
  <r>
    <x v="32"/>
    <s v="Benghazi"/>
    <x v="3"/>
    <x v="1"/>
    <n v="19"/>
    <n v="36"/>
  </r>
  <r>
    <x v="32"/>
    <s v="Benghazi"/>
    <x v="0"/>
    <x v="0"/>
    <n v="30"/>
    <n v="65"/>
  </r>
  <r>
    <x v="33"/>
    <s v="Aleksandria"/>
    <x v="1"/>
    <x v="1"/>
    <n v="6"/>
    <n v="63"/>
  </r>
  <r>
    <x v="33"/>
    <s v="Aleksandria"/>
    <x v="0"/>
    <x v="0"/>
    <n v="43"/>
    <n v="59"/>
  </r>
  <r>
    <x v="34"/>
    <s v="Bejrut"/>
    <x v="1"/>
    <x v="1"/>
    <n v="1"/>
    <n v="61"/>
  </r>
  <r>
    <x v="34"/>
    <s v="Bejrut"/>
    <x v="4"/>
    <x v="1"/>
    <n v="147"/>
    <n v="30"/>
  </r>
  <r>
    <x v="34"/>
    <s v="Bejrut"/>
    <x v="2"/>
    <x v="0"/>
    <n v="15"/>
    <n v="8"/>
  </r>
  <r>
    <x v="34"/>
    <s v="Bejrut"/>
    <x v="0"/>
    <x v="0"/>
    <n v="24"/>
    <n v="63"/>
  </r>
  <r>
    <x v="34"/>
    <s v="Bejrut"/>
    <x v="3"/>
    <x v="0"/>
    <n v="19"/>
    <n v="24"/>
  </r>
  <r>
    <x v="35"/>
    <s v="Palermo"/>
    <x v="0"/>
    <x v="1"/>
    <n v="134"/>
    <n v="99"/>
  </r>
  <r>
    <x v="35"/>
    <s v="Palermo"/>
    <x v="1"/>
    <x v="0"/>
    <n v="12"/>
    <n v="38"/>
  </r>
  <r>
    <x v="36"/>
    <s v="Neapol"/>
    <x v="4"/>
    <x v="1"/>
    <n v="4"/>
    <n v="30"/>
  </r>
  <r>
    <x v="36"/>
    <s v="Neapol"/>
    <x v="2"/>
    <x v="0"/>
    <n v="26"/>
    <n v="8"/>
  </r>
  <r>
    <x v="36"/>
    <s v="Neapol"/>
    <x v="0"/>
    <x v="0"/>
    <n v="38"/>
    <n v="66"/>
  </r>
  <r>
    <x v="37"/>
    <s v="Monako"/>
    <x v="0"/>
    <x v="1"/>
    <n v="38"/>
    <n v="98"/>
  </r>
  <r>
    <x v="37"/>
    <s v="Monako"/>
    <x v="3"/>
    <x v="1"/>
    <n v="44"/>
    <n v="37"/>
  </r>
  <r>
    <x v="37"/>
    <s v="Monako"/>
    <x v="2"/>
    <x v="0"/>
    <n v="21"/>
    <n v="8"/>
  </r>
  <r>
    <x v="37"/>
    <s v="Monako"/>
    <x v="1"/>
    <x v="0"/>
    <n v="10"/>
    <n v="39"/>
  </r>
  <r>
    <x v="38"/>
    <s v="Barcelona"/>
    <x v="3"/>
    <x v="1"/>
    <n v="15"/>
    <n v="38"/>
  </r>
  <r>
    <x v="38"/>
    <s v="Barcelona"/>
    <x v="1"/>
    <x v="1"/>
    <n v="22"/>
    <n v="63"/>
  </r>
  <r>
    <x v="38"/>
    <s v="Barcelona"/>
    <x v="0"/>
    <x v="0"/>
    <n v="9"/>
    <n v="60"/>
  </r>
  <r>
    <x v="38"/>
    <s v="Barcelona"/>
    <x v="4"/>
    <x v="0"/>
    <n v="6"/>
    <n v="19"/>
  </r>
  <r>
    <x v="38"/>
    <s v="Barcelona"/>
    <x v="2"/>
    <x v="0"/>
    <n v="4"/>
    <n v="8"/>
  </r>
  <r>
    <x v="39"/>
    <s v="Walencja"/>
    <x v="4"/>
    <x v="1"/>
    <n v="6"/>
    <n v="25"/>
  </r>
  <r>
    <x v="39"/>
    <s v="Walencja"/>
    <x v="0"/>
    <x v="0"/>
    <n v="48"/>
    <n v="79"/>
  </r>
  <r>
    <x v="40"/>
    <s v="Algier"/>
    <x v="1"/>
    <x v="0"/>
    <n v="34"/>
    <n v="42"/>
  </r>
  <r>
    <x v="40"/>
    <s v="Algier"/>
    <x v="3"/>
    <x v="1"/>
    <n v="49"/>
    <n v="35"/>
  </r>
  <r>
    <x v="40"/>
    <s v="Algier"/>
    <x v="2"/>
    <x v="0"/>
    <n v="10"/>
    <n v="8"/>
  </r>
  <r>
    <x v="40"/>
    <s v="Algier"/>
    <x v="4"/>
    <x v="0"/>
    <n v="47"/>
    <n v="21"/>
  </r>
  <r>
    <x v="40"/>
    <s v="Algier"/>
    <x v="0"/>
    <x v="0"/>
    <n v="48"/>
    <n v="66"/>
  </r>
  <r>
    <x v="41"/>
    <s v="Tunis"/>
    <x v="1"/>
    <x v="1"/>
    <n v="34"/>
    <n v="58"/>
  </r>
  <r>
    <x v="41"/>
    <s v="Tunis"/>
    <x v="2"/>
    <x v="0"/>
    <n v="5"/>
    <n v="9"/>
  </r>
  <r>
    <x v="42"/>
    <s v="Benghazi"/>
    <x v="4"/>
    <x v="1"/>
    <n v="46"/>
    <n v="30"/>
  </r>
  <r>
    <x v="42"/>
    <s v="Benghazi"/>
    <x v="0"/>
    <x v="0"/>
    <n v="49"/>
    <n v="65"/>
  </r>
  <r>
    <x v="42"/>
    <s v="Benghazi"/>
    <x v="2"/>
    <x v="0"/>
    <n v="16"/>
    <n v="8"/>
  </r>
  <r>
    <x v="43"/>
    <s v="Aleksandria"/>
    <x v="1"/>
    <x v="0"/>
    <n v="5"/>
    <n v="37"/>
  </r>
  <r>
    <x v="43"/>
    <s v="Aleksandria"/>
    <x v="4"/>
    <x v="1"/>
    <n v="1"/>
    <n v="32"/>
  </r>
  <r>
    <x v="43"/>
    <s v="Aleksandria"/>
    <x v="2"/>
    <x v="0"/>
    <n v="34"/>
    <n v="7"/>
  </r>
  <r>
    <x v="43"/>
    <s v="Aleksandria"/>
    <x v="0"/>
    <x v="0"/>
    <n v="29"/>
    <n v="59"/>
  </r>
  <r>
    <x v="44"/>
    <s v="Bejrut"/>
    <x v="3"/>
    <x v="0"/>
    <n v="34"/>
    <n v="24"/>
  </r>
  <r>
    <x v="44"/>
    <s v="Bejrut"/>
    <x v="4"/>
    <x v="0"/>
    <n v="27"/>
    <n v="20"/>
  </r>
  <r>
    <x v="44"/>
    <s v="Bejrut"/>
    <x v="2"/>
    <x v="0"/>
    <n v="40"/>
    <n v="8"/>
  </r>
  <r>
    <x v="45"/>
    <s v="Palermo"/>
    <x v="0"/>
    <x v="1"/>
    <n v="184"/>
    <n v="99"/>
  </r>
  <r>
    <x v="45"/>
    <s v="Palermo"/>
    <x v="1"/>
    <x v="0"/>
    <n v="48"/>
    <n v="38"/>
  </r>
  <r>
    <x v="45"/>
    <s v="Palermo"/>
    <x v="3"/>
    <x v="0"/>
    <n v="21"/>
    <n v="23"/>
  </r>
  <r>
    <x v="46"/>
    <s v="Neapol"/>
    <x v="0"/>
    <x v="0"/>
    <n v="47"/>
    <n v="66"/>
  </r>
  <r>
    <x v="46"/>
    <s v="Neapol"/>
    <x v="3"/>
    <x v="0"/>
    <n v="6"/>
    <n v="25"/>
  </r>
  <r>
    <x v="46"/>
    <s v="Neapol"/>
    <x v="1"/>
    <x v="0"/>
    <n v="47"/>
    <n v="41"/>
  </r>
  <r>
    <x v="47"/>
    <s v="Monako"/>
    <x v="2"/>
    <x v="1"/>
    <n v="192"/>
    <n v="12"/>
  </r>
  <r>
    <x v="47"/>
    <s v="Monako"/>
    <x v="3"/>
    <x v="1"/>
    <n v="48"/>
    <n v="37"/>
  </r>
  <r>
    <x v="47"/>
    <s v="Monako"/>
    <x v="0"/>
    <x v="0"/>
    <n v="18"/>
    <n v="62"/>
  </r>
  <r>
    <x v="47"/>
    <s v="Monako"/>
    <x v="1"/>
    <x v="0"/>
    <n v="25"/>
    <n v="39"/>
  </r>
  <r>
    <x v="47"/>
    <s v="Monako"/>
    <x v="4"/>
    <x v="0"/>
    <n v="2"/>
    <n v="20"/>
  </r>
  <r>
    <x v="48"/>
    <s v="Barcelona"/>
    <x v="3"/>
    <x v="1"/>
    <n v="13"/>
    <n v="38"/>
  </r>
  <r>
    <x v="48"/>
    <s v="Barcelona"/>
    <x v="1"/>
    <x v="1"/>
    <n v="121"/>
    <n v="63"/>
  </r>
  <r>
    <x v="48"/>
    <s v="Barcelona"/>
    <x v="4"/>
    <x v="0"/>
    <n v="30"/>
    <n v="19"/>
  </r>
  <r>
    <x v="48"/>
    <s v="Barcelona"/>
    <x v="2"/>
    <x v="0"/>
    <n v="46"/>
    <n v="8"/>
  </r>
  <r>
    <x v="49"/>
    <s v="Walencja"/>
    <x v="2"/>
    <x v="1"/>
    <n v="49"/>
    <n v="11"/>
  </r>
  <r>
    <x v="49"/>
    <s v="Walencja"/>
    <x v="0"/>
    <x v="1"/>
    <n v="61"/>
    <n v="90"/>
  </r>
  <r>
    <x v="49"/>
    <s v="Walencja"/>
    <x v="4"/>
    <x v="0"/>
    <n v="19"/>
    <n v="22"/>
  </r>
  <r>
    <x v="49"/>
    <s v="Walencja"/>
    <x v="1"/>
    <x v="0"/>
    <n v="22"/>
    <n v="44"/>
  </r>
  <r>
    <x v="50"/>
    <s v="Algier"/>
    <x v="3"/>
    <x v="0"/>
    <n v="9"/>
    <n v="25"/>
  </r>
  <r>
    <x v="50"/>
    <s v="Algier"/>
    <x v="0"/>
    <x v="1"/>
    <n v="4"/>
    <n v="94"/>
  </r>
  <r>
    <x v="50"/>
    <s v="Algier"/>
    <x v="4"/>
    <x v="0"/>
    <n v="8"/>
    <n v="21"/>
  </r>
  <r>
    <x v="50"/>
    <s v="Algier"/>
    <x v="2"/>
    <x v="0"/>
    <n v="47"/>
    <n v="8"/>
  </r>
  <r>
    <x v="51"/>
    <s v="Tunis"/>
    <x v="4"/>
    <x v="1"/>
    <n v="82"/>
    <n v="29"/>
  </r>
  <r>
    <x v="51"/>
    <s v="Tunis"/>
    <x v="1"/>
    <x v="1"/>
    <n v="26"/>
    <n v="58"/>
  </r>
  <r>
    <x v="51"/>
    <s v="Tunis"/>
    <x v="2"/>
    <x v="0"/>
    <n v="24"/>
    <n v="9"/>
  </r>
  <r>
    <x v="51"/>
    <s v="Tunis"/>
    <x v="3"/>
    <x v="0"/>
    <n v="36"/>
    <n v="26"/>
  </r>
  <r>
    <x v="51"/>
    <s v="Tunis"/>
    <x v="0"/>
    <x v="0"/>
    <n v="6"/>
    <n v="68"/>
  </r>
  <r>
    <x v="52"/>
    <s v="Benghazi"/>
    <x v="3"/>
    <x v="1"/>
    <n v="45"/>
    <n v="36"/>
  </r>
  <r>
    <x v="52"/>
    <s v="Benghazi"/>
    <x v="2"/>
    <x v="0"/>
    <n v="18"/>
    <n v="8"/>
  </r>
  <r>
    <x v="52"/>
    <s v="Benghazi"/>
    <x v="1"/>
    <x v="0"/>
    <n v="20"/>
    <n v="41"/>
  </r>
  <r>
    <x v="53"/>
    <s v="Aleksandria"/>
    <x v="4"/>
    <x v="1"/>
    <n v="4"/>
    <n v="32"/>
  </r>
  <r>
    <x v="53"/>
    <s v="Aleksandria"/>
    <x v="1"/>
    <x v="0"/>
    <n v="48"/>
    <n v="37"/>
  </r>
  <r>
    <x v="54"/>
    <s v="Bejrut"/>
    <x v="1"/>
    <x v="1"/>
    <n v="64"/>
    <n v="61"/>
  </r>
  <r>
    <x v="54"/>
    <s v="Bejrut"/>
    <x v="0"/>
    <x v="0"/>
    <n v="43"/>
    <n v="63"/>
  </r>
  <r>
    <x v="54"/>
    <s v="Bejrut"/>
    <x v="3"/>
    <x v="0"/>
    <n v="24"/>
    <n v="24"/>
  </r>
  <r>
    <x v="55"/>
    <s v="Palermo"/>
    <x v="1"/>
    <x v="1"/>
    <n v="4"/>
    <n v="62"/>
  </r>
  <r>
    <x v="55"/>
    <s v="Palermo"/>
    <x v="4"/>
    <x v="0"/>
    <n v="35"/>
    <n v="19"/>
  </r>
  <r>
    <x v="55"/>
    <s v="Palermo"/>
    <x v="2"/>
    <x v="0"/>
    <n v="41"/>
    <n v="8"/>
  </r>
  <r>
    <x v="55"/>
    <s v="Palermo"/>
    <x v="0"/>
    <x v="0"/>
    <n v="23"/>
    <n v="61"/>
  </r>
  <r>
    <x v="55"/>
    <s v="Palermo"/>
    <x v="3"/>
    <x v="0"/>
    <n v="46"/>
    <n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1" cacheId="6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 chartFormat="2">
  <location ref="I3:L38" firstHeaderRow="1" firstDataRow="2" firstDataCol="1" rowPageCount="1" colPageCount="1"/>
  <pivotFields count="7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6">
        <item x="2"/>
        <item x="3"/>
        <item x="4"/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dataField="1" showAll="0"/>
    <pivotField showAll="0"/>
    <pivotField axis="axisRow" showAll="0" defaultSubtotal="0">
      <items count="5">
        <item x="0"/>
        <item x="1"/>
        <item x="2"/>
        <item x="3"/>
        <item x="4"/>
      </items>
    </pivotField>
  </pivotFields>
  <rowFields count="2">
    <field x="6"/>
    <field x="0"/>
  </rowFields>
  <rowItems count="34">
    <i>
      <x v="1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>
      <x v="3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2" item="4" hier="-1"/>
  </pageFields>
  <dataFields count="1">
    <dataField name="Suma z ile ton" fld="4" baseField="0" baseItem="0"/>
  </dataFields>
  <chartFormats count="2"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statek_1" connectionId="7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tatek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tatek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tatek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tatek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tatek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tatek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workbookViewId="0">
      <selection activeCell="A177" sqref="A177"/>
    </sheetView>
  </sheetViews>
  <sheetFormatPr defaultRowHeight="14.25" outlineLevelRow="3"/>
  <cols>
    <col min="1" max="1" width="10.125" bestFit="1" customWidth="1"/>
    <col min="2" max="2" width="10.25" bestFit="1" customWidth="1"/>
    <col min="3" max="3" width="5.375" bestFit="1" customWidth="1"/>
    <col min="4" max="4" width="4.25" bestFit="1" customWidth="1"/>
    <col min="5" max="5" width="5.625" bestFit="1" customWidth="1"/>
    <col min="6" max="6" width="20.5" bestFit="1" customWidth="1"/>
    <col min="9" max="9" width="11.625" customWidth="1"/>
    <col min="10" max="10" width="10.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>
      <c r="D2" t="s">
        <v>8</v>
      </c>
      <c r="J2" s="1"/>
    </row>
    <row r="3" spans="1:14">
      <c r="J3" s="1"/>
    </row>
    <row r="4" spans="1:1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I4" t="s">
        <v>0</v>
      </c>
      <c r="J4" t="s">
        <v>1</v>
      </c>
      <c r="K4" t="s">
        <v>2</v>
      </c>
      <c r="L4" t="s">
        <v>3</v>
      </c>
      <c r="M4" t="s">
        <v>4</v>
      </c>
      <c r="N4" t="s">
        <v>5</v>
      </c>
    </row>
    <row r="5" spans="1:14" hidden="1" outlineLevel="3">
      <c r="A5" s="1">
        <v>42370</v>
      </c>
      <c r="B5" t="s">
        <v>6</v>
      </c>
      <c r="C5" t="s">
        <v>10</v>
      </c>
      <c r="D5" t="s">
        <v>8</v>
      </c>
      <c r="E5">
        <v>38</v>
      </c>
      <c r="F5">
        <v>10</v>
      </c>
      <c r="I5" s="1">
        <v>42370</v>
      </c>
      <c r="J5" t="s">
        <v>6</v>
      </c>
      <c r="K5" t="s">
        <v>10</v>
      </c>
      <c r="L5" t="s">
        <v>8</v>
      </c>
      <c r="M5">
        <v>38</v>
      </c>
      <c r="N5">
        <v>10</v>
      </c>
    </row>
    <row r="6" spans="1:14" hidden="1" outlineLevel="3">
      <c r="A6" s="1">
        <v>42419</v>
      </c>
      <c r="B6" t="s">
        <v>16</v>
      </c>
      <c r="C6" t="s">
        <v>10</v>
      </c>
      <c r="D6" t="s">
        <v>14</v>
      </c>
      <c r="E6">
        <v>38</v>
      </c>
      <c r="F6">
        <v>13</v>
      </c>
      <c r="I6" s="1">
        <v>42440</v>
      </c>
      <c r="J6" t="s">
        <v>17</v>
      </c>
      <c r="K6" t="s">
        <v>10</v>
      </c>
      <c r="L6" t="s">
        <v>8</v>
      </c>
      <c r="M6">
        <v>7</v>
      </c>
      <c r="N6">
        <v>8</v>
      </c>
    </row>
    <row r="7" spans="1:14" hidden="1" outlineLevel="3">
      <c r="A7" s="1">
        <v>42440</v>
      </c>
      <c r="B7" t="s">
        <v>17</v>
      </c>
      <c r="C7" t="s">
        <v>10</v>
      </c>
      <c r="D7" t="s">
        <v>8</v>
      </c>
      <c r="E7">
        <v>7</v>
      </c>
      <c r="F7">
        <v>8</v>
      </c>
      <c r="I7" s="1">
        <v>42529</v>
      </c>
      <c r="J7" t="s">
        <v>21</v>
      </c>
      <c r="K7" t="s">
        <v>10</v>
      </c>
      <c r="L7" t="s">
        <v>8</v>
      </c>
      <c r="M7">
        <v>28</v>
      </c>
      <c r="N7">
        <v>8</v>
      </c>
    </row>
    <row r="8" spans="1:14" hidden="1" outlineLevel="3">
      <c r="A8" s="1">
        <v>42464</v>
      </c>
      <c r="B8" t="s">
        <v>18</v>
      </c>
      <c r="C8" t="s">
        <v>10</v>
      </c>
      <c r="D8" t="s">
        <v>14</v>
      </c>
      <c r="E8">
        <v>7</v>
      </c>
      <c r="F8">
        <v>12</v>
      </c>
      <c r="I8" s="1">
        <v>42542</v>
      </c>
      <c r="J8" t="s">
        <v>22</v>
      </c>
      <c r="K8" t="s">
        <v>10</v>
      </c>
      <c r="L8" t="s">
        <v>8</v>
      </c>
      <c r="M8">
        <v>9</v>
      </c>
      <c r="N8">
        <v>9</v>
      </c>
    </row>
    <row r="9" spans="1:14" hidden="1" outlineLevel="3">
      <c r="A9" s="1">
        <v>42529</v>
      </c>
      <c r="B9" t="s">
        <v>21</v>
      </c>
      <c r="C9" t="s">
        <v>10</v>
      </c>
      <c r="D9" t="s">
        <v>8</v>
      </c>
      <c r="E9">
        <v>28</v>
      </c>
      <c r="F9">
        <v>8</v>
      </c>
      <c r="I9" s="1">
        <v>42619</v>
      </c>
      <c r="J9" t="s">
        <v>16</v>
      </c>
      <c r="K9" t="s">
        <v>10</v>
      </c>
      <c r="L9" t="s">
        <v>8</v>
      </c>
      <c r="M9">
        <v>47</v>
      </c>
      <c r="N9">
        <v>7</v>
      </c>
    </row>
    <row r="10" spans="1:14" hidden="1" outlineLevel="3">
      <c r="A10" s="1">
        <v>42542</v>
      </c>
      <c r="B10" t="s">
        <v>22</v>
      </c>
      <c r="C10" t="s">
        <v>10</v>
      </c>
      <c r="D10" t="s">
        <v>8</v>
      </c>
      <c r="E10">
        <v>9</v>
      </c>
      <c r="F10">
        <v>9</v>
      </c>
      <c r="I10" s="1">
        <v>42682</v>
      </c>
      <c r="J10" t="s">
        <v>19</v>
      </c>
      <c r="K10" t="s">
        <v>10</v>
      </c>
      <c r="L10" t="s">
        <v>8</v>
      </c>
      <c r="M10">
        <v>11</v>
      </c>
      <c r="N10">
        <v>8</v>
      </c>
    </row>
    <row r="11" spans="1:14" hidden="1" outlineLevel="3">
      <c r="A11" s="1">
        <v>42559</v>
      </c>
      <c r="B11" t="s">
        <v>6</v>
      </c>
      <c r="C11" t="s">
        <v>10</v>
      </c>
      <c r="D11" t="s">
        <v>14</v>
      </c>
      <c r="E11">
        <v>37</v>
      </c>
      <c r="F11">
        <v>12</v>
      </c>
      <c r="I11" s="1">
        <v>42742</v>
      </c>
      <c r="J11" t="s">
        <v>22</v>
      </c>
      <c r="K11" t="s">
        <v>10</v>
      </c>
      <c r="L11" t="s">
        <v>8</v>
      </c>
      <c r="M11">
        <v>42</v>
      </c>
      <c r="N11">
        <v>9</v>
      </c>
    </row>
    <row r="12" spans="1:14" hidden="1" outlineLevel="3">
      <c r="A12" s="1">
        <v>42619</v>
      </c>
      <c r="B12" t="s">
        <v>16</v>
      </c>
      <c r="C12" t="s">
        <v>10</v>
      </c>
      <c r="D12" t="s">
        <v>8</v>
      </c>
      <c r="E12">
        <v>47</v>
      </c>
      <c r="F12">
        <v>7</v>
      </c>
      <c r="I12" s="1">
        <v>42793</v>
      </c>
      <c r="J12" t="s">
        <v>15</v>
      </c>
      <c r="K12" t="s">
        <v>10</v>
      </c>
      <c r="L12" t="s">
        <v>8</v>
      </c>
      <c r="M12">
        <v>30</v>
      </c>
      <c r="N12">
        <v>8</v>
      </c>
    </row>
    <row r="13" spans="1:14" hidden="1" outlineLevel="3">
      <c r="A13" s="1">
        <v>42640</v>
      </c>
      <c r="B13" t="s">
        <v>17</v>
      </c>
      <c r="C13" t="s">
        <v>10</v>
      </c>
      <c r="D13" t="s">
        <v>14</v>
      </c>
      <c r="E13">
        <v>45</v>
      </c>
      <c r="F13">
        <v>12</v>
      </c>
      <c r="I13" s="1">
        <v>42840</v>
      </c>
      <c r="J13" t="s">
        <v>17</v>
      </c>
      <c r="K13" t="s">
        <v>10</v>
      </c>
      <c r="L13" t="s">
        <v>8</v>
      </c>
      <c r="M13">
        <v>15</v>
      </c>
      <c r="N13">
        <v>8</v>
      </c>
    </row>
    <row r="14" spans="1:14" hidden="1" outlineLevel="3">
      <c r="A14" s="1">
        <v>42664</v>
      </c>
      <c r="B14" t="s">
        <v>18</v>
      </c>
      <c r="C14" t="s">
        <v>10</v>
      </c>
      <c r="D14" t="s">
        <v>14</v>
      </c>
      <c r="E14">
        <v>2</v>
      </c>
      <c r="F14">
        <v>12</v>
      </c>
      <c r="I14" s="1">
        <v>42904</v>
      </c>
      <c r="J14" t="s">
        <v>20</v>
      </c>
      <c r="K14" t="s">
        <v>10</v>
      </c>
      <c r="L14" t="s">
        <v>8</v>
      </c>
      <c r="M14">
        <v>22</v>
      </c>
      <c r="N14">
        <v>8</v>
      </c>
    </row>
    <row r="15" spans="1:14" hidden="1" outlineLevel="3">
      <c r="A15" s="1">
        <v>42682</v>
      </c>
      <c r="B15" t="s">
        <v>19</v>
      </c>
      <c r="C15" t="s">
        <v>10</v>
      </c>
      <c r="D15" t="s">
        <v>8</v>
      </c>
      <c r="E15">
        <v>11</v>
      </c>
      <c r="F15">
        <v>8</v>
      </c>
      <c r="I15" s="1">
        <v>42974</v>
      </c>
      <c r="J15" t="s">
        <v>13</v>
      </c>
      <c r="K15" t="s">
        <v>10</v>
      </c>
      <c r="L15" t="s">
        <v>8</v>
      </c>
      <c r="M15">
        <v>24</v>
      </c>
      <c r="N15">
        <v>9</v>
      </c>
    </row>
    <row r="16" spans="1:14" hidden="1" outlineLevel="3">
      <c r="A16" s="1">
        <v>42704</v>
      </c>
      <c r="B16" t="s">
        <v>20</v>
      </c>
      <c r="C16" t="s">
        <v>10</v>
      </c>
      <c r="D16" t="s">
        <v>14</v>
      </c>
      <c r="E16">
        <v>11</v>
      </c>
      <c r="F16">
        <v>12</v>
      </c>
      <c r="I16" s="1">
        <v>43040</v>
      </c>
      <c r="J16" t="s">
        <v>17</v>
      </c>
      <c r="K16" t="s">
        <v>10</v>
      </c>
      <c r="L16" t="s">
        <v>8</v>
      </c>
      <c r="M16">
        <v>15</v>
      </c>
      <c r="N16">
        <v>8</v>
      </c>
    </row>
    <row r="17" spans="1:14" hidden="1" outlineLevel="3">
      <c r="A17" s="1">
        <v>42742</v>
      </c>
      <c r="B17" t="s">
        <v>22</v>
      </c>
      <c r="C17" t="s">
        <v>10</v>
      </c>
      <c r="D17" t="s">
        <v>8</v>
      </c>
      <c r="E17">
        <v>42</v>
      </c>
      <c r="F17">
        <v>9</v>
      </c>
      <c r="I17" s="1">
        <v>43082</v>
      </c>
      <c r="J17" t="s">
        <v>19</v>
      </c>
      <c r="K17" t="s">
        <v>10</v>
      </c>
      <c r="L17" t="s">
        <v>8</v>
      </c>
      <c r="M17">
        <v>26</v>
      </c>
      <c r="N17">
        <v>8</v>
      </c>
    </row>
    <row r="18" spans="1:14" hidden="1" outlineLevel="3">
      <c r="A18" s="1">
        <v>42793</v>
      </c>
      <c r="B18" t="s">
        <v>15</v>
      </c>
      <c r="C18" t="s">
        <v>10</v>
      </c>
      <c r="D18" t="s">
        <v>8</v>
      </c>
      <c r="E18">
        <v>30</v>
      </c>
      <c r="F18">
        <v>8</v>
      </c>
      <c r="I18" s="1">
        <v>43104</v>
      </c>
      <c r="J18" t="s">
        <v>20</v>
      </c>
      <c r="K18" t="s">
        <v>10</v>
      </c>
      <c r="L18" t="s">
        <v>8</v>
      </c>
      <c r="M18">
        <v>21</v>
      </c>
      <c r="N18">
        <v>8</v>
      </c>
    </row>
    <row r="19" spans="1:14" hidden="1" outlineLevel="3">
      <c r="A19" s="1">
        <v>42840</v>
      </c>
      <c r="B19" t="s">
        <v>17</v>
      </c>
      <c r="C19" t="s">
        <v>10</v>
      </c>
      <c r="D19" t="s">
        <v>8</v>
      </c>
      <c r="E19">
        <v>15</v>
      </c>
      <c r="F19">
        <v>8</v>
      </c>
      <c r="I19" s="1">
        <v>43129</v>
      </c>
      <c r="J19" t="s">
        <v>21</v>
      </c>
      <c r="K19" t="s">
        <v>10</v>
      </c>
      <c r="L19" t="s">
        <v>8</v>
      </c>
      <c r="M19">
        <v>4</v>
      </c>
      <c r="N19">
        <v>8</v>
      </c>
    </row>
    <row r="20" spans="1:14" hidden="1" outlineLevel="3">
      <c r="A20" s="1">
        <v>42864</v>
      </c>
      <c r="B20" t="s">
        <v>18</v>
      </c>
      <c r="C20" t="s">
        <v>10</v>
      </c>
      <c r="D20" t="s">
        <v>14</v>
      </c>
      <c r="E20">
        <v>86</v>
      </c>
      <c r="F20">
        <v>12</v>
      </c>
      <c r="I20" s="1">
        <v>43147</v>
      </c>
      <c r="J20" t="s">
        <v>6</v>
      </c>
      <c r="K20" t="s">
        <v>10</v>
      </c>
      <c r="L20" t="s">
        <v>8</v>
      </c>
      <c r="M20">
        <v>10</v>
      </c>
      <c r="N20">
        <v>8</v>
      </c>
    </row>
    <row r="21" spans="1:14" hidden="1" outlineLevel="3">
      <c r="A21" s="1">
        <v>42882</v>
      </c>
      <c r="B21" t="s">
        <v>19</v>
      </c>
      <c r="C21" t="s">
        <v>10</v>
      </c>
      <c r="D21" t="s">
        <v>14</v>
      </c>
      <c r="E21">
        <v>1</v>
      </c>
      <c r="F21">
        <v>12</v>
      </c>
      <c r="I21" s="1">
        <v>43162</v>
      </c>
      <c r="J21" t="s">
        <v>13</v>
      </c>
      <c r="K21" t="s">
        <v>10</v>
      </c>
      <c r="L21" t="s">
        <v>8</v>
      </c>
      <c r="M21">
        <v>5</v>
      </c>
      <c r="N21">
        <v>9</v>
      </c>
    </row>
    <row r="22" spans="1:14" hidden="1" outlineLevel="3">
      <c r="A22" s="1">
        <v>42904</v>
      </c>
      <c r="B22" t="s">
        <v>20</v>
      </c>
      <c r="C22" t="s">
        <v>10</v>
      </c>
      <c r="D22" t="s">
        <v>8</v>
      </c>
      <c r="E22">
        <v>22</v>
      </c>
      <c r="F22">
        <v>8</v>
      </c>
      <c r="I22" s="1">
        <v>43181</v>
      </c>
      <c r="J22" t="s">
        <v>15</v>
      </c>
      <c r="K22" t="s">
        <v>10</v>
      </c>
      <c r="L22" t="s">
        <v>8</v>
      </c>
      <c r="M22">
        <v>16</v>
      </c>
      <c r="N22">
        <v>8</v>
      </c>
    </row>
    <row r="23" spans="1:14" hidden="1" outlineLevel="3">
      <c r="A23" s="1">
        <v>42942</v>
      </c>
      <c r="B23" t="s">
        <v>22</v>
      </c>
      <c r="C23" t="s">
        <v>10</v>
      </c>
      <c r="D23" t="s">
        <v>14</v>
      </c>
      <c r="E23">
        <v>22</v>
      </c>
      <c r="F23">
        <v>11</v>
      </c>
      <c r="I23" s="1">
        <v>43207</v>
      </c>
      <c r="J23" t="s">
        <v>16</v>
      </c>
      <c r="K23" t="s">
        <v>10</v>
      </c>
      <c r="L23" t="s">
        <v>8</v>
      </c>
      <c r="M23">
        <v>34</v>
      </c>
      <c r="N23">
        <v>7</v>
      </c>
    </row>
    <row r="24" spans="1:14" hidden="1" outlineLevel="3">
      <c r="A24" s="1">
        <v>42974</v>
      </c>
      <c r="B24" t="s">
        <v>13</v>
      </c>
      <c r="C24" t="s">
        <v>10</v>
      </c>
      <c r="D24" t="s">
        <v>8</v>
      </c>
      <c r="E24">
        <v>24</v>
      </c>
      <c r="F24">
        <v>9</v>
      </c>
      <c r="I24" s="1">
        <v>43228</v>
      </c>
      <c r="J24" t="s">
        <v>17</v>
      </c>
      <c r="K24" t="s">
        <v>10</v>
      </c>
      <c r="L24" t="s">
        <v>8</v>
      </c>
      <c r="M24">
        <v>40</v>
      </c>
      <c r="N24">
        <v>8</v>
      </c>
    </row>
    <row r="25" spans="1:14" hidden="1" outlineLevel="3">
      <c r="A25" s="1">
        <v>43040</v>
      </c>
      <c r="B25" t="s">
        <v>17</v>
      </c>
      <c r="C25" t="s">
        <v>10</v>
      </c>
      <c r="D25" t="s">
        <v>8</v>
      </c>
      <c r="E25">
        <v>15</v>
      </c>
      <c r="F25">
        <v>8</v>
      </c>
      <c r="I25" s="1">
        <v>43317</v>
      </c>
      <c r="J25" t="s">
        <v>21</v>
      </c>
      <c r="K25" t="s">
        <v>10</v>
      </c>
      <c r="L25" t="s">
        <v>8</v>
      </c>
      <c r="M25">
        <v>46</v>
      </c>
      <c r="N25">
        <v>8</v>
      </c>
    </row>
    <row r="26" spans="1:14" hidden="1" outlineLevel="3">
      <c r="A26" s="1">
        <v>43082</v>
      </c>
      <c r="B26" t="s">
        <v>19</v>
      </c>
      <c r="C26" t="s">
        <v>10</v>
      </c>
      <c r="D26" t="s">
        <v>8</v>
      </c>
      <c r="E26">
        <v>26</v>
      </c>
      <c r="F26">
        <v>8</v>
      </c>
      <c r="I26" s="1">
        <v>43347</v>
      </c>
      <c r="J26" t="s">
        <v>6</v>
      </c>
      <c r="K26" t="s">
        <v>10</v>
      </c>
      <c r="L26" t="s">
        <v>8</v>
      </c>
      <c r="M26">
        <v>47</v>
      </c>
      <c r="N26">
        <v>8</v>
      </c>
    </row>
    <row r="27" spans="1:14" hidden="1" outlineLevel="3">
      <c r="A27" s="1">
        <v>43104</v>
      </c>
      <c r="B27" t="s">
        <v>20</v>
      </c>
      <c r="C27" t="s">
        <v>10</v>
      </c>
      <c r="D27" t="s">
        <v>8</v>
      </c>
      <c r="E27">
        <v>21</v>
      </c>
      <c r="F27">
        <v>8</v>
      </c>
      <c r="I27" s="1">
        <v>43362</v>
      </c>
      <c r="J27" t="s">
        <v>13</v>
      </c>
      <c r="K27" t="s">
        <v>10</v>
      </c>
      <c r="L27" t="s">
        <v>8</v>
      </c>
      <c r="M27">
        <v>24</v>
      </c>
      <c r="N27">
        <v>9</v>
      </c>
    </row>
    <row r="28" spans="1:14" hidden="1" outlineLevel="3">
      <c r="A28" s="1">
        <v>43129</v>
      </c>
      <c r="B28" t="s">
        <v>21</v>
      </c>
      <c r="C28" t="s">
        <v>10</v>
      </c>
      <c r="D28" t="s">
        <v>8</v>
      </c>
      <c r="E28">
        <v>4</v>
      </c>
      <c r="F28">
        <v>8</v>
      </c>
      <c r="I28" s="1">
        <v>43381</v>
      </c>
      <c r="J28" t="s">
        <v>15</v>
      </c>
      <c r="K28" t="s">
        <v>10</v>
      </c>
      <c r="L28" t="s">
        <v>8</v>
      </c>
      <c r="M28">
        <v>18</v>
      </c>
      <c r="N28">
        <v>8</v>
      </c>
    </row>
    <row r="29" spans="1:14" hidden="1" outlineLevel="3">
      <c r="A29" s="1">
        <v>43147</v>
      </c>
      <c r="B29" t="s">
        <v>6</v>
      </c>
      <c r="C29" t="s">
        <v>10</v>
      </c>
      <c r="D29" t="s">
        <v>8</v>
      </c>
      <c r="E29">
        <v>10</v>
      </c>
      <c r="F29">
        <v>8</v>
      </c>
      <c r="I29" s="1">
        <v>43452</v>
      </c>
      <c r="J29" t="s">
        <v>18</v>
      </c>
      <c r="K29" t="s">
        <v>10</v>
      </c>
      <c r="L29" t="s">
        <v>8</v>
      </c>
      <c r="M29">
        <v>41</v>
      </c>
      <c r="N29">
        <v>8</v>
      </c>
    </row>
    <row r="30" spans="1:14" ht="15" outlineLevel="2" collapsed="1">
      <c r="A30" s="1"/>
      <c r="I30" s="1"/>
      <c r="K30" s="2" t="s">
        <v>29</v>
      </c>
      <c r="M30">
        <f>SUBTOTAL(3,M5:M29)</f>
        <v>25</v>
      </c>
    </row>
    <row r="31" spans="1:14" ht="15" outlineLevel="1">
      <c r="A31" s="1"/>
      <c r="I31" s="1"/>
      <c r="K31" s="2" t="s">
        <v>23</v>
      </c>
      <c r="M31">
        <f>SUBTOTAL(9,M5:M29)</f>
        <v>620</v>
      </c>
    </row>
    <row r="32" spans="1:14" hidden="1" outlineLevel="3">
      <c r="A32" s="1">
        <v>43162</v>
      </c>
      <c r="B32" t="s">
        <v>13</v>
      </c>
      <c r="C32" t="s">
        <v>10</v>
      </c>
      <c r="D32" t="s">
        <v>8</v>
      </c>
      <c r="E32">
        <v>5</v>
      </c>
      <c r="F32">
        <v>9</v>
      </c>
      <c r="I32" s="1">
        <v>42370</v>
      </c>
      <c r="J32" t="s">
        <v>6</v>
      </c>
      <c r="K32" t="s">
        <v>11</v>
      </c>
      <c r="L32" t="s">
        <v>8</v>
      </c>
      <c r="M32">
        <v>33</v>
      </c>
      <c r="N32">
        <v>30</v>
      </c>
    </row>
    <row r="33" spans="1:14" hidden="1" outlineLevel="3">
      <c r="A33" s="1">
        <v>43181</v>
      </c>
      <c r="B33" t="s">
        <v>15</v>
      </c>
      <c r="C33" t="s">
        <v>10</v>
      </c>
      <c r="D33" t="s">
        <v>8</v>
      </c>
      <c r="E33">
        <v>16</v>
      </c>
      <c r="F33">
        <v>8</v>
      </c>
      <c r="I33" s="1">
        <v>42385</v>
      </c>
      <c r="J33" t="s">
        <v>13</v>
      </c>
      <c r="K33" t="s">
        <v>11</v>
      </c>
      <c r="L33" t="s">
        <v>8</v>
      </c>
      <c r="M33">
        <v>14</v>
      </c>
      <c r="N33">
        <v>26</v>
      </c>
    </row>
    <row r="34" spans="1:14" hidden="1" outlineLevel="3">
      <c r="A34" s="1">
        <v>43207</v>
      </c>
      <c r="B34" t="s">
        <v>16</v>
      </c>
      <c r="C34" t="s">
        <v>10</v>
      </c>
      <c r="D34" t="s">
        <v>8</v>
      </c>
      <c r="E34">
        <v>34</v>
      </c>
      <c r="F34">
        <v>7</v>
      </c>
      <c r="I34" s="1">
        <v>42393</v>
      </c>
      <c r="J34" t="s">
        <v>15</v>
      </c>
      <c r="K34" t="s">
        <v>11</v>
      </c>
      <c r="L34" t="s">
        <v>8</v>
      </c>
      <c r="M34">
        <v>1</v>
      </c>
      <c r="N34">
        <v>28</v>
      </c>
    </row>
    <row r="35" spans="1:14" hidden="1" outlineLevel="3">
      <c r="A35" s="1">
        <v>43228</v>
      </c>
      <c r="B35" t="s">
        <v>17</v>
      </c>
      <c r="C35" t="s">
        <v>10</v>
      </c>
      <c r="D35" t="s">
        <v>8</v>
      </c>
      <c r="E35">
        <v>40</v>
      </c>
      <c r="F35">
        <v>8</v>
      </c>
      <c r="I35" s="1">
        <v>42440</v>
      </c>
      <c r="J35" t="s">
        <v>17</v>
      </c>
      <c r="K35" t="s">
        <v>11</v>
      </c>
      <c r="L35" t="s">
        <v>8</v>
      </c>
      <c r="M35">
        <v>10</v>
      </c>
      <c r="N35">
        <v>24</v>
      </c>
    </row>
    <row r="36" spans="1:14" hidden="1" outlineLevel="3">
      <c r="A36" s="1">
        <v>43292</v>
      </c>
      <c r="B36" t="s">
        <v>20</v>
      </c>
      <c r="C36" t="s">
        <v>10</v>
      </c>
      <c r="D36" t="s">
        <v>14</v>
      </c>
      <c r="E36">
        <v>192</v>
      </c>
      <c r="F36">
        <v>12</v>
      </c>
      <c r="I36" s="1">
        <v>42504</v>
      </c>
      <c r="J36" t="s">
        <v>20</v>
      </c>
      <c r="K36" t="s">
        <v>11</v>
      </c>
      <c r="L36" t="s">
        <v>8</v>
      </c>
      <c r="M36">
        <v>10</v>
      </c>
      <c r="N36">
        <v>23</v>
      </c>
    </row>
    <row r="37" spans="1:14" hidden="1" outlineLevel="3">
      <c r="A37" s="1">
        <v>43317</v>
      </c>
      <c r="B37" t="s">
        <v>21</v>
      </c>
      <c r="C37" t="s">
        <v>10</v>
      </c>
      <c r="D37" t="s">
        <v>8</v>
      </c>
      <c r="E37">
        <v>46</v>
      </c>
      <c r="F37">
        <v>8</v>
      </c>
      <c r="I37" s="1">
        <v>42542</v>
      </c>
      <c r="J37" t="s">
        <v>22</v>
      </c>
      <c r="K37" t="s">
        <v>11</v>
      </c>
      <c r="L37" t="s">
        <v>8</v>
      </c>
      <c r="M37">
        <v>33</v>
      </c>
      <c r="N37">
        <v>26</v>
      </c>
    </row>
    <row r="38" spans="1:14" hidden="1" outlineLevel="3">
      <c r="A38" s="1">
        <v>43330</v>
      </c>
      <c r="B38" t="s">
        <v>22</v>
      </c>
      <c r="C38" t="s">
        <v>10</v>
      </c>
      <c r="D38" t="s">
        <v>14</v>
      </c>
      <c r="E38">
        <v>49</v>
      </c>
      <c r="F38">
        <v>11</v>
      </c>
      <c r="I38" s="1">
        <v>42593</v>
      </c>
      <c r="J38" t="s">
        <v>15</v>
      </c>
      <c r="K38" t="s">
        <v>11</v>
      </c>
      <c r="L38" t="s">
        <v>8</v>
      </c>
      <c r="M38">
        <v>9</v>
      </c>
      <c r="N38">
        <v>24</v>
      </c>
    </row>
    <row r="39" spans="1:14" hidden="1" outlineLevel="3">
      <c r="A39" s="1">
        <v>43347</v>
      </c>
      <c r="B39" t="s">
        <v>6</v>
      </c>
      <c r="C39" t="s">
        <v>10</v>
      </c>
      <c r="D39" t="s">
        <v>8</v>
      </c>
      <c r="E39">
        <v>47</v>
      </c>
      <c r="F39">
        <v>8</v>
      </c>
      <c r="I39" s="1">
        <v>42619</v>
      </c>
      <c r="J39" t="s">
        <v>16</v>
      </c>
      <c r="K39" t="s">
        <v>11</v>
      </c>
      <c r="L39" t="s">
        <v>8</v>
      </c>
      <c r="M39">
        <v>3</v>
      </c>
      <c r="N39">
        <v>22</v>
      </c>
    </row>
    <row r="40" spans="1:14" hidden="1" outlineLevel="3">
      <c r="A40" s="1">
        <v>43362</v>
      </c>
      <c r="B40" t="s">
        <v>13</v>
      </c>
      <c r="C40" t="s">
        <v>10</v>
      </c>
      <c r="D40" t="s">
        <v>8</v>
      </c>
      <c r="E40">
        <v>24</v>
      </c>
      <c r="F40">
        <v>9</v>
      </c>
      <c r="I40" s="1">
        <v>42640</v>
      </c>
      <c r="J40" t="s">
        <v>17</v>
      </c>
      <c r="K40" t="s">
        <v>11</v>
      </c>
      <c r="L40" t="s">
        <v>8</v>
      </c>
      <c r="M40">
        <v>17</v>
      </c>
      <c r="N40">
        <v>24</v>
      </c>
    </row>
    <row r="41" spans="1:14" hidden="1" outlineLevel="3">
      <c r="A41" s="1">
        <v>43381</v>
      </c>
      <c r="B41" t="s">
        <v>15</v>
      </c>
      <c r="C41" t="s">
        <v>10</v>
      </c>
      <c r="D41" t="s">
        <v>8</v>
      </c>
      <c r="E41">
        <v>18</v>
      </c>
      <c r="F41">
        <v>8</v>
      </c>
      <c r="I41" s="1">
        <v>42664</v>
      </c>
      <c r="J41" t="s">
        <v>18</v>
      </c>
      <c r="K41" t="s">
        <v>11</v>
      </c>
      <c r="L41" t="s">
        <v>8</v>
      </c>
      <c r="M41">
        <v>23</v>
      </c>
      <c r="N41">
        <v>23</v>
      </c>
    </row>
    <row r="42" spans="1:14" hidden="1" outlineLevel="3">
      <c r="A42" s="1">
        <v>43452</v>
      </c>
      <c r="B42" t="s">
        <v>18</v>
      </c>
      <c r="C42" t="s">
        <v>10</v>
      </c>
      <c r="D42" t="s">
        <v>8</v>
      </c>
      <c r="E42">
        <v>41</v>
      </c>
      <c r="F42">
        <v>8</v>
      </c>
      <c r="I42" s="1">
        <v>42704</v>
      </c>
      <c r="J42" t="s">
        <v>20</v>
      </c>
      <c r="K42" t="s">
        <v>11</v>
      </c>
      <c r="L42" t="s">
        <v>8</v>
      </c>
      <c r="M42">
        <v>4</v>
      </c>
      <c r="N42">
        <v>23</v>
      </c>
    </row>
    <row r="43" spans="1:14" hidden="1" outlineLevel="3">
      <c r="A43" s="1">
        <v>42370</v>
      </c>
      <c r="B43" t="s">
        <v>6</v>
      </c>
      <c r="C43" t="s">
        <v>11</v>
      </c>
      <c r="D43" t="s">
        <v>8</v>
      </c>
      <c r="E43">
        <v>33</v>
      </c>
      <c r="F43">
        <v>30</v>
      </c>
      <c r="I43" s="1">
        <v>42729</v>
      </c>
      <c r="J43" t="s">
        <v>21</v>
      </c>
      <c r="K43" t="s">
        <v>11</v>
      </c>
      <c r="L43" t="s">
        <v>8</v>
      </c>
      <c r="M43">
        <v>26</v>
      </c>
      <c r="N43">
        <v>23</v>
      </c>
    </row>
    <row r="44" spans="1:14" hidden="1" outlineLevel="3">
      <c r="A44" s="1">
        <v>42385</v>
      </c>
      <c r="B44" t="s">
        <v>13</v>
      </c>
      <c r="C44" t="s">
        <v>11</v>
      </c>
      <c r="D44" t="s">
        <v>8</v>
      </c>
      <c r="E44">
        <v>14</v>
      </c>
      <c r="F44">
        <v>26</v>
      </c>
      <c r="I44" s="1">
        <v>42742</v>
      </c>
      <c r="J44" t="s">
        <v>22</v>
      </c>
      <c r="K44" t="s">
        <v>11</v>
      </c>
      <c r="L44" t="s">
        <v>8</v>
      </c>
      <c r="M44">
        <v>42</v>
      </c>
      <c r="N44">
        <v>26</v>
      </c>
    </row>
    <row r="45" spans="1:14" hidden="1" outlineLevel="3">
      <c r="A45" s="1">
        <v>42393</v>
      </c>
      <c r="B45" t="s">
        <v>15</v>
      </c>
      <c r="C45" t="s">
        <v>11</v>
      </c>
      <c r="D45" t="s">
        <v>8</v>
      </c>
      <c r="E45">
        <v>1</v>
      </c>
      <c r="F45">
        <v>28</v>
      </c>
      <c r="I45" s="1">
        <v>42774</v>
      </c>
      <c r="J45" t="s">
        <v>13</v>
      </c>
      <c r="K45" t="s">
        <v>11</v>
      </c>
      <c r="L45" t="s">
        <v>8</v>
      </c>
      <c r="M45">
        <v>14</v>
      </c>
      <c r="N45">
        <v>26</v>
      </c>
    </row>
    <row r="46" spans="1:14" hidden="1" outlineLevel="3">
      <c r="A46" s="1">
        <v>42440</v>
      </c>
      <c r="B46" t="s">
        <v>17</v>
      </c>
      <c r="C46" t="s">
        <v>11</v>
      </c>
      <c r="D46" t="s">
        <v>8</v>
      </c>
      <c r="E46">
        <v>10</v>
      </c>
      <c r="F46">
        <v>24</v>
      </c>
      <c r="I46" s="1">
        <v>42864</v>
      </c>
      <c r="J46" t="s">
        <v>18</v>
      </c>
      <c r="K46" t="s">
        <v>11</v>
      </c>
      <c r="L46" t="s">
        <v>8</v>
      </c>
      <c r="M46">
        <v>13</v>
      </c>
      <c r="N46">
        <v>23</v>
      </c>
    </row>
    <row r="47" spans="1:14" hidden="1" outlineLevel="3">
      <c r="A47" s="1">
        <v>42482</v>
      </c>
      <c r="B47" t="s">
        <v>19</v>
      </c>
      <c r="C47" t="s">
        <v>11</v>
      </c>
      <c r="D47" t="s">
        <v>14</v>
      </c>
      <c r="E47">
        <v>36</v>
      </c>
      <c r="F47">
        <v>35</v>
      </c>
      <c r="I47" s="1">
        <v>42882</v>
      </c>
      <c r="J47" t="s">
        <v>19</v>
      </c>
      <c r="K47" t="s">
        <v>11</v>
      </c>
      <c r="L47" t="s">
        <v>8</v>
      </c>
      <c r="M47">
        <v>10</v>
      </c>
      <c r="N47">
        <v>25</v>
      </c>
    </row>
    <row r="48" spans="1:14" hidden="1" outlineLevel="3">
      <c r="A48" s="1">
        <v>42504</v>
      </c>
      <c r="B48" t="s">
        <v>20</v>
      </c>
      <c r="C48" t="s">
        <v>11</v>
      </c>
      <c r="D48" t="s">
        <v>8</v>
      </c>
      <c r="E48">
        <v>10</v>
      </c>
      <c r="F48">
        <v>23</v>
      </c>
      <c r="I48" s="1">
        <v>42959</v>
      </c>
      <c r="J48" t="s">
        <v>6</v>
      </c>
      <c r="K48" t="s">
        <v>11</v>
      </c>
      <c r="L48" t="s">
        <v>8</v>
      </c>
      <c r="M48">
        <v>26</v>
      </c>
      <c r="N48">
        <v>25</v>
      </c>
    </row>
    <row r="49" spans="1:14" hidden="1" outlineLevel="3">
      <c r="A49" s="1">
        <v>42529</v>
      </c>
      <c r="B49" t="s">
        <v>21</v>
      </c>
      <c r="C49" t="s">
        <v>11</v>
      </c>
      <c r="D49" t="s">
        <v>14</v>
      </c>
      <c r="E49">
        <v>4</v>
      </c>
      <c r="F49">
        <v>38</v>
      </c>
      <c r="I49" s="1">
        <v>43040</v>
      </c>
      <c r="J49" t="s">
        <v>17</v>
      </c>
      <c r="K49" t="s">
        <v>11</v>
      </c>
      <c r="L49" t="s">
        <v>8</v>
      </c>
      <c r="M49">
        <v>19</v>
      </c>
      <c r="N49">
        <v>24</v>
      </c>
    </row>
    <row r="50" spans="1:14" hidden="1" outlineLevel="3">
      <c r="A50" s="1">
        <v>42542</v>
      </c>
      <c r="B50" t="s">
        <v>22</v>
      </c>
      <c r="C50" t="s">
        <v>11</v>
      </c>
      <c r="D50" t="s">
        <v>8</v>
      </c>
      <c r="E50">
        <v>33</v>
      </c>
      <c r="F50">
        <v>26</v>
      </c>
      <c r="I50" s="1">
        <v>43228</v>
      </c>
      <c r="J50" t="s">
        <v>17</v>
      </c>
      <c r="K50" t="s">
        <v>11</v>
      </c>
      <c r="L50" t="s">
        <v>8</v>
      </c>
      <c r="M50">
        <v>34</v>
      </c>
      <c r="N50">
        <v>24</v>
      </c>
    </row>
    <row r="51" spans="1:14" hidden="1" outlineLevel="3">
      <c r="A51" s="1">
        <v>42593</v>
      </c>
      <c r="B51" t="s">
        <v>15</v>
      </c>
      <c r="C51" t="s">
        <v>11</v>
      </c>
      <c r="D51" t="s">
        <v>8</v>
      </c>
      <c r="E51">
        <v>9</v>
      </c>
      <c r="F51">
        <v>24</v>
      </c>
      <c r="I51" s="1">
        <v>43252</v>
      </c>
      <c r="J51" t="s">
        <v>18</v>
      </c>
      <c r="K51" t="s">
        <v>11</v>
      </c>
      <c r="L51" t="s">
        <v>8</v>
      </c>
      <c r="M51">
        <v>21</v>
      </c>
      <c r="N51">
        <v>23</v>
      </c>
    </row>
    <row r="52" spans="1:14" hidden="1" outlineLevel="3">
      <c r="A52" s="1">
        <v>42619</v>
      </c>
      <c r="B52" t="s">
        <v>16</v>
      </c>
      <c r="C52" t="s">
        <v>11</v>
      </c>
      <c r="D52" t="s">
        <v>8</v>
      </c>
      <c r="E52">
        <v>3</v>
      </c>
      <c r="F52">
        <v>22</v>
      </c>
      <c r="I52" s="1">
        <v>43270</v>
      </c>
      <c r="J52" t="s">
        <v>19</v>
      </c>
      <c r="K52" t="s">
        <v>11</v>
      </c>
      <c r="L52" t="s">
        <v>8</v>
      </c>
      <c r="M52">
        <v>6</v>
      </c>
      <c r="N52">
        <v>25</v>
      </c>
    </row>
    <row r="53" spans="1:14" hidden="1" outlineLevel="3">
      <c r="A53" s="1">
        <v>42640</v>
      </c>
      <c r="B53" t="s">
        <v>17</v>
      </c>
      <c r="C53" t="s">
        <v>11</v>
      </c>
      <c r="D53" t="s">
        <v>8</v>
      </c>
      <c r="E53">
        <v>17</v>
      </c>
      <c r="F53">
        <v>24</v>
      </c>
      <c r="I53" s="1">
        <v>43347</v>
      </c>
      <c r="J53" t="s">
        <v>6</v>
      </c>
      <c r="K53" t="s">
        <v>11</v>
      </c>
      <c r="L53" t="s">
        <v>8</v>
      </c>
      <c r="M53">
        <v>9</v>
      </c>
      <c r="N53">
        <v>25</v>
      </c>
    </row>
    <row r="54" spans="1:14" hidden="1" outlineLevel="3">
      <c r="A54" s="1">
        <v>42664</v>
      </c>
      <c r="B54" t="s">
        <v>18</v>
      </c>
      <c r="C54" t="s">
        <v>11</v>
      </c>
      <c r="D54" t="s">
        <v>8</v>
      </c>
      <c r="E54">
        <v>23</v>
      </c>
      <c r="F54">
        <v>23</v>
      </c>
      <c r="I54" s="1">
        <v>43362</v>
      </c>
      <c r="J54" t="s">
        <v>13</v>
      </c>
      <c r="K54" t="s">
        <v>11</v>
      </c>
      <c r="L54" t="s">
        <v>8</v>
      </c>
      <c r="M54">
        <v>36</v>
      </c>
      <c r="N54">
        <v>26</v>
      </c>
    </row>
    <row r="55" spans="1:14" hidden="1" outlineLevel="3">
      <c r="A55" s="1">
        <v>42704</v>
      </c>
      <c r="B55" t="s">
        <v>20</v>
      </c>
      <c r="C55" t="s">
        <v>11</v>
      </c>
      <c r="D55" t="s">
        <v>8</v>
      </c>
      <c r="E55">
        <v>4</v>
      </c>
      <c r="F55">
        <v>23</v>
      </c>
      <c r="I55" s="1">
        <v>43428</v>
      </c>
      <c r="J55" t="s">
        <v>17</v>
      </c>
      <c r="K55" t="s">
        <v>11</v>
      </c>
      <c r="L55" t="s">
        <v>8</v>
      </c>
      <c r="M55">
        <v>24</v>
      </c>
      <c r="N55">
        <v>24</v>
      </c>
    </row>
    <row r="56" spans="1:14" hidden="1" outlineLevel="3">
      <c r="A56" s="1">
        <v>42729</v>
      </c>
      <c r="B56" t="s">
        <v>21</v>
      </c>
      <c r="C56" t="s">
        <v>11</v>
      </c>
      <c r="D56" t="s">
        <v>8</v>
      </c>
      <c r="E56">
        <v>26</v>
      </c>
      <c r="F56">
        <v>23</v>
      </c>
      <c r="I56" s="1">
        <v>43452</v>
      </c>
      <c r="J56" t="s">
        <v>18</v>
      </c>
      <c r="K56" t="s">
        <v>11</v>
      </c>
      <c r="L56" t="s">
        <v>8</v>
      </c>
      <c r="M56">
        <v>46</v>
      </c>
      <c r="N56">
        <v>23</v>
      </c>
    </row>
    <row r="57" spans="1:14" ht="15" outlineLevel="2" collapsed="1">
      <c r="A57" s="1"/>
      <c r="I57" s="1"/>
      <c r="K57" s="3" t="s">
        <v>30</v>
      </c>
      <c r="M57">
        <f>SUBTOTAL(3,M32:M56)</f>
        <v>25</v>
      </c>
    </row>
    <row r="58" spans="1:14" ht="15" outlineLevel="1">
      <c r="A58" s="1"/>
      <c r="I58" s="1"/>
      <c r="K58" s="3" t="s">
        <v>24</v>
      </c>
      <c r="M58">
        <f>SUBTOTAL(9,M32:M56)</f>
        <v>483</v>
      </c>
    </row>
    <row r="59" spans="1:14" hidden="1" outlineLevel="3">
      <c r="A59" s="1">
        <v>42742</v>
      </c>
      <c r="B59" t="s">
        <v>22</v>
      </c>
      <c r="C59" t="s">
        <v>11</v>
      </c>
      <c r="D59" t="s">
        <v>8</v>
      </c>
      <c r="E59">
        <v>42</v>
      </c>
      <c r="F59">
        <v>26</v>
      </c>
      <c r="I59" s="1">
        <v>42370</v>
      </c>
      <c r="J59" t="s">
        <v>6</v>
      </c>
      <c r="K59" t="s">
        <v>12</v>
      </c>
      <c r="L59" t="s">
        <v>8</v>
      </c>
      <c r="M59">
        <v>43</v>
      </c>
      <c r="N59">
        <v>25</v>
      </c>
    </row>
    <row r="60" spans="1:14" hidden="1" outlineLevel="3">
      <c r="A60" s="1">
        <v>42774</v>
      </c>
      <c r="B60" t="s">
        <v>13</v>
      </c>
      <c r="C60" t="s">
        <v>11</v>
      </c>
      <c r="D60" t="s">
        <v>8</v>
      </c>
      <c r="E60">
        <v>14</v>
      </c>
      <c r="F60">
        <v>26</v>
      </c>
      <c r="I60" s="1">
        <v>42440</v>
      </c>
      <c r="J60" t="s">
        <v>17</v>
      </c>
      <c r="K60" t="s">
        <v>12</v>
      </c>
      <c r="L60" t="s">
        <v>8</v>
      </c>
      <c r="M60">
        <v>32</v>
      </c>
      <c r="N60">
        <v>20</v>
      </c>
    </row>
    <row r="61" spans="1:14" hidden="1" outlineLevel="3">
      <c r="A61" s="1">
        <v>42793</v>
      </c>
      <c r="B61" t="s">
        <v>15</v>
      </c>
      <c r="C61" t="s">
        <v>11</v>
      </c>
      <c r="D61" t="s">
        <v>14</v>
      </c>
      <c r="E61">
        <v>43</v>
      </c>
      <c r="F61">
        <v>36</v>
      </c>
      <c r="I61" s="1">
        <v>42464</v>
      </c>
      <c r="J61" t="s">
        <v>18</v>
      </c>
      <c r="K61" t="s">
        <v>12</v>
      </c>
      <c r="L61" t="s">
        <v>8</v>
      </c>
      <c r="M61">
        <v>25</v>
      </c>
      <c r="N61">
        <v>19</v>
      </c>
    </row>
    <row r="62" spans="1:14" hidden="1" outlineLevel="3">
      <c r="A62" s="1">
        <v>42819</v>
      </c>
      <c r="B62" t="s">
        <v>16</v>
      </c>
      <c r="C62" t="s">
        <v>11</v>
      </c>
      <c r="D62" t="s">
        <v>14</v>
      </c>
      <c r="E62">
        <v>33</v>
      </c>
      <c r="F62">
        <v>38</v>
      </c>
      <c r="I62" s="1">
        <v>42529</v>
      </c>
      <c r="J62" t="s">
        <v>21</v>
      </c>
      <c r="K62" t="s">
        <v>12</v>
      </c>
      <c r="L62" t="s">
        <v>8</v>
      </c>
      <c r="M62">
        <v>19</v>
      </c>
      <c r="N62">
        <v>19</v>
      </c>
    </row>
    <row r="63" spans="1:14" hidden="1" outlineLevel="3">
      <c r="A63" s="1">
        <v>42840</v>
      </c>
      <c r="B63" t="s">
        <v>17</v>
      </c>
      <c r="C63" t="s">
        <v>11</v>
      </c>
      <c r="D63" t="s">
        <v>14</v>
      </c>
      <c r="E63">
        <v>21</v>
      </c>
      <c r="F63">
        <v>36</v>
      </c>
      <c r="I63" s="1">
        <v>42619</v>
      </c>
      <c r="J63" t="s">
        <v>16</v>
      </c>
      <c r="K63" t="s">
        <v>12</v>
      </c>
      <c r="L63" t="s">
        <v>8</v>
      </c>
      <c r="M63">
        <v>8</v>
      </c>
      <c r="N63">
        <v>19</v>
      </c>
    </row>
    <row r="64" spans="1:14" hidden="1" outlineLevel="3">
      <c r="A64" s="1">
        <v>42864</v>
      </c>
      <c r="B64" t="s">
        <v>18</v>
      </c>
      <c r="C64" t="s">
        <v>11</v>
      </c>
      <c r="D64" t="s">
        <v>8</v>
      </c>
      <c r="E64">
        <v>13</v>
      </c>
      <c r="F64">
        <v>23</v>
      </c>
      <c r="I64" s="1">
        <v>42640</v>
      </c>
      <c r="J64" t="s">
        <v>17</v>
      </c>
      <c r="K64" t="s">
        <v>12</v>
      </c>
      <c r="L64" t="s">
        <v>8</v>
      </c>
      <c r="M64">
        <v>40</v>
      </c>
      <c r="N64">
        <v>20</v>
      </c>
    </row>
    <row r="65" spans="1:14" hidden="1" outlineLevel="3">
      <c r="A65" s="1">
        <v>42882</v>
      </c>
      <c r="B65" t="s">
        <v>19</v>
      </c>
      <c r="C65" t="s">
        <v>11</v>
      </c>
      <c r="D65" t="s">
        <v>8</v>
      </c>
      <c r="E65">
        <v>10</v>
      </c>
      <c r="F65">
        <v>25</v>
      </c>
      <c r="I65" s="1">
        <v>42664</v>
      </c>
      <c r="J65" t="s">
        <v>18</v>
      </c>
      <c r="K65" t="s">
        <v>12</v>
      </c>
      <c r="L65" t="s">
        <v>8</v>
      </c>
      <c r="M65">
        <v>14</v>
      </c>
      <c r="N65">
        <v>19</v>
      </c>
    </row>
    <row r="66" spans="1:14" hidden="1" outlineLevel="3">
      <c r="A66" s="1">
        <v>42904</v>
      </c>
      <c r="B66" t="s">
        <v>20</v>
      </c>
      <c r="C66" t="s">
        <v>11</v>
      </c>
      <c r="D66" t="s">
        <v>14</v>
      </c>
      <c r="E66">
        <v>38</v>
      </c>
      <c r="F66">
        <v>37</v>
      </c>
      <c r="I66" s="1">
        <v>42704</v>
      </c>
      <c r="J66" t="s">
        <v>20</v>
      </c>
      <c r="K66" t="s">
        <v>12</v>
      </c>
      <c r="L66" t="s">
        <v>8</v>
      </c>
      <c r="M66">
        <v>17</v>
      </c>
      <c r="N66">
        <v>20</v>
      </c>
    </row>
    <row r="67" spans="1:14" hidden="1" outlineLevel="3">
      <c r="A67" s="1">
        <v>42942</v>
      </c>
      <c r="B67" t="s">
        <v>22</v>
      </c>
      <c r="C67" t="s">
        <v>11</v>
      </c>
      <c r="D67" t="s">
        <v>14</v>
      </c>
      <c r="E67">
        <v>5</v>
      </c>
      <c r="F67">
        <v>34</v>
      </c>
      <c r="I67" s="1">
        <v>42742</v>
      </c>
      <c r="J67" t="s">
        <v>22</v>
      </c>
      <c r="K67" t="s">
        <v>12</v>
      </c>
      <c r="L67" t="s">
        <v>8</v>
      </c>
      <c r="M67">
        <v>40</v>
      </c>
      <c r="N67">
        <v>22</v>
      </c>
    </row>
    <row r="68" spans="1:14" hidden="1" outlineLevel="3">
      <c r="A68" s="1">
        <v>42959</v>
      </c>
      <c r="B68" t="s">
        <v>6</v>
      </c>
      <c r="C68" t="s">
        <v>11</v>
      </c>
      <c r="D68" t="s">
        <v>8</v>
      </c>
      <c r="E68">
        <v>26</v>
      </c>
      <c r="F68">
        <v>25</v>
      </c>
      <c r="I68" s="1">
        <v>42759</v>
      </c>
      <c r="J68" t="s">
        <v>6</v>
      </c>
      <c r="K68" t="s">
        <v>12</v>
      </c>
      <c r="L68" t="s">
        <v>8</v>
      </c>
      <c r="M68">
        <v>5</v>
      </c>
      <c r="N68">
        <v>21</v>
      </c>
    </row>
    <row r="69" spans="1:14" hidden="1" outlineLevel="3">
      <c r="A69" s="1">
        <v>42993</v>
      </c>
      <c r="B69" t="s">
        <v>15</v>
      </c>
      <c r="C69" t="s">
        <v>11</v>
      </c>
      <c r="D69" t="s">
        <v>14</v>
      </c>
      <c r="E69">
        <v>19</v>
      </c>
      <c r="F69">
        <v>36</v>
      </c>
      <c r="I69" s="1">
        <v>42793</v>
      </c>
      <c r="J69" t="s">
        <v>15</v>
      </c>
      <c r="K69" t="s">
        <v>12</v>
      </c>
      <c r="L69" t="s">
        <v>8</v>
      </c>
      <c r="M69">
        <v>14</v>
      </c>
      <c r="N69">
        <v>20</v>
      </c>
    </row>
    <row r="70" spans="1:14" hidden="1" outlineLevel="3">
      <c r="A70" s="1">
        <v>43040</v>
      </c>
      <c r="B70" t="s">
        <v>17</v>
      </c>
      <c r="C70" t="s">
        <v>11</v>
      </c>
      <c r="D70" t="s">
        <v>8</v>
      </c>
      <c r="E70">
        <v>19</v>
      </c>
      <c r="F70">
        <v>24</v>
      </c>
      <c r="I70" s="1">
        <v>42819</v>
      </c>
      <c r="J70" t="s">
        <v>16</v>
      </c>
      <c r="K70" t="s">
        <v>12</v>
      </c>
      <c r="L70" t="s">
        <v>8</v>
      </c>
      <c r="M70">
        <v>40</v>
      </c>
      <c r="N70">
        <v>19</v>
      </c>
    </row>
    <row r="71" spans="1:14" hidden="1" outlineLevel="3">
      <c r="A71" s="1">
        <v>43104</v>
      </c>
      <c r="B71" t="s">
        <v>20</v>
      </c>
      <c r="C71" t="s">
        <v>11</v>
      </c>
      <c r="D71" t="s">
        <v>14</v>
      </c>
      <c r="E71">
        <v>44</v>
      </c>
      <c r="F71">
        <v>37</v>
      </c>
      <c r="I71" s="1">
        <v>42840</v>
      </c>
      <c r="J71" t="s">
        <v>17</v>
      </c>
      <c r="K71" t="s">
        <v>12</v>
      </c>
      <c r="L71" t="s">
        <v>8</v>
      </c>
      <c r="M71">
        <v>12</v>
      </c>
      <c r="N71">
        <v>20</v>
      </c>
    </row>
    <row r="72" spans="1:14" hidden="1" outlineLevel="3">
      <c r="A72" s="1">
        <v>43129</v>
      </c>
      <c r="B72" t="s">
        <v>21</v>
      </c>
      <c r="C72" t="s">
        <v>11</v>
      </c>
      <c r="D72" t="s">
        <v>14</v>
      </c>
      <c r="E72">
        <v>15</v>
      </c>
      <c r="F72">
        <v>38</v>
      </c>
      <c r="I72" s="1">
        <v>42882</v>
      </c>
      <c r="J72" t="s">
        <v>19</v>
      </c>
      <c r="K72" t="s">
        <v>12</v>
      </c>
      <c r="L72" t="s">
        <v>8</v>
      </c>
      <c r="M72">
        <v>25</v>
      </c>
      <c r="N72">
        <v>21</v>
      </c>
    </row>
    <row r="73" spans="1:14" hidden="1" outlineLevel="3">
      <c r="A73" s="1">
        <v>43147</v>
      </c>
      <c r="B73" t="s">
        <v>6</v>
      </c>
      <c r="C73" t="s">
        <v>11</v>
      </c>
      <c r="D73" t="s">
        <v>14</v>
      </c>
      <c r="E73">
        <v>49</v>
      </c>
      <c r="F73">
        <v>35</v>
      </c>
      <c r="I73" s="1">
        <v>42904</v>
      </c>
      <c r="J73" t="s">
        <v>20</v>
      </c>
      <c r="K73" t="s">
        <v>12</v>
      </c>
      <c r="L73" t="s">
        <v>8</v>
      </c>
      <c r="M73">
        <v>25</v>
      </c>
      <c r="N73">
        <v>20</v>
      </c>
    </row>
    <row r="74" spans="1:14" hidden="1" outlineLevel="3">
      <c r="A74" s="1">
        <v>43228</v>
      </c>
      <c r="B74" t="s">
        <v>17</v>
      </c>
      <c r="C74" t="s">
        <v>11</v>
      </c>
      <c r="D74" t="s">
        <v>8</v>
      </c>
      <c r="E74">
        <v>34</v>
      </c>
      <c r="F74">
        <v>24</v>
      </c>
      <c r="I74" s="1">
        <v>42929</v>
      </c>
      <c r="J74" t="s">
        <v>21</v>
      </c>
      <c r="K74" t="s">
        <v>12</v>
      </c>
      <c r="L74" t="s">
        <v>8</v>
      </c>
      <c r="M74">
        <v>29</v>
      </c>
      <c r="N74">
        <v>19</v>
      </c>
    </row>
    <row r="75" spans="1:14" hidden="1" outlineLevel="3">
      <c r="A75" s="1">
        <v>43252</v>
      </c>
      <c r="B75" t="s">
        <v>18</v>
      </c>
      <c r="C75" t="s">
        <v>11</v>
      </c>
      <c r="D75" t="s">
        <v>8</v>
      </c>
      <c r="E75">
        <v>21</v>
      </c>
      <c r="F75">
        <v>23</v>
      </c>
      <c r="I75" s="1">
        <v>42942</v>
      </c>
      <c r="J75" t="s">
        <v>22</v>
      </c>
      <c r="K75" t="s">
        <v>12</v>
      </c>
      <c r="L75" t="s">
        <v>8</v>
      </c>
      <c r="M75">
        <v>37</v>
      </c>
      <c r="N75">
        <v>22</v>
      </c>
    </row>
    <row r="76" spans="1:14" hidden="1" outlineLevel="3">
      <c r="A76" s="1">
        <v>43270</v>
      </c>
      <c r="B76" t="s">
        <v>19</v>
      </c>
      <c r="C76" t="s">
        <v>11</v>
      </c>
      <c r="D76" t="s">
        <v>8</v>
      </c>
      <c r="E76">
        <v>6</v>
      </c>
      <c r="F76">
        <v>25</v>
      </c>
      <c r="I76" s="1">
        <v>42959</v>
      </c>
      <c r="J76" t="s">
        <v>6</v>
      </c>
      <c r="K76" t="s">
        <v>12</v>
      </c>
      <c r="L76" t="s">
        <v>8</v>
      </c>
      <c r="M76">
        <v>20</v>
      </c>
      <c r="N76">
        <v>21</v>
      </c>
    </row>
    <row r="77" spans="1:14" hidden="1" outlineLevel="3">
      <c r="A77" s="1">
        <v>43292</v>
      </c>
      <c r="B77" t="s">
        <v>20</v>
      </c>
      <c r="C77" t="s">
        <v>11</v>
      </c>
      <c r="D77" t="s">
        <v>14</v>
      </c>
      <c r="E77">
        <v>48</v>
      </c>
      <c r="F77">
        <v>37</v>
      </c>
      <c r="I77" s="1">
        <v>42974</v>
      </c>
      <c r="J77" t="s">
        <v>13</v>
      </c>
      <c r="K77" t="s">
        <v>12</v>
      </c>
      <c r="L77" t="s">
        <v>8</v>
      </c>
      <c r="M77">
        <v>14</v>
      </c>
      <c r="N77">
        <v>21</v>
      </c>
    </row>
    <row r="78" spans="1:14" hidden="1" outlineLevel="3">
      <c r="A78" s="1">
        <v>43317</v>
      </c>
      <c r="B78" t="s">
        <v>21</v>
      </c>
      <c r="C78" t="s">
        <v>11</v>
      </c>
      <c r="D78" t="s">
        <v>14</v>
      </c>
      <c r="E78">
        <v>13</v>
      </c>
      <c r="F78">
        <v>38</v>
      </c>
      <c r="I78" s="1">
        <v>43129</v>
      </c>
      <c r="J78" t="s">
        <v>21</v>
      </c>
      <c r="K78" t="s">
        <v>12</v>
      </c>
      <c r="L78" t="s">
        <v>8</v>
      </c>
      <c r="M78">
        <v>6</v>
      </c>
      <c r="N78">
        <v>19</v>
      </c>
    </row>
    <row r="79" spans="1:14" hidden="1" outlineLevel="3">
      <c r="A79" s="1">
        <v>43347</v>
      </c>
      <c r="B79" t="s">
        <v>6</v>
      </c>
      <c r="C79" t="s">
        <v>11</v>
      </c>
      <c r="D79" t="s">
        <v>8</v>
      </c>
      <c r="E79">
        <v>9</v>
      </c>
      <c r="F79">
        <v>25</v>
      </c>
      <c r="I79" s="1">
        <v>43147</v>
      </c>
      <c r="J79" t="s">
        <v>6</v>
      </c>
      <c r="K79" t="s">
        <v>12</v>
      </c>
      <c r="L79" t="s">
        <v>8</v>
      </c>
      <c r="M79">
        <v>47</v>
      </c>
      <c r="N79">
        <v>21</v>
      </c>
    </row>
    <row r="80" spans="1:14" hidden="1" outlineLevel="3">
      <c r="A80" s="1">
        <v>43362</v>
      </c>
      <c r="B80" t="s">
        <v>13</v>
      </c>
      <c r="C80" t="s">
        <v>11</v>
      </c>
      <c r="D80" t="s">
        <v>8</v>
      </c>
      <c r="E80">
        <v>36</v>
      </c>
      <c r="F80">
        <v>26</v>
      </c>
      <c r="I80" s="1">
        <v>43228</v>
      </c>
      <c r="J80" t="s">
        <v>17</v>
      </c>
      <c r="K80" t="s">
        <v>12</v>
      </c>
      <c r="L80" t="s">
        <v>8</v>
      </c>
      <c r="M80">
        <v>27</v>
      </c>
      <c r="N80">
        <v>20</v>
      </c>
    </row>
    <row r="81" spans="1:14" hidden="1" outlineLevel="3">
      <c r="A81" s="1">
        <v>43381</v>
      </c>
      <c r="B81" t="s">
        <v>15</v>
      </c>
      <c r="C81" t="s">
        <v>11</v>
      </c>
      <c r="D81" t="s">
        <v>14</v>
      </c>
      <c r="E81">
        <v>45</v>
      </c>
      <c r="F81">
        <v>36</v>
      </c>
      <c r="I81" s="1">
        <v>43292</v>
      </c>
      <c r="J81" t="s">
        <v>20</v>
      </c>
      <c r="K81" t="s">
        <v>12</v>
      </c>
      <c r="L81" t="s">
        <v>8</v>
      </c>
      <c r="M81">
        <v>2</v>
      </c>
      <c r="N81">
        <v>20</v>
      </c>
    </row>
    <row r="82" spans="1:14" hidden="1" outlineLevel="3">
      <c r="A82" s="1">
        <v>43428</v>
      </c>
      <c r="B82" t="s">
        <v>17</v>
      </c>
      <c r="C82" t="s">
        <v>11</v>
      </c>
      <c r="D82" t="s">
        <v>8</v>
      </c>
      <c r="E82">
        <v>24</v>
      </c>
      <c r="F82">
        <v>24</v>
      </c>
      <c r="I82" s="1">
        <v>43317</v>
      </c>
      <c r="J82" t="s">
        <v>21</v>
      </c>
      <c r="K82" t="s">
        <v>12</v>
      </c>
      <c r="L82" t="s">
        <v>8</v>
      </c>
      <c r="M82">
        <v>30</v>
      </c>
      <c r="N82">
        <v>19</v>
      </c>
    </row>
    <row r="83" spans="1:14" hidden="1" outlineLevel="3">
      <c r="A83" s="1">
        <v>43452</v>
      </c>
      <c r="B83" t="s">
        <v>18</v>
      </c>
      <c r="C83" t="s">
        <v>11</v>
      </c>
      <c r="D83" t="s">
        <v>8</v>
      </c>
      <c r="E83">
        <v>46</v>
      </c>
      <c r="F83">
        <v>23</v>
      </c>
      <c r="I83" s="1">
        <v>43330</v>
      </c>
      <c r="J83" t="s">
        <v>22</v>
      </c>
      <c r="K83" t="s">
        <v>12</v>
      </c>
      <c r="L83" t="s">
        <v>8</v>
      </c>
      <c r="M83">
        <v>19</v>
      </c>
      <c r="N83">
        <v>22</v>
      </c>
    </row>
    <row r="84" spans="1:14" hidden="1" outlineLevel="3">
      <c r="A84" s="1">
        <v>42370</v>
      </c>
      <c r="B84" t="s">
        <v>6</v>
      </c>
      <c r="C84" t="s">
        <v>12</v>
      </c>
      <c r="D84" t="s">
        <v>8</v>
      </c>
      <c r="E84">
        <v>43</v>
      </c>
      <c r="F84">
        <v>25</v>
      </c>
      <c r="I84" s="1">
        <v>43347</v>
      </c>
      <c r="J84" t="s">
        <v>6</v>
      </c>
      <c r="K84" t="s">
        <v>12</v>
      </c>
      <c r="L84" t="s">
        <v>8</v>
      </c>
      <c r="M84">
        <v>8</v>
      </c>
      <c r="N84">
        <v>21</v>
      </c>
    </row>
    <row r="85" spans="1:14" hidden="1" outlineLevel="3">
      <c r="A85" s="1">
        <v>42419</v>
      </c>
      <c r="B85" t="s">
        <v>16</v>
      </c>
      <c r="C85" t="s">
        <v>12</v>
      </c>
      <c r="D85" t="s">
        <v>14</v>
      </c>
      <c r="E85">
        <v>43</v>
      </c>
      <c r="F85">
        <v>32</v>
      </c>
      <c r="I85" s="1">
        <v>43452</v>
      </c>
      <c r="J85" t="s">
        <v>18</v>
      </c>
      <c r="K85" t="s">
        <v>12</v>
      </c>
      <c r="L85" t="s">
        <v>8</v>
      </c>
      <c r="M85">
        <v>35</v>
      </c>
      <c r="N85">
        <v>19</v>
      </c>
    </row>
    <row r="86" spans="1:14" ht="15" outlineLevel="2" collapsed="1">
      <c r="A86" s="1"/>
      <c r="I86" s="1"/>
      <c r="K86" s="3" t="s">
        <v>31</v>
      </c>
      <c r="M86">
        <f>SUBTOTAL(3,M59:M85)</f>
        <v>27</v>
      </c>
    </row>
    <row r="87" spans="1:14" ht="15" outlineLevel="1">
      <c r="A87" s="1"/>
      <c r="I87" s="1"/>
      <c r="K87" s="3" t="s">
        <v>25</v>
      </c>
      <c r="M87">
        <f>SUBTOTAL(9,M59:M85)</f>
        <v>633</v>
      </c>
    </row>
    <row r="88" spans="1:14" hidden="1" outlineLevel="3">
      <c r="A88" s="1">
        <v>42440</v>
      </c>
      <c r="B88" t="s">
        <v>17</v>
      </c>
      <c r="C88" t="s">
        <v>12</v>
      </c>
      <c r="D88" t="s">
        <v>8</v>
      </c>
      <c r="E88">
        <v>32</v>
      </c>
      <c r="F88">
        <v>20</v>
      </c>
      <c r="I88" s="1">
        <v>42370</v>
      </c>
      <c r="J88" t="s">
        <v>6</v>
      </c>
      <c r="K88" t="s">
        <v>7</v>
      </c>
      <c r="L88" t="s">
        <v>8</v>
      </c>
      <c r="M88">
        <v>3</v>
      </c>
      <c r="N88">
        <v>80</v>
      </c>
    </row>
    <row r="89" spans="1:14" hidden="1" outlineLevel="3">
      <c r="A89" s="1">
        <v>42464</v>
      </c>
      <c r="B89" t="s">
        <v>18</v>
      </c>
      <c r="C89" t="s">
        <v>12</v>
      </c>
      <c r="D89" t="s">
        <v>8</v>
      </c>
      <c r="E89">
        <v>25</v>
      </c>
      <c r="F89">
        <v>19</v>
      </c>
      <c r="I89" s="1">
        <v>42393</v>
      </c>
      <c r="J89" t="s">
        <v>15</v>
      </c>
      <c r="K89" t="s">
        <v>7</v>
      </c>
      <c r="L89" t="s">
        <v>8</v>
      </c>
      <c r="M89">
        <v>21</v>
      </c>
      <c r="N89">
        <v>74</v>
      </c>
    </row>
    <row r="90" spans="1:14" hidden="1" outlineLevel="3">
      <c r="A90" s="1">
        <v>42529</v>
      </c>
      <c r="B90" t="s">
        <v>21</v>
      </c>
      <c r="C90" t="s">
        <v>12</v>
      </c>
      <c r="D90" t="s">
        <v>8</v>
      </c>
      <c r="E90">
        <v>19</v>
      </c>
      <c r="F90">
        <v>19</v>
      </c>
      <c r="I90" s="1">
        <v>42419</v>
      </c>
      <c r="J90" t="s">
        <v>16</v>
      </c>
      <c r="K90" t="s">
        <v>7</v>
      </c>
      <c r="L90" t="s">
        <v>8</v>
      </c>
      <c r="M90">
        <v>9</v>
      </c>
      <c r="N90">
        <v>59</v>
      </c>
    </row>
    <row r="91" spans="1:14" hidden="1" outlineLevel="3">
      <c r="A91" s="1">
        <v>42542</v>
      </c>
      <c r="B91" t="s">
        <v>22</v>
      </c>
      <c r="C91" t="s">
        <v>12</v>
      </c>
      <c r="D91" t="s">
        <v>14</v>
      </c>
      <c r="E91">
        <v>72</v>
      </c>
      <c r="F91">
        <v>28</v>
      </c>
      <c r="I91" s="1">
        <v>42482</v>
      </c>
      <c r="J91" t="s">
        <v>19</v>
      </c>
      <c r="K91" t="s">
        <v>7</v>
      </c>
      <c r="L91" t="s">
        <v>8</v>
      </c>
      <c r="M91">
        <v>5</v>
      </c>
      <c r="N91">
        <v>66</v>
      </c>
    </row>
    <row r="92" spans="1:14" hidden="1" outlineLevel="3">
      <c r="A92" s="1">
        <v>42559</v>
      </c>
      <c r="B92" t="s">
        <v>6</v>
      </c>
      <c r="C92" t="s">
        <v>12</v>
      </c>
      <c r="D92" t="s">
        <v>14</v>
      </c>
      <c r="E92">
        <v>4</v>
      </c>
      <c r="F92">
        <v>29</v>
      </c>
      <c r="I92" s="1">
        <v>42529</v>
      </c>
      <c r="J92" t="s">
        <v>21</v>
      </c>
      <c r="K92" t="s">
        <v>7</v>
      </c>
      <c r="L92" t="s">
        <v>8</v>
      </c>
      <c r="M92">
        <v>42</v>
      </c>
      <c r="N92">
        <v>60</v>
      </c>
    </row>
    <row r="93" spans="1:14" hidden="1" outlineLevel="3">
      <c r="A93" s="1">
        <v>42619</v>
      </c>
      <c r="B93" t="s">
        <v>16</v>
      </c>
      <c r="C93" t="s">
        <v>12</v>
      </c>
      <c r="D93" t="s">
        <v>8</v>
      </c>
      <c r="E93">
        <v>8</v>
      </c>
      <c r="F93">
        <v>19</v>
      </c>
      <c r="I93" s="1">
        <v>42559</v>
      </c>
      <c r="J93" t="s">
        <v>6</v>
      </c>
      <c r="K93" t="s">
        <v>7</v>
      </c>
      <c r="L93" t="s">
        <v>8</v>
      </c>
      <c r="M93">
        <v>32</v>
      </c>
      <c r="N93">
        <v>66</v>
      </c>
    </row>
    <row r="94" spans="1:14" hidden="1" outlineLevel="3">
      <c r="A94" s="1">
        <v>42640</v>
      </c>
      <c r="B94" t="s">
        <v>17</v>
      </c>
      <c r="C94" t="s">
        <v>12</v>
      </c>
      <c r="D94" t="s">
        <v>8</v>
      </c>
      <c r="E94">
        <v>40</v>
      </c>
      <c r="F94">
        <v>20</v>
      </c>
      <c r="I94" s="1">
        <v>42593</v>
      </c>
      <c r="J94" t="s">
        <v>15</v>
      </c>
      <c r="K94" t="s">
        <v>7</v>
      </c>
      <c r="L94" t="s">
        <v>8</v>
      </c>
      <c r="M94">
        <v>36</v>
      </c>
      <c r="N94">
        <v>65</v>
      </c>
    </row>
    <row r="95" spans="1:14" hidden="1" outlineLevel="3">
      <c r="A95" s="1">
        <v>42664</v>
      </c>
      <c r="B95" t="s">
        <v>18</v>
      </c>
      <c r="C95" t="s">
        <v>12</v>
      </c>
      <c r="D95" t="s">
        <v>8</v>
      </c>
      <c r="E95">
        <v>14</v>
      </c>
      <c r="F95">
        <v>19</v>
      </c>
      <c r="I95" s="1">
        <v>42619</v>
      </c>
      <c r="J95" t="s">
        <v>16</v>
      </c>
      <c r="K95" t="s">
        <v>7</v>
      </c>
      <c r="L95" t="s">
        <v>8</v>
      </c>
      <c r="M95">
        <v>41</v>
      </c>
      <c r="N95">
        <v>59</v>
      </c>
    </row>
    <row r="96" spans="1:14" hidden="1" outlineLevel="3">
      <c r="A96" s="1">
        <v>42704</v>
      </c>
      <c r="B96" t="s">
        <v>20</v>
      </c>
      <c r="C96" t="s">
        <v>12</v>
      </c>
      <c r="D96" t="s">
        <v>8</v>
      </c>
      <c r="E96">
        <v>17</v>
      </c>
      <c r="F96">
        <v>20</v>
      </c>
      <c r="I96" s="1">
        <v>42640</v>
      </c>
      <c r="J96" t="s">
        <v>17</v>
      </c>
      <c r="K96" t="s">
        <v>7</v>
      </c>
      <c r="L96" t="s">
        <v>8</v>
      </c>
      <c r="M96">
        <v>3</v>
      </c>
      <c r="N96">
        <v>63</v>
      </c>
    </row>
    <row r="97" spans="1:14" hidden="1" outlineLevel="3">
      <c r="A97" s="1">
        <v>42729</v>
      </c>
      <c r="B97" t="s">
        <v>21</v>
      </c>
      <c r="C97" t="s">
        <v>12</v>
      </c>
      <c r="D97" t="s">
        <v>14</v>
      </c>
      <c r="E97">
        <v>79</v>
      </c>
      <c r="F97">
        <v>31</v>
      </c>
      <c r="I97" s="1">
        <v>42682</v>
      </c>
      <c r="J97" t="s">
        <v>19</v>
      </c>
      <c r="K97" t="s">
        <v>7</v>
      </c>
      <c r="L97" t="s">
        <v>8</v>
      </c>
      <c r="M97">
        <v>17</v>
      </c>
      <c r="N97">
        <v>66</v>
      </c>
    </row>
    <row r="98" spans="1:14" hidden="1" outlineLevel="3">
      <c r="A98" s="1">
        <v>42742</v>
      </c>
      <c r="B98" t="s">
        <v>22</v>
      </c>
      <c r="C98" t="s">
        <v>12</v>
      </c>
      <c r="D98" t="s">
        <v>8</v>
      </c>
      <c r="E98">
        <v>40</v>
      </c>
      <c r="F98">
        <v>22</v>
      </c>
      <c r="I98" s="1">
        <v>42729</v>
      </c>
      <c r="J98" t="s">
        <v>21</v>
      </c>
      <c r="K98" t="s">
        <v>7</v>
      </c>
      <c r="L98" t="s">
        <v>8</v>
      </c>
      <c r="M98">
        <v>33</v>
      </c>
      <c r="N98">
        <v>60</v>
      </c>
    </row>
    <row r="99" spans="1:14" hidden="1" outlineLevel="3">
      <c r="A99" s="1">
        <v>42759</v>
      </c>
      <c r="B99" t="s">
        <v>6</v>
      </c>
      <c r="C99" t="s">
        <v>12</v>
      </c>
      <c r="D99" t="s">
        <v>8</v>
      </c>
      <c r="E99">
        <v>5</v>
      </c>
      <c r="F99">
        <v>21</v>
      </c>
      <c r="I99" s="1">
        <v>42742</v>
      </c>
      <c r="J99" t="s">
        <v>22</v>
      </c>
      <c r="K99" t="s">
        <v>7</v>
      </c>
      <c r="L99" t="s">
        <v>8</v>
      </c>
      <c r="M99">
        <v>9</v>
      </c>
      <c r="N99">
        <v>70</v>
      </c>
    </row>
    <row r="100" spans="1:14" hidden="1" outlineLevel="3">
      <c r="A100" s="1">
        <v>42793</v>
      </c>
      <c r="B100" t="s">
        <v>15</v>
      </c>
      <c r="C100" t="s">
        <v>12</v>
      </c>
      <c r="D100" t="s">
        <v>8</v>
      </c>
      <c r="E100">
        <v>14</v>
      </c>
      <c r="F100">
        <v>20</v>
      </c>
      <c r="I100" s="1">
        <v>42759</v>
      </c>
      <c r="J100" t="s">
        <v>6</v>
      </c>
      <c r="K100" t="s">
        <v>7</v>
      </c>
      <c r="L100" t="s">
        <v>8</v>
      </c>
      <c r="M100">
        <v>34</v>
      </c>
      <c r="N100">
        <v>66</v>
      </c>
    </row>
    <row r="101" spans="1:14" hidden="1" outlineLevel="3">
      <c r="A101" s="1">
        <v>42819</v>
      </c>
      <c r="B101" t="s">
        <v>16</v>
      </c>
      <c r="C101" t="s">
        <v>12</v>
      </c>
      <c r="D101" t="s">
        <v>8</v>
      </c>
      <c r="E101">
        <v>40</v>
      </c>
      <c r="F101">
        <v>19</v>
      </c>
      <c r="I101" s="1">
        <v>42864</v>
      </c>
      <c r="J101" t="s">
        <v>18</v>
      </c>
      <c r="K101" t="s">
        <v>7</v>
      </c>
      <c r="L101" t="s">
        <v>8</v>
      </c>
      <c r="M101">
        <v>37</v>
      </c>
      <c r="N101">
        <v>61</v>
      </c>
    </row>
    <row r="102" spans="1:14" hidden="1" outlineLevel="3">
      <c r="A102" s="1">
        <v>42840</v>
      </c>
      <c r="B102" t="s">
        <v>17</v>
      </c>
      <c r="C102" t="s">
        <v>12</v>
      </c>
      <c r="D102" t="s">
        <v>8</v>
      </c>
      <c r="E102">
        <v>12</v>
      </c>
      <c r="F102">
        <v>20</v>
      </c>
      <c r="I102" s="1">
        <v>42882</v>
      </c>
      <c r="J102" t="s">
        <v>19</v>
      </c>
      <c r="K102" t="s">
        <v>7</v>
      </c>
      <c r="L102" t="s">
        <v>8</v>
      </c>
      <c r="M102">
        <v>35</v>
      </c>
      <c r="N102">
        <v>66</v>
      </c>
    </row>
    <row r="103" spans="1:14" hidden="1" outlineLevel="3">
      <c r="A103" s="1">
        <v>42864</v>
      </c>
      <c r="B103" t="s">
        <v>18</v>
      </c>
      <c r="C103" t="s">
        <v>12</v>
      </c>
      <c r="D103" t="s">
        <v>14</v>
      </c>
      <c r="E103">
        <v>110</v>
      </c>
      <c r="F103">
        <v>31</v>
      </c>
      <c r="I103" s="1">
        <v>42904</v>
      </c>
      <c r="J103" t="s">
        <v>20</v>
      </c>
      <c r="K103" t="s">
        <v>7</v>
      </c>
      <c r="L103" t="s">
        <v>8</v>
      </c>
      <c r="M103">
        <v>45</v>
      </c>
      <c r="N103">
        <v>62</v>
      </c>
    </row>
    <row r="104" spans="1:14" hidden="1" outlineLevel="3">
      <c r="A104" s="1">
        <v>42882</v>
      </c>
      <c r="B104" t="s">
        <v>19</v>
      </c>
      <c r="C104" t="s">
        <v>12</v>
      </c>
      <c r="D104" t="s">
        <v>8</v>
      </c>
      <c r="E104">
        <v>25</v>
      </c>
      <c r="F104">
        <v>21</v>
      </c>
      <c r="I104" s="1">
        <v>42942</v>
      </c>
      <c r="J104" t="s">
        <v>22</v>
      </c>
      <c r="K104" t="s">
        <v>7</v>
      </c>
      <c r="L104" t="s">
        <v>8</v>
      </c>
      <c r="M104">
        <v>10</v>
      </c>
      <c r="N104">
        <v>70</v>
      </c>
    </row>
    <row r="105" spans="1:14" hidden="1" outlineLevel="3">
      <c r="A105" s="1">
        <v>42904</v>
      </c>
      <c r="B105" t="s">
        <v>20</v>
      </c>
      <c r="C105" t="s">
        <v>12</v>
      </c>
      <c r="D105" t="s">
        <v>8</v>
      </c>
      <c r="E105">
        <v>25</v>
      </c>
      <c r="F105">
        <v>20</v>
      </c>
      <c r="I105" s="1">
        <v>42974</v>
      </c>
      <c r="J105" t="s">
        <v>13</v>
      </c>
      <c r="K105" t="s">
        <v>7</v>
      </c>
      <c r="L105" t="s">
        <v>8</v>
      </c>
      <c r="M105">
        <v>38</v>
      </c>
      <c r="N105">
        <v>68</v>
      </c>
    </row>
    <row r="106" spans="1:14" hidden="1" outlineLevel="3">
      <c r="A106" s="1">
        <v>42929</v>
      </c>
      <c r="B106" t="s">
        <v>21</v>
      </c>
      <c r="C106" t="s">
        <v>12</v>
      </c>
      <c r="D106" t="s">
        <v>8</v>
      </c>
      <c r="E106">
        <v>29</v>
      </c>
      <c r="F106">
        <v>19</v>
      </c>
      <c r="I106" s="1">
        <v>42993</v>
      </c>
      <c r="J106" t="s">
        <v>15</v>
      </c>
      <c r="K106" t="s">
        <v>7</v>
      </c>
      <c r="L106" t="s">
        <v>8</v>
      </c>
      <c r="M106">
        <v>30</v>
      </c>
      <c r="N106">
        <v>65</v>
      </c>
    </row>
    <row r="107" spans="1:14" hidden="1" outlineLevel="3">
      <c r="A107" s="1">
        <v>42942</v>
      </c>
      <c r="B107" t="s">
        <v>22</v>
      </c>
      <c r="C107" t="s">
        <v>12</v>
      </c>
      <c r="D107" t="s">
        <v>8</v>
      </c>
      <c r="E107">
        <v>37</v>
      </c>
      <c r="F107">
        <v>22</v>
      </c>
      <c r="I107" s="1">
        <v>43019</v>
      </c>
      <c r="J107" t="s">
        <v>16</v>
      </c>
      <c r="K107" t="s">
        <v>7</v>
      </c>
      <c r="L107" t="s">
        <v>8</v>
      </c>
      <c r="M107">
        <v>43</v>
      </c>
      <c r="N107">
        <v>59</v>
      </c>
    </row>
    <row r="108" spans="1:14" hidden="1" outlineLevel="3">
      <c r="A108" s="1">
        <v>42959</v>
      </c>
      <c r="B108" t="s">
        <v>6</v>
      </c>
      <c r="C108" t="s">
        <v>12</v>
      </c>
      <c r="D108" t="s">
        <v>8</v>
      </c>
      <c r="E108">
        <v>20</v>
      </c>
      <c r="F108">
        <v>21</v>
      </c>
      <c r="I108" s="1">
        <v>43040</v>
      </c>
      <c r="J108" t="s">
        <v>17</v>
      </c>
      <c r="K108" t="s">
        <v>7</v>
      </c>
      <c r="L108" t="s">
        <v>8</v>
      </c>
      <c r="M108">
        <v>24</v>
      </c>
      <c r="N108">
        <v>63</v>
      </c>
    </row>
    <row r="109" spans="1:14" hidden="1" outlineLevel="3">
      <c r="A109" s="1">
        <v>42974</v>
      </c>
      <c r="B109" t="s">
        <v>13</v>
      </c>
      <c r="C109" t="s">
        <v>12</v>
      </c>
      <c r="D109" t="s">
        <v>8</v>
      </c>
      <c r="E109">
        <v>14</v>
      </c>
      <c r="F109">
        <v>21</v>
      </c>
      <c r="I109" s="1">
        <v>43082</v>
      </c>
      <c r="J109" t="s">
        <v>19</v>
      </c>
      <c r="K109" t="s">
        <v>7</v>
      </c>
      <c r="L109" t="s">
        <v>8</v>
      </c>
      <c r="M109">
        <v>38</v>
      </c>
      <c r="N109">
        <v>66</v>
      </c>
    </row>
    <row r="110" spans="1:14" hidden="1" outlineLevel="3">
      <c r="A110" s="1">
        <v>43040</v>
      </c>
      <c r="B110" t="s">
        <v>17</v>
      </c>
      <c r="C110" t="s">
        <v>12</v>
      </c>
      <c r="D110" t="s">
        <v>14</v>
      </c>
      <c r="E110">
        <v>147</v>
      </c>
      <c r="F110">
        <v>30</v>
      </c>
      <c r="I110" s="1">
        <v>43129</v>
      </c>
      <c r="J110" t="s">
        <v>21</v>
      </c>
      <c r="K110" t="s">
        <v>7</v>
      </c>
      <c r="L110" t="s">
        <v>8</v>
      </c>
      <c r="M110">
        <v>9</v>
      </c>
      <c r="N110">
        <v>60</v>
      </c>
    </row>
    <row r="111" spans="1:14" hidden="1" outlineLevel="3">
      <c r="A111" s="1">
        <v>43082</v>
      </c>
      <c r="B111" t="s">
        <v>19</v>
      </c>
      <c r="C111" t="s">
        <v>12</v>
      </c>
      <c r="D111" t="s">
        <v>14</v>
      </c>
      <c r="E111">
        <v>4</v>
      </c>
      <c r="F111">
        <v>30</v>
      </c>
      <c r="I111" s="1">
        <v>43130</v>
      </c>
      <c r="J111" t="s">
        <v>22</v>
      </c>
      <c r="K111" t="s">
        <v>7</v>
      </c>
      <c r="L111" t="s">
        <v>8</v>
      </c>
      <c r="M111">
        <v>48</v>
      </c>
      <c r="N111">
        <v>79</v>
      </c>
    </row>
    <row r="112" spans="1:14" hidden="1" outlineLevel="3">
      <c r="A112" s="1">
        <v>43129</v>
      </c>
      <c r="B112" t="s">
        <v>21</v>
      </c>
      <c r="C112" t="s">
        <v>12</v>
      </c>
      <c r="D112" t="s">
        <v>8</v>
      </c>
      <c r="E112">
        <v>6</v>
      </c>
      <c r="F112">
        <v>19</v>
      </c>
      <c r="I112" s="1">
        <v>43147</v>
      </c>
      <c r="J112" t="s">
        <v>6</v>
      </c>
      <c r="K112" t="s">
        <v>7</v>
      </c>
      <c r="L112" t="s">
        <v>8</v>
      </c>
      <c r="M112">
        <v>48</v>
      </c>
      <c r="N112">
        <v>66</v>
      </c>
    </row>
    <row r="113" spans="1:14" hidden="1" outlineLevel="3">
      <c r="A113" s="1">
        <v>43130</v>
      </c>
      <c r="B113" t="s">
        <v>22</v>
      </c>
      <c r="C113" t="s">
        <v>12</v>
      </c>
      <c r="D113" t="s">
        <v>14</v>
      </c>
      <c r="E113">
        <v>6</v>
      </c>
      <c r="F113">
        <v>25</v>
      </c>
      <c r="I113" s="1">
        <v>43181</v>
      </c>
      <c r="J113" t="s">
        <v>15</v>
      </c>
      <c r="K113" t="s">
        <v>7</v>
      </c>
      <c r="L113" t="s">
        <v>8</v>
      </c>
      <c r="M113">
        <v>49</v>
      </c>
      <c r="N113">
        <v>65</v>
      </c>
    </row>
    <row r="114" spans="1:14" hidden="1" outlineLevel="3">
      <c r="A114" s="1">
        <v>43147</v>
      </c>
      <c r="B114" t="s">
        <v>6</v>
      </c>
      <c r="C114" t="s">
        <v>12</v>
      </c>
      <c r="D114" t="s">
        <v>8</v>
      </c>
      <c r="E114">
        <v>47</v>
      </c>
      <c r="F114">
        <v>21</v>
      </c>
      <c r="I114" s="1">
        <v>43207</v>
      </c>
      <c r="J114" t="s">
        <v>16</v>
      </c>
      <c r="K114" t="s">
        <v>7</v>
      </c>
      <c r="L114" t="s">
        <v>8</v>
      </c>
      <c r="M114">
        <v>29</v>
      </c>
      <c r="N114">
        <v>59</v>
      </c>
    </row>
    <row r="115" spans="1:14" hidden="1" outlineLevel="3">
      <c r="A115" s="1">
        <v>43181</v>
      </c>
      <c r="B115" t="s">
        <v>15</v>
      </c>
      <c r="C115" t="s">
        <v>12</v>
      </c>
      <c r="D115" t="s">
        <v>14</v>
      </c>
      <c r="E115">
        <v>46</v>
      </c>
      <c r="F115">
        <v>30</v>
      </c>
      <c r="I115" s="1">
        <v>43270</v>
      </c>
      <c r="J115" t="s">
        <v>19</v>
      </c>
      <c r="K115" t="s">
        <v>7</v>
      </c>
      <c r="L115" t="s">
        <v>8</v>
      </c>
      <c r="M115">
        <v>47</v>
      </c>
      <c r="N115">
        <v>66</v>
      </c>
    </row>
    <row r="116" spans="1:14" hidden="1" outlineLevel="3">
      <c r="A116" s="1">
        <v>43207</v>
      </c>
      <c r="B116" t="s">
        <v>16</v>
      </c>
      <c r="C116" t="s">
        <v>12</v>
      </c>
      <c r="D116" t="s">
        <v>14</v>
      </c>
      <c r="E116">
        <v>1</v>
      </c>
      <c r="F116">
        <v>32</v>
      </c>
      <c r="I116" s="1">
        <v>43292</v>
      </c>
      <c r="J116" t="s">
        <v>20</v>
      </c>
      <c r="K116" t="s">
        <v>7</v>
      </c>
      <c r="L116" t="s">
        <v>8</v>
      </c>
      <c r="M116">
        <v>18</v>
      </c>
      <c r="N116">
        <v>62</v>
      </c>
    </row>
    <row r="117" spans="1:14" hidden="1" outlineLevel="3">
      <c r="A117" s="1">
        <v>43228</v>
      </c>
      <c r="B117" t="s">
        <v>17</v>
      </c>
      <c r="C117" t="s">
        <v>12</v>
      </c>
      <c r="D117" t="s">
        <v>8</v>
      </c>
      <c r="E117">
        <v>27</v>
      </c>
      <c r="F117">
        <v>20</v>
      </c>
      <c r="I117" s="1">
        <v>43362</v>
      </c>
      <c r="J117" t="s">
        <v>13</v>
      </c>
      <c r="K117" t="s">
        <v>7</v>
      </c>
      <c r="L117" t="s">
        <v>8</v>
      </c>
      <c r="M117">
        <v>6</v>
      </c>
      <c r="N117">
        <v>68</v>
      </c>
    </row>
    <row r="118" spans="1:14" hidden="1" outlineLevel="3">
      <c r="A118" s="1">
        <v>43292</v>
      </c>
      <c r="B118" t="s">
        <v>20</v>
      </c>
      <c r="C118" t="s">
        <v>12</v>
      </c>
      <c r="D118" t="s">
        <v>8</v>
      </c>
      <c r="E118">
        <v>2</v>
      </c>
      <c r="F118">
        <v>20</v>
      </c>
      <c r="I118" s="1">
        <v>43428</v>
      </c>
      <c r="J118" t="s">
        <v>17</v>
      </c>
      <c r="K118" t="s">
        <v>7</v>
      </c>
      <c r="L118" t="s">
        <v>8</v>
      </c>
      <c r="M118">
        <v>43</v>
      </c>
      <c r="N118">
        <v>63</v>
      </c>
    </row>
    <row r="119" spans="1:14" hidden="1" outlineLevel="3">
      <c r="A119" s="1">
        <v>43317</v>
      </c>
      <c r="B119" t="s">
        <v>21</v>
      </c>
      <c r="C119" t="s">
        <v>12</v>
      </c>
      <c r="D119" t="s">
        <v>8</v>
      </c>
      <c r="E119">
        <v>30</v>
      </c>
      <c r="F119">
        <v>19</v>
      </c>
      <c r="I119" s="1">
        <v>43452</v>
      </c>
      <c r="J119" t="s">
        <v>18</v>
      </c>
      <c r="K119" t="s">
        <v>7</v>
      </c>
      <c r="L119" t="s">
        <v>8</v>
      </c>
      <c r="M119">
        <v>23</v>
      </c>
      <c r="N119">
        <v>61</v>
      </c>
    </row>
    <row r="120" spans="1:14" ht="15" outlineLevel="2" collapsed="1">
      <c r="A120" s="1"/>
      <c r="I120" s="1"/>
      <c r="K120" s="3" t="s">
        <v>32</v>
      </c>
      <c r="M120">
        <f>SUBTOTAL(3,M88:M119)</f>
        <v>32</v>
      </c>
    </row>
    <row r="121" spans="1:14" ht="15" outlineLevel="1">
      <c r="A121" s="1"/>
      <c r="I121" s="1"/>
      <c r="K121" s="3" t="s">
        <v>26</v>
      </c>
      <c r="M121">
        <f>SUBTOTAL(9,M88:M119)</f>
        <v>905</v>
      </c>
    </row>
    <row r="122" spans="1:14" hidden="1" outlineLevel="3">
      <c r="A122" s="1">
        <v>43330</v>
      </c>
      <c r="B122" t="s">
        <v>22</v>
      </c>
      <c r="C122" t="s">
        <v>12</v>
      </c>
      <c r="D122" t="s">
        <v>8</v>
      </c>
      <c r="E122">
        <v>19</v>
      </c>
      <c r="F122">
        <v>22</v>
      </c>
      <c r="I122" s="1">
        <v>42370</v>
      </c>
      <c r="J122" t="s">
        <v>6</v>
      </c>
      <c r="K122" t="s">
        <v>9</v>
      </c>
      <c r="L122" t="s">
        <v>8</v>
      </c>
      <c r="M122">
        <v>32</v>
      </c>
      <c r="N122">
        <v>50</v>
      </c>
    </row>
    <row r="123" spans="1:14" hidden="1" outlineLevel="3">
      <c r="A123" s="1">
        <v>43347</v>
      </c>
      <c r="B123" t="s">
        <v>6</v>
      </c>
      <c r="C123" t="s">
        <v>12</v>
      </c>
      <c r="D123" t="s">
        <v>8</v>
      </c>
      <c r="E123">
        <v>8</v>
      </c>
      <c r="F123">
        <v>21</v>
      </c>
      <c r="I123" s="1">
        <v>42393</v>
      </c>
      <c r="J123" t="s">
        <v>15</v>
      </c>
      <c r="K123" t="s">
        <v>9</v>
      </c>
      <c r="L123" t="s">
        <v>8</v>
      </c>
      <c r="M123">
        <v>44</v>
      </c>
      <c r="N123">
        <v>46</v>
      </c>
    </row>
    <row r="124" spans="1:14" hidden="1" outlineLevel="3">
      <c r="A124" s="1">
        <v>43362</v>
      </c>
      <c r="B124" t="s">
        <v>13</v>
      </c>
      <c r="C124" t="s">
        <v>12</v>
      </c>
      <c r="D124" t="s">
        <v>14</v>
      </c>
      <c r="E124">
        <v>82</v>
      </c>
      <c r="F124">
        <v>29</v>
      </c>
      <c r="I124" s="1">
        <v>42419</v>
      </c>
      <c r="J124" t="s">
        <v>16</v>
      </c>
      <c r="K124" t="s">
        <v>9</v>
      </c>
      <c r="L124" t="s">
        <v>8</v>
      </c>
      <c r="M124">
        <v>8</v>
      </c>
      <c r="N124">
        <v>37</v>
      </c>
    </row>
    <row r="125" spans="1:14" hidden="1" outlineLevel="3">
      <c r="A125" s="1">
        <v>43407</v>
      </c>
      <c r="B125" t="s">
        <v>16</v>
      </c>
      <c r="C125" t="s">
        <v>12</v>
      </c>
      <c r="D125" t="s">
        <v>14</v>
      </c>
      <c r="E125">
        <v>4</v>
      </c>
      <c r="F125">
        <v>32</v>
      </c>
      <c r="I125" s="1">
        <v>42464</v>
      </c>
      <c r="J125" t="s">
        <v>18</v>
      </c>
      <c r="K125" t="s">
        <v>9</v>
      </c>
      <c r="L125" t="s">
        <v>8</v>
      </c>
      <c r="M125">
        <v>33</v>
      </c>
      <c r="N125">
        <v>38</v>
      </c>
    </row>
    <row r="126" spans="1:14" hidden="1" outlineLevel="3">
      <c r="A126" s="1">
        <v>43452</v>
      </c>
      <c r="B126" t="s">
        <v>18</v>
      </c>
      <c r="C126" t="s">
        <v>12</v>
      </c>
      <c r="D126" t="s">
        <v>8</v>
      </c>
      <c r="E126">
        <v>35</v>
      </c>
      <c r="F126">
        <v>19</v>
      </c>
      <c r="I126" s="1">
        <v>42482</v>
      </c>
      <c r="J126" t="s">
        <v>19</v>
      </c>
      <c r="K126" t="s">
        <v>9</v>
      </c>
      <c r="L126" t="s">
        <v>8</v>
      </c>
      <c r="M126">
        <v>35</v>
      </c>
      <c r="N126">
        <v>41</v>
      </c>
    </row>
    <row r="127" spans="1:14" hidden="1" outlineLevel="3">
      <c r="A127" s="1">
        <v>42370</v>
      </c>
      <c r="B127" t="s">
        <v>6</v>
      </c>
      <c r="C127" t="s">
        <v>7</v>
      </c>
      <c r="D127" t="s">
        <v>8</v>
      </c>
      <c r="E127">
        <v>3</v>
      </c>
      <c r="F127">
        <v>80</v>
      </c>
      <c r="I127" s="1">
        <v>42542</v>
      </c>
      <c r="J127" t="s">
        <v>22</v>
      </c>
      <c r="K127" t="s">
        <v>9</v>
      </c>
      <c r="L127" t="s">
        <v>8</v>
      </c>
      <c r="M127">
        <v>42</v>
      </c>
      <c r="N127">
        <v>44</v>
      </c>
    </row>
    <row r="128" spans="1:14" hidden="1" outlineLevel="3">
      <c r="A128" s="1">
        <v>42393</v>
      </c>
      <c r="B128" t="s">
        <v>15</v>
      </c>
      <c r="C128" t="s">
        <v>7</v>
      </c>
      <c r="D128" t="s">
        <v>8</v>
      </c>
      <c r="E128">
        <v>21</v>
      </c>
      <c r="F128">
        <v>74</v>
      </c>
      <c r="I128" s="1">
        <v>42559</v>
      </c>
      <c r="J128" t="s">
        <v>6</v>
      </c>
      <c r="K128" t="s">
        <v>9</v>
      </c>
      <c r="L128" t="s">
        <v>8</v>
      </c>
      <c r="M128">
        <v>35</v>
      </c>
      <c r="N128">
        <v>42</v>
      </c>
    </row>
    <row r="129" spans="1:14" hidden="1" outlineLevel="3">
      <c r="A129" s="1">
        <v>42419</v>
      </c>
      <c r="B129" t="s">
        <v>16</v>
      </c>
      <c r="C129" t="s">
        <v>7</v>
      </c>
      <c r="D129" t="s">
        <v>8</v>
      </c>
      <c r="E129">
        <v>9</v>
      </c>
      <c r="F129">
        <v>59</v>
      </c>
      <c r="I129" s="1">
        <v>42574</v>
      </c>
      <c r="J129" t="s">
        <v>13</v>
      </c>
      <c r="K129" t="s">
        <v>9</v>
      </c>
      <c r="L129" t="s">
        <v>8</v>
      </c>
      <c r="M129">
        <v>48</v>
      </c>
      <c r="N129">
        <v>43</v>
      </c>
    </row>
    <row r="130" spans="1:14" hidden="1" outlineLevel="3">
      <c r="A130" s="1">
        <v>42482</v>
      </c>
      <c r="B130" t="s">
        <v>19</v>
      </c>
      <c r="C130" t="s">
        <v>7</v>
      </c>
      <c r="D130" t="s">
        <v>8</v>
      </c>
      <c r="E130">
        <v>5</v>
      </c>
      <c r="F130">
        <v>66</v>
      </c>
      <c r="I130" s="1">
        <v>42640</v>
      </c>
      <c r="J130" t="s">
        <v>17</v>
      </c>
      <c r="K130" t="s">
        <v>9</v>
      </c>
      <c r="L130" t="s">
        <v>8</v>
      </c>
      <c r="M130">
        <v>44</v>
      </c>
      <c r="N130">
        <v>40</v>
      </c>
    </row>
    <row r="131" spans="1:14" hidden="1" outlineLevel="3">
      <c r="A131" s="1">
        <v>42504</v>
      </c>
      <c r="B131" t="s">
        <v>20</v>
      </c>
      <c r="C131" t="s">
        <v>7</v>
      </c>
      <c r="D131" t="s">
        <v>14</v>
      </c>
      <c r="E131">
        <v>38</v>
      </c>
      <c r="F131">
        <v>98</v>
      </c>
      <c r="I131" s="1">
        <v>42682</v>
      </c>
      <c r="J131" t="s">
        <v>19</v>
      </c>
      <c r="K131" t="s">
        <v>9</v>
      </c>
      <c r="L131" t="s">
        <v>8</v>
      </c>
      <c r="M131">
        <v>30</v>
      </c>
      <c r="N131">
        <v>41</v>
      </c>
    </row>
    <row r="132" spans="1:14" hidden="1" outlineLevel="3">
      <c r="A132" s="1">
        <v>42529</v>
      </c>
      <c r="B132" t="s">
        <v>21</v>
      </c>
      <c r="C132" t="s">
        <v>7</v>
      </c>
      <c r="D132" t="s">
        <v>8</v>
      </c>
      <c r="E132">
        <v>42</v>
      </c>
      <c r="F132">
        <v>60</v>
      </c>
      <c r="I132" s="1">
        <v>42742</v>
      </c>
      <c r="J132" t="s">
        <v>22</v>
      </c>
      <c r="K132" t="s">
        <v>9</v>
      </c>
      <c r="L132" t="s">
        <v>8</v>
      </c>
      <c r="M132">
        <v>39</v>
      </c>
      <c r="N132">
        <v>44</v>
      </c>
    </row>
    <row r="133" spans="1:14" hidden="1" outlineLevel="3">
      <c r="A133" s="1">
        <v>42542</v>
      </c>
      <c r="B133" t="s">
        <v>22</v>
      </c>
      <c r="C133" t="s">
        <v>7</v>
      </c>
      <c r="D133" t="s">
        <v>14</v>
      </c>
      <c r="E133">
        <v>42</v>
      </c>
      <c r="F133">
        <v>90</v>
      </c>
      <c r="I133" s="1">
        <v>42819</v>
      </c>
      <c r="J133" t="s">
        <v>16</v>
      </c>
      <c r="K133" t="s">
        <v>9</v>
      </c>
      <c r="L133" t="s">
        <v>8</v>
      </c>
      <c r="M133">
        <v>35</v>
      </c>
      <c r="N133">
        <v>37</v>
      </c>
    </row>
    <row r="134" spans="1:14" hidden="1" outlineLevel="3">
      <c r="A134" s="1">
        <v>42559</v>
      </c>
      <c r="B134" t="s">
        <v>6</v>
      </c>
      <c r="C134" t="s">
        <v>7</v>
      </c>
      <c r="D134" t="s">
        <v>8</v>
      </c>
      <c r="E134">
        <v>32</v>
      </c>
      <c r="F134">
        <v>66</v>
      </c>
      <c r="I134" s="1">
        <v>42840</v>
      </c>
      <c r="J134" t="s">
        <v>17</v>
      </c>
      <c r="K134" t="s">
        <v>9</v>
      </c>
      <c r="L134" t="s">
        <v>8</v>
      </c>
      <c r="M134">
        <v>1</v>
      </c>
      <c r="N134">
        <v>40</v>
      </c>
    </row>
    <row r="135" spans="1:14" hidden="1" outlineLevel="3">
      <c r="A135" s="1">
        <v>42574</v>
      </c>
      <c r="B135" t="s">
        <v>13</v>
      </c>
      <c r="C135" t="s">
        <v>7</v>
      </c>
      <c r="D135" t="s">
        <v>14</v>
      </c>
      <c r="E135">
        <v>32</v>
      </c>
      <c r="F135">
        <v>92</v>
      </c>
      <c r="I135" s="1">
        <v>42864</v>
      </c>
      <c r="J135" t="s">
        <v>18</v>
      </c>
      <c r="K135" t="s">
        <v>9</v>
      </c>
      <c r="L135" t="s">
        <v>8</v>
      </c>
      <c r="M135">
        <v>33</v>
      </c>
      <c r="N135">
        <v>38</v>
      </c>
    </row>
    <row r="136" spans="1:14" hidden="1" outlineLevel="3">
      <c r="A136" s="1">
        <v>42593</v>
      </c>
      <c r="B136" t="s">
        <v>15</v>
      </c>
      <c r="C136" t="s">
        <v>7</v>
      </c>
      <c r="D136" t="s">
        <v>8</v>
      </c>
      <c r="E136">
        <v>36</v>
      </c>
      <c r="F136">
        <v>65</v>
      </c>
      <c r="I136" s="1">
        <v>42904</v>
      </c>
      <c r="J136" t="s">
        <v>20</v>
      </c>
      <c r="K136" t="s">
        <v>9</v>
      </c>
      <c r="L136" t="s">
        <v>8</v>
      </c>
      <c r="M136">
        <v>8</v>
      </c>
      <c r="N136">
        <v>39</v>
      </c>
    </row>
    <row r="137" spans="1:14" hidden="1" outlineLevel="3">
      <c r="A137" s="1">
        <v>42619</v>
      </c>
      <c r="B137" t="s">
        <v>16</v>
      </c>
      <c r="C137" t="s">
        <v>7</v>
      </c>
      <c r="D137" t="s">
        <v>8</v>
      </c>
      <c r="E137">
        <v>41</v>
      </c>
      <c r="F137">
        <v>59</v>
      </c>
      <c r="I137" s="1">
        <v>42942</v>
      </c>
      <c r="J137" t="s">
        <v>22</v>
      </c>
      <c r="K137" t="s">
        <v>9</v>
      </c>
      <c r="L137" t="s">
        <v>8</v>
      </c>
      <c r="M137">
        <v>42</v>
      </c>
      <c r="N137">
        <v>44</v>
      </c>
    </row>
    <row r="138" spans="1:14" hidden="1" outlineLevel="3">
      <c r="A138" s="1">
        <v>42640</v>
      </c>
      <c r="B138" t="s">
        <v>17</v>
      </c>
      <c r="C138" t="s">
        <v>7</v>
      </c>
      <c r="D138" t="s">
        <v>8</v>
      </c>
      <c r="E138">
        <v>3</v>
      </c>
      <c r="F138">
        <v>63</v>
      </c>
      <c r="I138" s="1">
        <v>42974</v>
      </c>
      <c r="J138" t="s">
        <v>13</v>
      </c>
      <c r="K138" t="s">
        <v>9</v>
      </c>
      <c r="L138" t="s">
        <v>8</v>
      </c>
      <c r="M138">
        <v>4</v>
      </c>
      <c r="N138">
        <v>43</v>
      </c>
    </row>
    <row r="139" spans="1:14" hidden="1" outlineLevel="3">
      <c r="A139" s="1">
        <v>42682</v>
      </c>
      <c r="B139" t="s">
        <v>19</v>
      </c>
      <c r="C139" t="s">
        <v>7</v>
      </c>
      <c r="D139" t="s">
        <v>8</v>
      </c>
      <c r="E139">
        <v>17</v>
      </c>
      <c r="F139">
        <v>66</v>
      </c>
      <c r="I139" s="1">
        <v>43064</v>
      </c>
      <c r="J139" t="s">
        <v>18</v>
      </c>
      <c r="K139" t="s">
        <v>9</v>
      </c>
      <c r="L139" t="s">
        <v>8</v>
      </c>
      <c r="M139">
        <v>12</v>
      </c>
      <c r="N139">
        <v>38</v>
      </c>
    </row>
    <row r="140" spans="1:14" hidden="1" outlineLevel="3">
      <c r="A140" s="1">
        <v>42704</v>
      </c>
      <c r="B140" t="s">
        <v>20</v>
      </c>
      <c r="C140" t="s">
        <v>7</v>
      </c>
      <c r="D140" t="s">
        <v>14</v>
      </c>
      <c r="E140">
        <v>97</v>
      </c>
      <c r="F140">
        <v>98</v>
      </c>
      <c r="I140" s="1">
        <v>43104</v>
      </c>
      <c r="J140" t="s">
        <v>20</v>
      </c>
      <c r="K140" t="s">
        <v>9</v>
      </c>
      <c r="L140" t="s">
        <v>8</v>
      </c>
      <c r="M140">
        <v>10</v>
      </c>
      <c r="N140">
        <v>39</v>
      </c>
    </row>
    <row r="141" spans="1:14" hidden="1" outlineLevel="3">
      <c r="A141" s="1">
        <v>42729</v>
      </c>
      <c r="B141" t="s">
        <v>21</v>
      </c>
      <c r="C141" t="s">
        <v>7</v>
      </c>
      <c r="D141" t="s">
        <v>8</v>
      </c>
      <c r="E141">
        <v>33</v>
      </c>
      <c r="F141">
        <v>60</v>
      </c>
      <c r="I141" s="1">
        <v>43147</v>
      </c>
      <c r="J141" t="s">
        <v>6</v>
      </c>
      <c r="K141" t="s">
        <v>9</v>
      </c>
      <c r="L141" t="s">
        <v>8</v>
      </c>
      <c r="M141">
        <v>34</v>
      </c>
      <c r="N141">
        <v>42</v>
      </c>
    </row>
    <row r="142" spans="1:14" hidden="1" outlineLevel="3">
      <c r="A142" s="1">
        <v>42742</v>
      </c>
      <c r="B142" t="s">
        <v>22</v>
      </c>
      <c r="C142" t="s">
        <v>7</v>
      </c>
      <c r="D142" t="s">
        <v>8</v>
      </c>
      <c r="E142">
        <v>9</v>
      </c>
      <c r="F142">
        <v>70</v>
      </c>
      <c r="I142" s="1">
        <v>43207</v>
      </c>
      <c r="J142" t="s">
        <v>16</v>
      </c>
      <c r="K142" t="s">
        <v>9</v>
      </c>
      <c r="L142" t="s">
        <v>8</v>
      </c>
      <c r="M142">
        <v>5</v>
      </c>
      <c r="N142">
        <v>37</v>
      </c>
    </row>
    <row r="143" spans="1:14" hidden="1" outlineLevel="3">
      <c r="A143" s="1">
        <v>42759</v>
      </c>
      <c r="B143" t="s">
        <v>6</v>
      </c>
      <c r="C143" t="s">
        <v>7</v>
      </c>
      <c r="D143" t="s">
        <v>8</v>
      </c>
      <c r="E143">
        <v>34</v>
      </c>
      <c r="F143">
        <v>66</v>
      </c>
      <c r="I143" s="1">
        <v>43252</v>
      </c>
      <c r="J143" t="s">
        <v>18</v>
      </c>
      <c r="K143" t="s">
        <v>9</v>
      </c>
      <c r="L143" t="s">
        <v>8</v>
      </c>
      <c r="M143">
        <v>48</v>
      </c>
      <c r="N143">
        <v>38</v>
      </c>
    </row>
    <row r="144" spans="1:14" hidden="1" outlineLevel="3">
      <c r="A144" s="1">
        <v>42774</v>
      </c>
      <c r="B144" t="s">
        <v>13</v>
      </c>
      <c r="C144" t="s">
        <v>7</v>
      </c>
      <c r="D144" t="s">
        <v>14</v>
      </c>
      <c r="E144">
        <v>74</v>
      </c>
      <c r="F144">
        <v>92</v>
      </c>
      <c r="I144" s="1">
        <v>43270</v>
      </c>
      <c r="J144" t="s">
        <v>19</v>
      </c>
      <c r="K144" t="s">
        <v>9</v>
      </c>
      <c r="L144" t="s">
        <v>8</v>
      </c>
      <c r="M144">
        <v>47</v>
      </c>
      <c r="N144">
        <v>41</v>
      </c>
    </row>
    <row r="145" spans="1:14" hidden="1" outlineLevel="3">
      <c r="A145" s="1">
        <v>42840</v>
      </c>
      <c r="B145" t="s">
        <v>17</v>
      </c>
      <c r="C145" t="s">
        <v>7</v>
      </c>
      <c r="D145" t="s">
        <v>14</v>
      </c>
      <c r="E145">
        <v>2</v>
      </c>
      <c r="F145">
        <v>97</v>
      </c>
      <c r="I145" s="1">
        <v>43292</v>
      </c>
      <c r="J145" t="s">
        <v>20</v>
      </c>
      <c r="K145" t="s">
        <v>9</v>
      </c>
      <c r="L145" t="s">
        <v>8</v>
      </c>
      <c r="M145">
        <v>25</v>
      </c>
      <c r="N145">
        <v>39</v>
      </c>
    </row>
    <row r="146" spans="1:14" hidden="1" outlineLevel="3">
      <c r="A146" s="1">
        <v>42864</v>
      </c>
      <c r="B146" t="s">
        <v>18</v>
      </c>
      <c r="C146" t="s">
        <v>7</v>
      </c>
      <c r="D146" t="s">
        <v>8</v>
      </c>
      <c r="E146">
        <v>37</v>
      </c>
      <c r="F146">
        <v>61</v>
      </c>
      <c r="I146" s="1">
        <v>43330</v>
      </c>
      <c r="J146" t="s">
        <v>22</v>
      </c>
      <c r="K146" t="s">
        <v>9</v>
      </c>
      <c r="L146" t="s">
        <v>8</v>
      </c>
      <c r="M146">
        <v>22</v>
      </c>
      <c r="N146">
        <v>44</v>
      </c>
    </row>
    <row r="147" spans="1:14" hidden="1" outlineLevel="3">
      <c r="A147" s="1">
        <v>42882</v>
      </c>
      <c r="B147" t="s">
        <v>19</v>
      </c>
      <c r="C147" t="s">
        <v>7</v>
      </c>
      <c r="D147" t="s">
        <v>8</v>
      </c>
      <c r="E147">
        <v>35</v>
      </c>
      <c r="F147">
        <v>66</v>
      </c>
      <c r="I147" s="1">
        <v>43381</v>
      </c>
      <c r="J147" t="s">
        <v>15</v>
      </c>
      <c r="K147" t="s">
        <v>9</v>
      </c>
      <c r="L147" t="s">
        <v>8</v>
      </c>
      <c r="M147">
        <v>20</v>
      </c>
      <c r="N147">
        <v>41</v>
      </c>
    </row>
    <row r="148" spans="1:14" hidden="1" outlineLevel="3">
      <c r="A148" s="1">
        <v>42904</v>
      </c>
      <c r="B148" t="s">
        <v>20</v>
      </c>
      <c r="C148" t="s">
        <v>7</v>
      </c>
      <c r="D148" t="s">
        <v>8</v>
      </c>
      <c r="E148">
        <v>45</v>
      </c>
      <c r="F148">
        <v>62</v>
      </c>
      <c r="I148" s="1">
        <v>43407</v>
      </c>
      <c r="J148" t="s">
        <v>16</v>
      </c>
      <c r="K148" t="s">
        <v>9</v>
      </c>
      <c r="L148" t="s">
        <v>8</v>
      </c>
      <c r="M148">
        <v>48</v>
      </c>
      <c r="N148">
        <v>37</v>
      </c>
    </row>
    <row r="149" spans="1:14" ht="15" outlineLevel="2" collapsed="1">
      <c r="A149" s="1"/>
      <c r="I149" s="1"/>
      <c r="K149" s="3" t="s">
        <v>33</v>
      </c>
      <c r="M149">
        <f>SUBTOTAL(3,M122:M148)</f>
        <v>27</v>
      </c>
    </row>
    <row r="150" spans="1:14" ht="15" outlineLevel="1">
      <c r="A150" s="1"/>
      <c r="I150" s="1"/>
      <c r="K150" s="3" t="s">
        <v>27</v>
      </c>
      <c r="M150">
        <f>SUBTOTAL(9,M122:M148)</f>
        <v>784</v>
      </c>
    </row>
    <row r="151" spans="1:14" ht="15">
      <c r="A151" s="1"/>
      <c r="I151" s="1"/>
      <c r="K151" s="3" t="s">
        <v>34</v>
      </c>
      <c r="M151">
        <f>SUBTOTAL(3,M5:M148)</f>
        <v>136</v>
      </c>
    </row>
    <row r="152" spans="1:14" ht="15">
      <c r="A152" s="1"/>
      <c r="I152" s="1"/>
      <c r="K152" s="3" t="s">
        <v>28</v>
      </c>
      <c r="M152">
        <f>SUBTOTAL(9,M5:M148)</f>
        <v>3425</v>
      </c>
    </row>
    <row r="153" spans="1:14">
      <c r="A153" s="1">
        <v>42929</v>
      </c>
      <c r="B153" t="s">
        <v>21</v>
      </c>
      <c r="C153" t="s">
        <v>7</v>
      </c>
      <c r="D153" t="s">
        <v>14</v>
      </c>
      <c r="E153">
        <v>116</v>
      </c>
      <c r="F153">
        <v>100</v>
      </c>
      <c r="J153" s="1"/>
    </row>
    <row r="154" spans="1:14">
      <c r="A154" s="1">
        <v>42942</v>
      </c>
      <c r="B154" t="s">
        <v>22</v>
      </c>
      <c r="C154" t="s">
        <v>7</v>
      </c>
      <c r="D154" t="s">
        <v>8</v>
      </c>
      <c r="E154">
        <v>10</v>
      </c>
      <c r="F154">
        <v>70</v>
      </c>
      <c r="J154" s="1"/>
    </row>
    <row r="155" spans="1:14">
      <c r="A155" s="1">
        <v>42959</v>
      </c>
      <c r="B155" t="s">
        <v>6</v>
      </c>
      <c r="C155" t="s">
        <v>7</v>
      </c>
      <c r="D155" t="s">
        <v>14</v>
      </c>
      <c r="E155">
        <v>11</v>
      </c>
      <c r="F155">
        <v>94</v>
      </c>
      <c r="J155" s="1"/>
    </row>
    <row r="156" spans="1:14">
      <c r="A156" s="1">
        <v>42974</v>
      </c>
      <c r="B156" t="s">
        <v>13</v>
      </c>
      <c r="C156" t="s">
        <v>7</v>
      </c>
      <c r="D156" t="s">
        <v>8</v>
      </c>
      <c r="E156">
        <v>38</v>
      </c>
      <c r="F156">
        <v>68</v>
      </c>
      <c r="J156" s="1"/>
    </row>
    <row r="157" spans="1:14">
      <c r="A157" s="1">
        <v>42993</v>
      </c>
      <c r="B157" t="s">
        <v>15</v>
      </c>
      <c r="C157" t="s">
        <v>7</v>
      </c>
      <c r="D157" t="s">
        <v>8</v>
      </c>
      <c r="E157">
        <v>30</v>
      </c>
      <c r="F157">
        <v>65</v>
      </c>
      <c r="J157" s="1"/>
    </row>
    <row r="158" spans="1:14">
      <c r="A158" s="1">
        <v>43019</v>
      </c>
      <c r="B158" t="s">
        <v>16</v>
      </c>
      <c r="C158" t="s">
        <v>7</v>
      </c>
      <c r="D158" t="s">
        <v>8</v>
      </c>
      <c r="E158">
        <v>43</v>
      </c>
      <c r="F158">
        <v>59</v>
      </c>
      <c r="J158" s="1"/>
      <c r="K158" s="4" t="s">
        <v>32</v>
      </c>
      <c r="L158" s="4"/>
      <c r="M158">
        <v>32</v>
      </c>
    </row>
    <row r="159" spans="1:14">
      <c r="A159" s="1">
        <v>43040</v>
      </c>
      <c r="B159" t="s">
        <v>17</v>
      </c>
      <c r="C159" t="s">
        <v>7</v>
      </c>
      <c r="D159" t="s">
        <v>8</v>
      </c>
      <c r="E159">
        <v>24</v>
      </c>
      <c r="F159">
        <v>63</v>
      </c>
      <c r="J159" s="1"/>
      <c r="K159" s="4" t="s">
        <v>26</v>
      </c>
      <c r="L159" s="4"/>
      <c r="M159">
        <v>905</v>
      </c>
    </row>
    <row r="160" spans="1:14">
      <c r="A160" s="1">
        <v>43064</v>
      </c>
      <c r="B160" t="s">
        <v>18</v>
      </c>
      <c r="C160" t="s">
        <v>7</v>
      </c>
      <c r="D160" t="s">
        <v>14</v>
      </c>
      <c r="E160">
        <v>134</v>
      </c>
      <c r="F160">
        <v>99</v>
      </c>
      <c r="J160" s="1"/>
    </row>
    <row r="161" spans="1:10">
      <c r="A161" s="1">
        <v>43082</v>
      </c>
      <c r="B161" t="s">
        <v>19</v>
      </c>
      <c r="C161" t="s">
        <v>7</v>
      </c>
      <c r="D161" t="s">
        <v>8</v>
      </c>
      <c r="E161">
        <v>38</v>
      </c>
      <c r="F161">
        <v>66</v>
      </c>
      <c r="J161" s="1"/>
    </row>
    <row r="162" spans="1:10">
      <c r="A162" s="1">
        <v>43104</v>
      </c>
      <c r="B162" t="s">
        <v>20</v>
      </c>
      <c r="C162" t="s">
        <v>7</v>
      </c>
      <c r="D162" t="s">
        <v>14</v>
      </c>
      <c r="E162">
        <v>38</v>
      </c>
      <c r="F162">
        <v>98</v>
      </c>
      <c r="J162" s="1"/>
    </row>
    <row r="163" spans="1:10">
      <c r="A163" s="1">
        <v>43129</v>
      </c>
      <c r="B163" t="s">
        <v>21</v>
      </c>
      <c r="C163" t="s">
        <v>7</v>
      </c>
      <c r="D163" t="s">
        <v>8</v>
      </c>
      <c r="E163">
        <v>9</v>
      </c>
      <c r="F163">
        <v>60</v>
      </c>
      <c r="J163" s="1"/>
    </row>
    <row r="164" spans="1:10">
      <c r="A164" s="1">
        <v>43130</v>
      </c>
      <c r="B164" t="s">
        <v>22</v>
      </c>
      <c r="C164" t="s">
        <v>7</v>
      </c>
      <c r="D164" t="s">
        <v>8</v>
      </c>
      <c r="E164">
        <v>48</v>
      </c>
      <c r="F164">
        <v>79</v>
      </c>
      <c r="J164" s="1"/>
    </row>
    <row r="165" spans="1:10">
      <c r="A165" s="1">
        <v>43147</v>
      </c>
      <c r="B165" t="s">
        <v>6</v>
      </c>
      <c r="C165" t="s">
        <v>7</v>
      </c>
      <c r="D165" t="s">
        <v>8</v>
      </c>
      <c r="E165">
        <v>48</v>
      </c>
      <c r="F165">
        <v>66</v>
      </c>
      <c r="J165" s="1"/>
    </row>
    <row r="166" spans="1:10">
      <c r="A166" s="1">
        <v>43181</v>
      </c>
      <c r="B166" t="s">
        <v>15</v>
      </c>
      <c r="C166" t="s">
        <v>7</v>
      </c>
      <c r="D166" t="s">
        <v>8</v>
      </c>
      <c r="E166">
        <v>49</v>
      </c>
      <c r="F166">
        <v>65</v>
      </c>
      <c r="J166" s="1"/>
    </row>
    <row r="167" spans="1:10">
      <c r="A167" s="1">
        <v>43207</v>
      </c>
      <c r="B167" t="s">
        <v>16</v>
      </c>
      <c r="C167" t="s">
        <v>7</v>
      </c>
      <c r="D167" t="s">
        <v>8</v>
      </c>
      <c r="E167">
        <v>29</v>
      </c>
      <c r="F167">
        <v>59</v>
      </c>
      <c r="J167" s="1"/>
    </row>
    <row r="168" spans="1:10">
      <c r="A168" s="1">
        <v>43252</v>
      </c>
      <c r="B168" t="s">
        <v>18</v>
      </c>
      <c r="C168" t="s">
        <v>7</v>
      </c>
      <c r="D168" t="s">
        <v>14</v>
      </c>
      <c r="E168">
        <v>184</v>
      </c>
      <c r="F168">
        <v>99</v>
      </c>
      <c r="J168" s="1"/>
    </row>
    <row r="169" spans="1:10">
      <c r="A169" s="1">
        <v>43270</v>
      </c>
      <c r="B169" t="s">
        <v>19</v>
      </c>
      <c r="C169" t="s">
        <v>7</v>
      </c>
      <c r="D169" t="s">
        <v>8</v>
      </c>
      <c r="E169">
        <v>47</v>
      </c>
      <c r="F169">
        <v>66</v>
      </c>
      <c r="J169" s="1"/>
    </row>
    <row r="170" spans="1:10">
      <c r="A170" s="1">
        <v>43292</v>
      </c>
      <c r="B170" t="s">
        <v>20</v>
      </c>
      <c r="C170" t="s">
        <v>7</v>
      </c>
      <c r="D170" t="s">
        <v>8</v>
      </c>
      <c r="E170">
        <v>18</v>
      </c>
      <c r="F170">
        <v>62</v>
      </c>
      <c r="J170" s="1"/>
    </row>
    <row r="171" spans="1:10">
      <c r="A171" s="1">
        <v>43330</v>
      </c>
      <c r="B171" t="s">
        <v>22</v>
      </c>
      <c r="C171" t="s">
        <v>7</v>
      </c>
      <c r="D171" t="s">
        <v>14</v>
      </c>
      <c r="E171">
        <v>61</v>
      </c>
      <c r="F171">
        <v>90</v>
      </c>
      <c r="J171" s="1"/>
    </row>
    <row r="172" spans="1:10">
      <c r="A172" s="1">
        <v>43347</v>
      </c>
      <c r="B172" t="s">
        <v>6</v>
      </c>
      <c r="C172" t="s">
        <v>7</v>
      </c>
      <c r="D172" t="s">
        <v>14</v>
      </c>
      <c r="E172">
        <v>4</v>
      </c>
      <c r="F172">
        <v>94</v>
      </c>
      <c r="J172" s="1"/>
    </row>
    <row r="173" spans="1:10">
      <c r="A173" s="1">
        <v>43362</v>
      </c>
      <c r="B173" t="s">
        <v>13</v>
      </c>
      <c r="C173" t="s">
        <v>7</v>
      </c>
      <c r="D173" t="s">
        <v>8</v>
      </c>
      <c r="E173">
        <v>6</v>
      </c>
      <c r="F173">
        <v>68</v>
      </c>
      <c r="J173" s="1"/>
    </row>
    <row r="174" spans="1:10">
      <c r="A174" s="1">
        <v>43428</v>
      </c>
      <c r="B174" t="s">
        <v>17</v>
      </c>
      <c r="C174" t="s">
        <v>7</v>
      </c>
      <c r="D174" t="s">
        <v>8</v>
      </c>
      <c r="E174">
        <v>43</v>
      </c>
      <c r="F174">
        <v>63</v>
      </c>
      <c r="J174" s="1"/>
    </row>
    <row r="175" spans="1:10">
      <c r="A175" s="1">
        <v>43452</v>
      </c>
      <c r="B175" t="s">
        <v>18</v>
      </c>
      <c r="C175" t="s">
        <v>7</v>
      </c>
      <c r="D175" t="s">
        <v>8</v>
      </c>
      <c r="E175">
        <v>23</v>
      </c>
      <c r="F175">
        <v>61</v>
      </c>
      <c r="J175" s="1"/>
    </row>
    <row r="176" spans="1:10">
      <c r="A176" s="1">
        <v>42370</v>
      </c>
      <c r="B176" t="s">
        <v>6</v>
      </c>
      <c r="C176" t="s">
        <v>9</v>
      </c>
      <c r="D176" t="s">
        <v>8</v>
      </c>
      <c r="E176">
        <v>32</v>
      </c>
      <c r="F176">
        <v>50</v>
      </c>
      <c r="J176" s="1"/>
    </row>
    <row r="177" spans="1:10">
      <c r="A177" s="1">
        <v>42385</v>
      </c>
      <c r="B177" t="s">
        <v>13</v>
      </c>
      <c r="C177" t="s">
        <v>9</v>
      </c>
      <c r="D177" t="s">
        <v>14</v>
      </c>
      <c r="E177">
        <v>32</v>
      </c>
      <c r="F177">
        <v>58</v>
      </c>
      <c r="J177" s="1"/>
    </row>
    <row r="178" spans="1:10">
      <c r="A178" s="1">
        <v>42393</v>
      </c>
      <c r="B178" t="s">
        <v>15</v>
      </c>
      <c r="C178" t="s">
        <v>9</v>
      </c>
      <c r="D178" t="s">
        <v>8</v>
      </c>
      <c r="E178">
        <v>44</v>
      </c>
      <c r="F178">
        <v>46</v>
      </c>
      <c r="J178" s="1"/>
    </row>
    <row r="179" spans="1:10">
      <c r="A179" s="1">
        <v>42419</v>
      </c>
      <c r="B179" t="s">
        <v>16</v>
      </c>
      <c r="C179" t="s">
        <v>9</v>
      </c>
      <c r="D179" t="s">
        <v>8</v>
      </c>
      <c r="E179">
        <v>8</v>
      </c>
      <c r="F179">
        <v>37</v>
      </c>
      <c r="J179" s="1"/>
    </row>
    <row r="180" spans="1:10">
      <c r="A180" s="1">
        <v>42440</v>
      </c>
      <c r="B180" t="s">
        <v>17</v>
      </c>
      <c r="C180" t="s">
        <v>9</v>
      </c>
      <c r="D180" t="s">
        <v>14</v>
      </c>
      <c r="E180">
        <v>50</v>
      </c>
      <c r="F180">
        <v>61</v>
      </c>
      <c r="J180" s="1"/>
    </row>
    <row r="181" spans="1:10">
      <c r="A181" s="1">
        <v>42464</v>
      </c>
      <c r="B181" t="s">
        <v>18</v>
      </c>
      <c r="C181" t="s">
        <v>9</v>
      </c>
      <c r="D181" t="s">
        <v>8</v>
      </c>
      <c r="E181">
        <v>33</v>
      </c>
      <c r="F181">
        <v>38</v>
      </c>
      <c r="J181" s="1"/>
    </row>
    <row r="182" spans="1:10">
      <c r="A182" s="1">
        <v>42482</v>
      </c>
      <c r="B182" t="s">
        <v>19</v>
      </c>
      <c r="C182" t="s">
        <v>9</v>
      </c>
      <c r="D182" t="s">
        <v>8</v>
      </c>
      <c r="E182">
        <v>35</v>
      </c>
      <c r="F182">
        <v>41</v>
      </c>
      <c r="J182" s="1"/>
    </row>
    <row r="183" spans="1:10">
      <c r="A183" s="1">
        <v>42542</v>
      </c>
      <c r="B183" t="s">
        <v>22</v>
      </c>
      <c r="C183" t="s">
        <v>9</v>
      </c>
      <c r="D183" t="s">
        <v>8</v>
      </c>
      <c r="E183">
        <v>42</v>
      </c>
      <c r="F183">
        <v>44</v>
      </c>
      <c r="J183" s="1"/>
    </row>
    <row r="184" spans="1:10">
      <c r="A184" s="1">
        <v>42559</v>
      </c>
      <c r="B184" t="s">
        <v>6</v>
      </c>
      <c r="C184" t="s">
        <v>9</v>
      </c>
      <c r="D184" t="s">
        <v>8</v>
      </c>
      <c r="E184">
        <v>35</v>
      </c>
      <c r="F184">
        <v>42</v>
      </c>
      <c r="J184" s="1"/>
    </row>
    <row r="185" spans="1:10">
      <c r="A185" s="1">
        <v>42574</v>
      </c>
      <c r="B185" t="s">
        <v>13</v>
      </c>
      <c r="C185" t="s">
        <v>9</v>
      </c>
      <c r="D185" t="s">
        <v>8</v>
      </c>
      <c r="E185">
        <v>48</v>
      </c>
      <c r="F185">
        <v>43</v>
      </c>
      <c r="J185" s="1"/>
    </row>
    <row r="186" spans="1:10">
      <c r="A186" s="1">
        <v>42593</v>
      </c>
      <c r="B186" t="s">
        <v>15</v>
      </c>
      <c r="C186" t="s">
        <v>9</v>
      </c>
      <c r="D186" t="s">
        <v>14</v>
      </c>
      <c r="E186">
        <v>191</v>
      </c>
      <c r="F186">
        <v>60</v>
      </c>
      <c r="J186" s="1"/>
    </row>
    <row r="187" spans="1:10">
      <c r="A187" s="1">
        <v>42619</v>
      </c>
      <c r="B187" t="s">
        <v>16</v>
      </c>
      <c r="C187" t="s">
        <v>9</v>
      </c>
      <c r="D187" t="s">
        <v>14</v>
      </c>
      <c r="E187">
        <v>4</v>
      </c>
      <c r="F187">
        <v>63</v>
      </c>
      <c r="J187" s="1"/>
    </row>
    <row r="188" spans="1:10">
      <c r="A188" s="1">
        <v>42640</v>
      </c>
      <c r="B188" t="s">
        <v>17</v>
      </c>
      <c r="C188" t="s">
        <v>9</v>
      </c>
      <c r="D188" t="s">
        <v>8</v>
      </c>
      <c r="E188">
        <v>44</v>
      </c>
      <c r="F188">
        <v>40</v>
      </c>
      <c r="J188" s="1"/>
    </row>
    <row r="189" spans="1:10">
      <c r="A189" s="1">
        <v>42682</v>
      </c>
      <c r="B189" t="s">
        <v>19</v>
      </c>
      <c r="C189" t="s">
        <v>9</v>
      </c>
      <c r="D189" t="s">
        <v>8</v>
      </c>
      <c r="E189">
        <v>30</v>
      </c>
      <c r="F189">
        <v>41</v>
      </c>
      <c r="J189" s="1"/>
    </row>
    <row r="190" spans="1:10">
      <c r="A190" s="1">
        <v>42742</v>
      </c>
      <c r="B190" t="s">
        <v>22</v>
      </c>
      <c r="C190" t="s">
        <v>9</v>
      </c>
      <c r="D190" t="s">
        <v>8</v>
      </c>
      <c r="E190">
        <v>39</v>
      </c>
      <c r="F190">
        <v>44</v>
      </c>
      <c r="J190" s="1"/>
    </row>
    <row r="191" spans="1:10">
      <c r="A191" s="1">
        <v>42759</v>
      </c>
      <c r="B191" t="s">
        <v>6</v>
      </c>
      <c r="C191" t="s">
        <v>9</v>
      </c>
      <c r="D191" t="s">
        <v>14</v>
      </c>
      <c r="E191">
        <v>112</v>
      </c>
      <c r="F191">
        <v>59</v>
      </c>
      <c r="J191" s="1"/>
    </row>
    <row r="192" spans="1:10">
      <c r="A192" s="1">
        <v>42793</v>
      </c>
      <c r="B192" t="s">
        <v>15</v>
      </c>
      <c r="C192" t="s">
        <v>9</v>
      </c>
      <c r="D192" t="s">
        <v>14</v>
      </c>
      <c r="E192">
        <v>1</v>
      </c>
      <c r="F192">
        <v>60</v>
      </c>
      <c r="J192" s="1"/>
    </row>
    <row r="193" spans="1:10">
      <c r="A193" s="1">
        <v>42819</v>
      </c>
      <c r="B193" t="s">
        <v>16</v>
      </c>
      <c r="C193" t="s">
        <v>9</v>
      </c>
      <c r="D193" t="s">
        <v>8</v>
      </c>
      <c r="E193">
        <v>35</v>
      </c>
      <c r="F193">
        <v>37</v>
      </c>
      <c r="J193" s="1"/>
    </row>
    <row r="194" spans="1:10">
      <c r="A194" s="1">
        <v>42840</v>
      </c>
      <c r="B194" t="s">
        <v>17</v>
      </c>
      <c r="C194" t="s">
        <v>9</v>
      </c>
      <c r="D194" t="s">
        <v>8</v>
      </c>
      <c r="E194">
        <v>1</v>
      </c>
      <c r="F194">
        <v>40</v>
      </c>
      <c r="J194" s="1"/>
    </row>
    <row r="195" spans="1:10">
      <c r="A195" s="1">
        <v>42864</v>
      </c>
      <c r="B195" t="s">
        <v>18</v>
      </c>
      <c r="C195" t="s">
        <v>9</v>
      </c>
      <c r="D195" t="s">
        <v>8</v>
      </c>
      <c r="E195">
        <v>33</v>
      </c>
      <c r="F195">
        <v>38</v>
      </c>
      <c r="J195" s="1"/>
    </row>
    <row r="196" spans="1:10">
      <c r="A196" s="1">
        <v>42882</v>
      </c>
      <c r="B196" t="s">
        <v>19</v>
      </c>
      <c r="C196" t="s">
        <v>9</v>
      </c>
      <c r="D196" t="s">
        <v>14</v>
      </c>
      <c r="E196">
        <v>68</v>
      </c>
      <c r="F196">
        <v>59</v>
      </c>
      <c r="J196" s="1"/>
    </row>
    <row r="197" spans="1:10">
      <c r="A197" s="1">
        <v>42904</v>
      </c>
      <c r="B197" t="s">
        <v>20</v>
      </c>
      <c r="C197" t="s">
        <v>9</v>
      </c>
      <c r="D197" t="s">
        <v>8</v>
      </c>
      <c r="E197">
        <v>8</v>
      </c>
      <c r="F197">
        <v>39</v>
      </c>
      <c r="J197" s="1"/>
    </row>
    <row r="198" spans="1:10">
      <c r="A198" s="1">
        <v>42942</v>
      </c>
      <c r="B198" t="s">
        <v>22</v>
      </c>
      <c r="C198" t="s">
        <v>9</v>
      </c>
      <c r="D198" t="s">
        <v>8</v>
      </c>
      <c r="E198">
        <v>42</v>
      </c>
      <c r="F198">
        <v>44</v>
      </c>
      <c r="J198" s="1"/>
    </row>
    <row r="199" spans="1:10">
      <c r="A199" s="1">
        <v>42959</v>
      </c>
      <c r="B199" t="s">
        <v>6</v>
      </c>
      <c r="C199" t="s">
        <v>9</v>
      </c>
      <c r="D199" t="s">
        <v>14</v>
      </c>
      <c r="E199">
        <v>48</v>
      </c>
      <c r="F199">
        <v>59</v>
      </c>
      <c r="J199" s="1"/>
    </row>
    <row r="200" spans="1:10">
      <c r="A200" s="1">
        <v>42974</v>
      </c>
      <c r="B200" t="s">
        <v>13</v>
      </c>
      <c r="C200" t="s">
        <v>9</v>
      </c>
      <c r="D200" t="s">
        <v>8</v>
      </c>
      <c r="E200">
        <v>4</v>
      </c>
      <c r="F200">
        <v>43</v>
      </c>
      <c r="J200" s="1"/>
    </row>
    <row r="201" spans="1:10">
      <c r="A201" s="1">
        <v>43019</v>
      </c>
      <c r="B201" t="s">
        <v>16</v>
      </c>
      <c r="C201" t="s">
        <v>9</v>
      </c>
      <c r="D201" t="s">
        <v>14</v>
      </c>
      <c r="E201">
        <v>6</v>
      </c>
      <c r="F201">
        <v>63</v>
      </c>
      <c r="J201" s="1"/>
    </row>
    <row r="202" spans="1:10">
      <c r="A202" s="1">
        <v>43040</v>
      </c>
      <c r="B202" t="s">
        <v>17</v>
      </c>
      <c r="C202" t="s">
        <v>9</v>
      </c>
      <c r="D202" t="s">
        <v>14</v>
      </c>
      <c r="E202">
        <v>1</v>
      </c>
      <c r="F202">
        <v>61</v>
      </c>
      <c r="J202" s="1"/>
    </row>
    <row r="203" spans="1:10">
      <c r="A203" s="1">
        <v>43064</v>
      </c>
      <c r="B203" t="s">
        <v>18</v>
      </c>
      <c r="C203" t="s">
        <v>9</v>
      </c>
      <c r="D203" t="s">
        <v>8</v>
      </c>
      <c r="E203">
        <v>12</v>
      </c>
      <c r="F203">
        <v>38</v>
      </c>
      <c r="J203" s="1"/>
    </row>
    <row r="204" spans="1:10">
      <c r="A204" s="1">
        <v>43104</v>
      </c>
      <c r="B204" t="s">
        <v>20</v>
      </c>
      <c r="C204" t="s">
        <v>9</v>
      </c>
      <c r="D204" t="s">
        <v>8</v>
      </c>
      <c r="E204">
        <v>10</v>
      </c>
      <c r="F204">
        <v>39</v>
      </c>
      <c r="J204" s="1"/>
    </row>
    <row r="205" spans="1:10">
      <c r="A205" s="1">
        <v>43129</v>
      </c>
      <c r="B205" t="s">
        <v>21</v>
      </c>
      <c r="C205" t="s">
        <v>9</v>
      </c>
      <c r="D205" t="s">
        <v>14</v>
      </c>
      <c r="E205">
        <v>22</v>
      </c>
      <c r="F205">
        <v>63</v>
      </c>
      <c r="J205" s="1"/>
    </row>
    <row r="206" spans="1:10">
      <c r="A206" s="1">
        <v>43147</v>
      </c>
      <c r="B206" t="s">
        <v>6</v>
      </c>
      <c r="C206" t="s">
        <v>9</v>
      </c>
      <c r="D206" t="s">
        <v>8</v>
      </c>
      <c r="E206">
        <v>34</v>
      </c>
      <c r="F206">
        <v>42</v>
      </c>
      <c r="J206" s="1"/>
    </row>
    <row r="207" spans="1:10">
      <c r="A207" s="1">
        <v>43162</v>
      </c>
      <c r="B207" t="s">
        <v>13</v>
      </c>
      <c r="C207" t="s">
        <v>9</v>
      </c>
      <c r="D207" t="s">
        <v>14</v>
      </c>
      <c r="E207">
        <v>34</v>
      </c>
      <c r="F207">
        <v>58</v>
      </c>
      <c r="J207" s="1"/>
    </row>
    <row r="208" spans="1:10">
      <c r="A208" s="1">
        <v>43207</v>
      </c>
      <c r="B208" t="s">
        <v>16</v>
      </c>
      <c r="C208" t="s">
        <v>9</v>
      </c>
      <c r="D208" t="s">
        <v>8</v>
      </c>
      <c r="E208">
        <v>5</v>
      </c>
      <c r="F208">
        <v>37</v>
      </c>
      <c r="J208" s="1"/>
    </row>
    <row r="209" spans="1:10">
      <c r="A209" s="1">
        <v>43252</v>
      </c>
      <c r="B209" t="s">
        <v>18</v>
      </c>
      <c r="C209" t="s">
        <v>9</v>
      </c>
      <c r="D209" t="s">
        <v>8</v>
      </c>
      <c r="E209">
        <v>48</v>
      </c>
      <c r="F209">
        <v>38</v>
      </c>
      <c r="J209" s="1"/>
    </row>
    <row r="210" spans="1:10">
      <c r="A210" s="1">
        <v>43270</v>
      </c>
      <c r="B210" t="s">
        <v>19</v>
      </c>
      <c r="C210" t="s">
        <v>9</v>
      </c>
      <c r="D210" t="s">
        <v>8</v>
      </c>
      <c r="E210">
        <v>47</v>
      </c>
      <c r="F210">
        <v>41</v>
      </c>
      <c r="J210" s="1"/>
    </row>
    <row r="211" spans="1:10">
      <c r="A211" s="1">
        <v>43292</v>
      </c>
      <c r="B211" t="s">
        <v>20</v>
      </c>
      <c r="C211" t="s">
        <v>9</v>
      </c>
      <c r="D211" t="s">
        <v>8</v>
      </c>
      <c r="E211">
        <v>25</v>
      </c>
      <c r="F211">
        <v>39</v>
      </c>
      <c r="J211" s="1"/>
    </row>
    <row r="212" spans="1:10">
      <c r="A212" s="1">
        <v>43317</v>
      </c>
      <c r="B212" t="s">
        <v>21</v>
      </c>
      <c r="C212" t="s">
        <v>9</v>
      </c>
      <c r="D212" t="s">
        <v>14</v>
      </c>
      <c r="E212">
        <v>121</v>
      </c>
      <c r="F212">
        <v>63</v>
      </c>
      <c r="J212" s="1"/>
    </row>
    <row r="213" spans="1:10">
      <c r="A213" s="1">
        <v>43330</v>
      </c>
      <c r="B213" t="s">
        <v>22</v>
      </c>
      <c r="C213" t="s">
        <v>9</v>
      </c>
      <c r="D213" t="s">
        <v>8</v>
      </c>
      <c r="E213">
        <v>22</v>
      </c>
      <c r="F213">
        <v>44</v>
      </c>
      <c r="J213" s="1"/>
    </row>
    <row r="214" spans="1:10">
      <c r="A214" s="1">
        <v>43362</v>
      </c>
      <c r="B214" t="s">
        <v>13</v>
      </c>
      <c r="C214" t="s">
        <v>9</v>
      </c>
      <c r="D214" t="s">
        <v>14</v>
      </c>
      <c r="E214">
        <v>26</v>
      </c>
      <c r="F214">
        <v>58</v>
      </c>
      <c r="J214" s="1"/>
    </row>
    <row r="215" spans="1:10">
      <c r="A215" s="1">
        <v>43381</v>
      </c>
      <c r="B215" t="s">
        <v>15</v>
      </c>
      <c r="C215" t="s">
        <v>9</v>
      </c>
      <c r="D215" t="s">
        <v>8</v>
      </c>
      <c r="E215">
        <v>20</v>
      </c>
      <c r="F215">
        <v>41</v>
      </c>
      <c r="J215" s="1"/>
    </row>
    <row r="216" spans="1:10">
      <c r="A216" s="1">
        <v>43407</v>
      </c>
      <c r="B216" t="s">
        <v>16</v>
      </c>
      <c r="C216" t="s">
        <v>9</v>
      </c>
      <c r="D216" t="s">
        <v>8</v>
      </c>
      <c r="E216">
        <v>48</v>
      </c>
      <c r="F216">
        <v>37</v>
      </c>
    </row>
    <row r="217" spans="1:10">
      <c r="A217" s="1">
        <v>43428</v>
      </c>
      <c r="B217" t="s">
        <v>17</v>
      </c>
      <c r="C217" t="s">
        <v>9</v>
      </c>
      <c r="D217" t="s">
        <v>14</v>
      </c>
      <c r="E217">
        <v>64</v>
      </c>
      <c r="F217">
        <v>61</v>
      </c>
    </row>
    <row r="218" spans="1:10">
      <c r="A218" s="1">
        <v>43452</v>
      </c>
      <c r="B218" t="s">
        <v>18</v>
      </c>
      <c r="C218" t="s">
        <v>9</v>
      </c>
      <c r="D218" t="s">
        <v>14</v>
      </c>
      <c r="E218">
        <v>4</v>
      </c>
      <c r="F218">
        <v>62</v>
      </c>
    </row>
  </sheetData>
  <sortState ref="A2:F203">
    <sortCondition ref="C2:C2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O205"/>
  <sheetViews>
    <sheetView topLeftCell="A175" workbookViewId="0">
      <selection activeCell="B13" sqref="A3:F205"/>
    </sheetView>
  </sheetViews>
  <sheetFormatPr defaultRowHeight="14.25"/>
  <cols>
    <col min="1" max="1" width="10.125" bestFit="1" customWidth="1"/>
    <col min="2" max="2" width="10.25" bestFit="1" customWidth="1"/>
    <col min="3" max="3" width="5.375" bestFit="1" customWidth="1"/>
    <col min="4" max="4" width="4.25" bestFit="1" customWidth="1"/>
    <col min="5" max="5" width="5.625" bestFit="1" customWidth="1"/>
    <col min="6" max="6" width="20.5" bestFit="1" customWidth="1"/>
    <col min="8" max="8" width="9.25" bestFit="1" customWidth="1"/>
    <col min="13" max="13" width="10.125" bestFit="1" customWidth="1"/>
  </cols>
  <sheetData>
    <row r="3" spans="1: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J3">
        <f>COUNTIF(H:H,"&gt;20")</f>
        <v>22</v>
      </c>
    </row>
    <row r="4" spans="1:15">
      <c r="A4" s="1">
        <v>42370</v>
      </c>
      <c r="B4" t="s">
        <v>6</v>
      </c>
      <c r="C4" t="s">
        <v>7</v>
      </c>
      <c r="D4" t="s">
        <v>8</v>
      </c>
      <c r="E4">
        <v>3</v>
      </c>
      <c r="F4">
        <v>80</v>
      </c>
      <c r="M4" s="1"/>
    </row>
    <row r="5" spans="1:15" ht="15">
      <c r="A5" s="1">
        <v>42370</v>
      </c>
      <c r="B5" t="s">
        <v>6</v>
      </c>
      <c r="C5" t="s">
        <v>9</v>
      </c>
      <c r="D5" t="s">
        <v>8</v>
      </c>
      <c r="E5">
        <v>32</v>
      </c>
      <c r="F5">
        <v>50</v>
      </c>
      <c r="H5" t="str">
        <f>IF(B4&lt;&gt;B5,A5-A4-1,"")</f>
        <v/>
      </c>
      <c r="M5" s="1"/>
      <c r="O5" s="5"/>
    </row>
    <row r="6" spans="1:15">
      <c r="A6" s="1">
        <v>42370</v>
      </c>
      <c r="B6" t="s">
        <v>6</v>
      </c>
      <c r="C6" t="s">
        <v>10</v>
      </c>
      <c r="D6" t="s">
        <v>8</v>
      </c>
      <c r="E6">
        <v>38</v>
      </c>
      <c r="F6">
        <v>10</v>
      </c>
      <c r="H6" t="str">
        <f t="shared" ref="H6:H69" si="0">IF(B5&lt;&gt;B6,A6-A5-1,"")</f>
        <v/>
      </c>
    </row>
    <row r="7" spans="1:15">
      <c r="A7" s="1">
        <v>42370</v>
      </c>
      <c r="B7" t="s">
        <v>6</v>
      </c>
      <c r="C7" t="s">
        <v>11</v>
      </c>
      <c r="D7" t="s">
        <v>8</v>
      </c>
      <c r="E7">
        <v>33</v>
      </c>
      <c r="F7">
        <v>30</v>
      </c>
      <c r="H7" t="str">
        <f t="shared" si="0"/>
        <v/>
      </c>
    </row>
    <row r="8" spans="1:15">
      <c r="A8" s="1">
        <v>42370</v>
      </c>
      <c r="B8" t="s">
        <v>6</v>
      </c>
      <c r="C8" t="s">
        <v>12</v>
      </c>
      <c r="D8" t="s">
        <v>8</v>
      </c>
      <c r="E8">
        <v>43</v>
      </c>
      <c r="F8">
        <v>25</v>
      </c>
      <c r="H8" t="str">
        <f t="shared" si="0"/>
        <v/>
      </c>
    </row>
    <row r="9" spans="1:15">
      <c r="A9" s="1">
        <v>42385</v>
      </c>
      <c r="B9" t="s">
        <v>13</v>
      </c>
      <c r="C9" t="s">
        <v>9</v>
      </c>
      <c r="D9" t="s">
        <v>14</v>
      </c>
      <c r="E9">
        <v>32</v>
      </c>
      <c r="F9">
        <v>58</v>
      </c>
      <c r="H9">
        <f t="shared" si="0"/>
        <v>14</v>
      </c>
    </row>
    <row r="10" spans="1:15">
      <c r="A10" s="1">
        <v>42385</v>
      </c>
      <c r="B10" t="s">
        <v>13</v>
      </c>
      <c r="C10" t="s">
        <v>11</v>
      </c>
      <c r="D10" t="s">
        <v>8</v>
      </c>
      <c r="E10">
        <v>14</v>
      </c>
      <c r="F10">
        <v>26</v>
      </c>
      <c r="H10" t="str">
        <f t="shared" si="0"/>
        <v/>
      </c>
    </row>
    <row r="11" spans="1:15">
      <c r="A11" s="1">
        <v>42393</v>
      </c>
      <c r="B11" t="s">
        <v>15</v>
      </c>
      <c r="C11" t="s">
        <v>9</v>
      </c>
      <c r="D11" t="s">
        <v>8</v>
      </c>
      <c r="E11">
        <v>44</v>
      </c>
      <c r="F11">
        <v>46</v>
      </c>
      <c r="H11">
        <f t="shared" si="0"/>
        <v>7</v>
      </c>
    </row>
    <row r="12" spans="1:15">
      <c r="A12" s="1">
        <v>42393</v>
      </c>
      <c r="B12" t="s">
        <v>15</v>
      </c>
      <c r="C12" t="s">
        <v>11</v>
      </c>
      <c r="D12" t="s">
        <v>8</v>
      </c>
      <c r="E12">
        <v>1</v>
      </c>
      <c r="F12">
        <v>28</v>
      </c>
      <c r="H12" t="str">
        <f t="shared" si="0"/>
        <v/>
      </c>
    </row>
    <row r="13" spans="1:15">
      <c r="A13" s="1">
        <v>42393</v>
      </c>
      <c r="B13" t="s">
        <v>15</v>
      </c>
      <c r="C13" t="s">
        <v>7</v>
      </c>
      <c r="D13" t="s">
        <v>8</v>
      </c>
      <c r="E13">
        <v>21</v>
      </c>
      <c r="F13">
        <v>74</v>
      </c>
      <c r="H13" t="str">
        <f t="shared" si="0"/>
        <v/>
      </c>
    </row>
    <row r="14" spans="1:15">
      <c r="A14" s="1">
        <v>42419</v>
      </c>
      <c r="B14" t="s">
        <v>16</v>
      </c>
      <c r="C14" t="s">
        <v>12</v>
      </c>
      <c r="D14" t="s">
        <v>14</v>
      </c>
      <c r="E14">
        <v>43</v>
      </c>
      <c r="F14">
        <v>32</v>
      </c>
      <c r="H14">
        <f t="shared" si="0"/>
        <v>25</v>
      </c>
    </row>
    <row r="15" spans="1:15">
      <c r="A15" s="1">
        <v>42419</v>
      </c>
      <c r="B15" t="s">
        <v>16</v>
      </c>
      <c r="C15" t="s">
        <v>10</v>
      </c>
      <c r="D15" t="s">
        <v>14</v>
      </c>
      <c r="E15">
        <v>38</v>
      </c>
      <c r="F15">
        <v>13</v>
      </c>
      <c r="H15" t="str">
        <f t="shared" si="0"/>
        <v/>
      </c>
    </row>
    <row r="16" spans="1:15">
      <c r="A16" s="1">
        <v>42419</v>
      </c>
      <c r="B16" t="s">
        <v>16</v>
      </c>
      <c r="C16" t="s">
        <v>7</v>
      </c>
      <c r="D16" t="s">
        <v>8</v>
      </c>
      <c r="E16">
        <v>9</v>
      </c>
      <c r="F16">
        <v>59</v>
      </c>
      <c r="H16" t="str">
        <f t="shared" si="0"/>
        <v/>
      </c>
    </row>
    <row r="17" spans="1:8">
      <c r="A17" s="1">
        <v>42419</v>
      </c>
      <c r="B17" t="s">
        <v>16</v>
      </c>
      <c r="C17" t="s">
        <v>9</v>
      </c>
      <c r="D17" t="s">
        <v>8</v>
      </c>
      <c r="E17">
        <v>8</v>
      </c>
      <c r="F17">
        <v>37</v>
      </c>
      <c r="H17" t="str">
        <f t="shared" si="0"/>
        <v/>
      </c>
    </row>
    <row r="18" spans="1:8">
      <c r="A18" s="1">
        <v>42440</v>
      </c>
      <c r="B18" t="s">
        <v>17</v>
      </c>
      <c r="C18" t="s">
        <v>9</v>
      </c>
      <c r="D18" t="s">
        <v>14</v>
      </c>
      <c r="E18">
        <v>50</v>
      </c>
      <c r="F18">
        <v>61</v>
      </c>
      <c r="H18">
        <f t="shared" si="0"/>
        <v>20</v>
      </c>
    </row>
    <row r="19" spans="1:8">
      <c r="A19" s="1">
        <v>42440</v>
      </c>
      <c r="B19" t="s">
        <v>17</v>
      </c>
      <c r="C19" t="s">
        <v>12</v>
      </c>
      <c r="D19" t="s">
        <v>8</v>
      </c>
      <c r="E19">
        <v>32</v>
      </c>
      <c r="F19">
        <v>20</v>
      </c>
      <c r="H19" t="str">
        <f t="shared" si="0"/>
        <v/>
      </c>
    </row>
    <row r="20" spans="1:8">
      <c r="A20" s="1">
        <v>42440</v>
      </c>
      <c r="B20" t="s">
        <v>17</v>
      </c>
      <c r="C20" t="s">
        <v>10</v>
      </c>
      <c r="D20" t="s">
        <v>8</v>
      </c>
      <c r="E20">
        <v>7</v>
      </c>
      <c r="F20">
        <v>8</v>
      </c>
      <c r="H20" t="str">
        <f t="shared" si="0"/>
        <v/>
      </c>
    </row>
    <row r="21" spans="1:8">
      <c r="A21" s="1">
        <v>42440</v>
      </c>
      <c r="B21" t="s">
        <v>17</v>
      </c>
      <c r="C21" t="s">
        <v>11</v>
      </c>
      <c r="D21" t="s">
        <v>8</v>
      </c>
      <c r="E21">
        <v>10</v>
      </c>
      <c r="F21">
        <v>24</v>
      </c>
      <c r="H21" t="str">
        <f t="shared" si="0"/>
        <v/>
      </c>
    </row>
    <row r="22" spans="1:8">
      <c r="A22" s="1">
        <v>42464</v>
      </c>
      <c r="B22" t="s">
        <v>18</v>
      </c>
      <c r="C22" t="s">
        <v>10</v>
      </c>
      <c r="D22" t="s">
        <v>14</v>
      </c>
      <c r="E22">
        <v>7</v>
      </c>
      <c r="F22">
        <v>12</v>
      </c>
      <c r="H22">
        <f t="shared" si="0"/>
        <v>23</v>
      </c>
    </row>
    <row r="23" spans="1:8">
      <c r="A23" s="1">
        <v>42464</v>
      </c>
      <c r="B23" t="s">
        <v>18</v>
      </c>
      <c r="C23" t="s">
        <v>12</v>
      </c>
      <c r="D23" t="s">
        <v>8</v>
      </c>
      <c r="E23">
        <v>25</v>
      </c>
      <c r="F23">
        <v>19</v>
      </c>
      <c r="H23" t="str">
        <f t="shared" si="0"/>
        <v/>
      </c>
    </row>
    <row r="24" spans="1:8">
      <c r="A24" s="1">
        <v>42464</v>
      </c>
      <c r="B24" t="s">
        <v>18</v>
      </c>
      <c r="C24" t="s">
        <v>9</v>
      </c>
      <c r="D24" t="s">
        <v>8</v>
      </c>
      <c r="E24">
        <v>33</v>
      </c>
      <c r="F24">
        <v>38</v>
      </c>
      <c r="H24" t="str">
        <f t="shared" si="0"/>
        <v/>
      </c>
    </row>
    <row r="25" spans="1:8">
      <c r="A25" s="1">
        <v>42482</v>
      </c>
      <c r="B25" t="s">
        <v>19</v>
      </c>
      <c r="C25" t="s">
        <v>11</v>
      </c>
      <c r="D25" t="s">
        <v>14</v>
      </c>
      <c r="E25">
        <v>36</v>
      </c>
      <c r="F25">
        <v>35</v>
      </c>
      <c r="H25">
        <f t="shared" si="0"/>
        <v>17</v>
      </c>
    </row>
    <row r="26" spans="1:8">
      <c r="A26" s="1">
        <v>42482</v>
      </c>
      <c r="B26" t="s">
        <v>19</v>
      </c>
      <c r="C26" t="s">
        <v>7</v>
      </c>
      <c r="D26" t="s">
        <v>8</v>
      </c>
      <c r="E26">
        <v>5</v>
      </c>
      <c r="F26">
        <v>66</v>
      </c>
      <c r="H26" t="str">
        <f t="shared" si="0"/>
        <v/>
      </c>
    </row>
    <row r="27" spans="1:8">
      <c r="A27" s="1">
        <v>42482</v>
      </c>
      <c r="B27" t="s">
        <v>19</v>
      </c>
      <c r="C27" t="s">
        <v>9</v>
      </c>
      <c r="D27" t="s">
        <v>8</v>
      </c>
      <c r="E27">
        <v>35</v>
      </c>
      <c r="F27">
        <v>41</v>
      </c>
      <c r="H27" t="str">
        <f t="shared" si="0"/>
        <v/>
      </c>
    </row>
    <row r="28" spans="1:8">
      <c r="A28" s="1">
        <v>42504</v>
      </c>
      <c r="B28" t="s">
        <v>20</v>
      </c>
      <c r="C28" t="s">
        <v>7</v>
      </c>
      <c r="D28" t="s">
        <v>14</v>
      </c>
      <c r="E28">
        <v>38</v>
      </c>
      <c r="F28">
        <v>98</v>
      </c>
      <c r="H28">
        <f t="shared" si="0"/>
        <v>21</v>
      </c>
    </row>
    <row r="29" spans="1:8">
      <c r="A29" s="1">
        <v>42504</v>
      </c>
      <c r="B29" t="s">
        <v>20</v>
      </c>
      <c r="C29" t="s">
        <v>11</v>
      </c>
      <c r="D29" t="s">
        <v>8</v>
      </c>
      <c r="E29">
        <v>10</v>
      </c>
      <c r="F29">
        <v>23</v>
      </c>
      <c r="H29" t="str">
        <f t="shared" si="0"/>
        <v/>
      </c>
    </row>
    <row r="30" spans="1:8">
      <c r="A30" s="1">
        <v>42529</v>
      </c>
      <c r="B30" t="s">
        <v>21</v>
      </c>
      <c r="C30" t="s">
        <v>11</v>
      </c>
      <c r="D30" t="s">
        <v>14</v>
      </c>
      <c r="E30">
        <v>4</v>
      </c>
      <c r="F30">
        <v>38</v>
      </c>
      <c r="H30">
        <f t="shared" si="0"/>
        <v>24</v>
      </c>
    </row>
    <row r="31" spans="1:8">
      <c r="A31" s="1">
        <v>42529</v>
      </c>
      <c r="B31" t="s">
        <v>21</v>
      </c>
      <c r="C31" t="s">
        <v>7</v>
      </c>
      <c r="D31" t="s">
        <v>8</v>
      </c>
      <c r="E31">
        <v>42</v>
      </c>
      <c r="F31">
        <v>60</v>
      </c>
      <c r="H31" t="str">
        <f t="shared" si="0"/>
        <v/>
      </c>
    </row>
    <row r="32" spans="1:8">
      <c r="A32" s="1">
        <v>42529</v>
      </c>
      <c r="B32" t="s">
        <v>21</v>
      </c>
      <c r="C32" t="s">
        <v>10</v>
      </c>
      <c r="D32" t="s">
        <v>8</v>
      </c>
      <c r="E32">
        <v>28</v>
      </c>
      <c r="F32">
        <v>8</v>
      </c>
      <c r="H32" t="str">
        <f t="shared" si="0"/>
        <v/>
      </c>
    </row>
    <row r="33" spans="1:8">
      <c r="A33" s="1">
        <v>42529</v>
      </c>
      <c r="B33" t="s">
        <v>21</v>
      </c>
      <c r="C33" t="s">
        <v>12</v>
      </c>
      <c r="D33" t="s">
        <v>8</v>
      </c>
      <c r="E33">
        <v>19</v>
      </c>
      <c r="F33">
        <v>19</v>
      </c>
      <c r="H33" t="str">
        <f t="shared" si="0"/>
        <v/>
      </c>
    </row>
    <row r="34" spans="1:8">
      <c r="A34" s="1">
        <v>42542</v>
      </c>
      <c r="B34" t="s">
        <v>22</v>
      </c>
      <c r="C34" t="s">
        <v>12</v>
      </c>
      <c r="D34" t="s">
        <v>14</v>
      </c>
      <c r="E34">
        <v>72</v>
      </c>
      <c r="F34">
        <v>28</v>
      </c>
      <c r="H34">
        <f t="shared" si="0"/>
        <v>12</v>
      </c>
    </row>
    <row r="35" spans="1:8">
      <c r="A35" s="1">
        <v>42542</v>
      </c>
      <c r="B35" t="s">
        <v>22</v>
      </c>
      <c r="C35" t="s">
        <v>7</v>
      </c>
      <c r="D35" t="s">
        <v>14</v>
      </c>
      <c r="E35">
        <v>42</v>
      </c>
      <c r="F35">
        <v>90</v>
      </c>
      <c r="H35" t="str">
        <f t="shared" si="0"/>
        <v/>
      </c>
    </row>
    <row r="36" spans="1:8">
      <c r="A36" s="1">
        <v>42542</v>
      </c>
      <c r="B36" t="s">
        <v>22</v>
      </c>
      <c r="C36" t="s">
        <v>9</v>
      </c>
      <c r="D36" t="s">
        <v>8</v>
      </c>
      <c r="E36">
        <v>42</v>
      </c>
      <c r="F36">
        <v>44</v>
      </c>
      <c r="H36" t="str">
        <f t="shared" si="0"/>
        <v/>
      </c>
    </row>
    <row r="37" spans="1:8">
      <c r="A37" s="1">
        <v>42542</v>
      </c>
      <c r="B37" t="s">
        <v>22</v>
      </c>
      <c r="C37" t="s">
        <v>11</v>
      </c>
      <c r="D37" t="s">
        <v>8</v>
      </c>
      <c r="E37">
        <v>33</v>
      </c>
      <c r="F37">
        <v>26</v>
      </c>
      <c r="H37" t="str">
        <f t="shared" si="0"/>
        <v/>
      </c>
    </row>
    <row r="38" spans="1:8">
      <c r="A38" s="1">
        <v>42542</v>
      </c>
      <c r="B38" t="s">
        <v>22</v>
      </c>
      <c r="C38" t="s">
        <v>10</v>
      </c>
      <c r="D38" t="s">
        <v>8</v>
      </c>
      <c r="E38">
        <v>9</v>
      </c>
      <c r="F38">
        <v>9</v>
      </c>
      <c r="H38" t="str">
        <f t="shared" si="0"/>
        <v/>
      </c>
    </row>
    <row r="39" spans="1:8">
      <c r="A39" s="1">
        <v>42559</v>
      </c>
      <c r="B39" t="s">
        <v>6</v>
      </c>
      <c r="C39" t="s">
        <v>12</v>
      </c>
      <c r="D39" t="s">
        <v>14</v>
      </c>
      <c r="E39">
        <v>4</v>
      </c>
      <c r="F39">
        <v>29</v>
      </c>
      <c r="H39">
        <f t="shared" si="0"/>
        <v>16</v>
      </c>
    </row>
    <row r="40" spans="1:8">
      <c r="A40" s="1">
        <v>42559</v>
      </c>
      <c r="B40" t="s">
        <v>6</v>
      </c>
      <c r="C40" t="s">
        <v>10</v>
      </c>
      <c r="D40" t="s">
        <v>14</v>
      </c>
      <c r="E40">
        <v>37</v>
      </c>
      <c r="F40">
        <v>12</v>
      </c>
      <c r="H40" t="str">
        <f t="shared" si="0"/>
        <v/>
      </c>
    </row>
    <row r="41" spans="1:8">
      <c r="A41" s="1">
        <v>42559</v>
      </c>
      <c r="B41" t="s">
        <v>6</v>
      </c>
      <c r="C41" t="s">
        <v>9</v>
      </c>
      <c r="D41" t="s">
        <v>8</v>
      </c>
      <c r="E41">
        <v>35</v>
      </c>
      <c r="F41">
        <v>42</v>
      </c>
      <c r="H41" t="str">
        <f t="shared" si="0"/>
        <v/>
      </c>
    </row>
    <row r="42" spans="1:8">
      <c r="A42" s="1">
        <v>42559</v>
      </c>
      <c r="B42" t="s">
        <v>6</v>
      </c>
      <c r="C42" t="s">
        <v>7</v>
      </c>
      <c r="D42" t="s">
        <v>8</v>
      </c>
      <c r="E42">
        <v>32</v>
      </c>
      <c r="F42">
        <v>66</v>
      </c>
      <c r="H42" t="str">
        <f t="shared" si="0"/>
        <v/>
      </c>
    </row>
    <row r="43" spans="1:8">
      <c r="A43" s="1">
        <v>42574</v>
      </c>
      <c r="B43" t="s">
        <v>13</v>
      </c>
      <c r="C43" t="s">
        <v>7</v>
      </c>
      <c r="D43" t="s">
        <v>14</v>
      </c>
      <c r="E43">
        <v>32</v>
      </c>
      <c r="F43">
        <v>92</v>
      </c>
      <c r="H43">
        <f t="shared" si="0"/>
        <v>14</v>
      </c>
    </row>
    <row r="44" spans="1:8">
      <c r="A44" s="1">
        <v>42574</v>
      </c>
      <c r="B44" t="s">
        <v>13</v>
      </c>
      <c r="C44" t="s">
        <v>9</v>
      </c>
      <c r="D44" t="s">
        <v>8</v>
      </c>
      <c r="E44">
        <v>48</v>
      </c>
      <c r="F44">
        <v>43</v>
      </c>
      <c r="H44" t="str">
        <f t="shared" si="0"/>
        <v/>
      </c>
    </row>
    <row r="45" spans="1:8">
      <c r="A45" s="1">
        <v>42593</v>
      </c>
      <c r="B45" t="s">
        <v>15</v>
      </c>
      <c r="C45" t="s">
        <v>9</v>
      </c>
      <c r="D45" t="s">
        <v>14</v>
      </c>
      <c r="E45">
        <v>191</v>
      </c>
      <c r="F45">
        <v>60</v>
      </c>
      <c r="H45">
        <f t="shared" si="0"/>
        <v>18</v>
      </c>
    </row>
    <row r="46" spans="1:8">
      <c r="A46" s="1">
        <v>42593</v>
      </c>
      <c r="B46" t="s">
        <v>15</v>
      </c>
      <c r="C46" t="s">
        <v>11</v>
      </c>
      <c r="D46" t="s">
        <v>8</v>
      </c>
      <c r="E46">
        <v>9</v>
      </c>
      <c r="F46">
        <v>24</v>
      </c>
      <c r="H46" t="str">
        <f t="shared" si="0"/>
        <v/>
      </c>
    </row>
    <row r="47" spans="1:8">
      <c r="A47" s="1">
        <v>42593</v>
      </c>
      <c r="B47" t="s">
        <v>15</v>
      </c>
      <c r="C47" t="s">
        <v>7</v>
      </c>
      <c r="D47" t="s">
        <v>8</v>
      </c>
      <c r="E47">
        <v>36</v>
      </c>
      <c r="F47">
        <v>65</v>
      </c>
      <c r="H47" t="str">
        <f t="shared" si="0"/>
        <v/>
      </c>
    </row>
    <row r="48" spans="1:8">
      <c r="A48" s="1">
        <v>42619</v>
      </c>
      <c r="B48" t="s">
        <v>16</v>
      </c>
      <c r="C48" t="s">
        <v>10</v>
      </c>
      <c r="D48" t="s">
        <v>8</v>
      </c>
      <c r="E48">
        <v>47</v>
      </c>
      <c r="F48">
        <v>7</v>
      </c>
      <c r="H48">
        <f t="shared" si="0"/>
        <v>25</v>
      </c>
    </row>
    <row r="49" spans="1:8">
      <c r="A49" s="1">
        <v>42619</v>
      </c>
      <c r="B49" t="s">
        <v>16</v>
      </c>
      <c r="C49" t="s">
        <v>9</v>
      </c>
      <c r="D49" t="s">
        <v>14</v>
      </c>
      <c r="E49">
        <v>4</v>
      </c>
      <c r="F49">
        <v>63</v>
      </c>
      <c r="H49" t="str">
        <f t="shared" si="0"/>
        <v/>
      </c>
    </row>
    <row r="50" spans="1:8">
      <c r="A50" s="1">
        <v>42619</v>
      </c>
      <c r="B50" t="s">
        <v>16</v>
      </c>
      <c r="C50" t="s">
        <v>12</v>
      </c>
      <c r="D50" t="s">
        <v>8</v>
      </c>
      <c r="E50">
        <v>8</v>
      </c>
      <c r="F50">
        <v>19</v>
      </c>
      <c r="H50" t="str">
        <f t="shared" si="0"/>
        <v/>
      </c>
    </row>
    <row r="51" spans="1:8">
      <c r="A51" s="1">
        <v>42619</v>
      </c>
      <c r="B51" t="s">
        <v>16</v>
      </c>
      <c r="C51" t="s">
        <v>11</v>
      </c>
      <c r="D51" t="s">
        <v>8</v>
      </c>
      <c r="E51">
        <v>3</v>
      </c>
      <c r="F51">
        <v>22</v>
      </c>
      <c r="H51" t="str">
        <f t="shared" si="0"/>
        <v/>
      </c>
    </row>
    <row r="52" spans="1:8">
      <c r="A52" s="1">
        <v>42619</v>
      </c>
      <c r="B52" t="s">
        <v>16</v>
      </c>
      <c r="C52" t="s">
        <v>7</v>
      </c>
      <c r="D52" t="s">
        <v>8</v>
      </c>
      <c r="E52">
        <v>41</v>
      </c>
      <c r="F52">
        <v>59</v>
      </c>
      <c r="H52" t="str">
        <f t="shared" si="0"/>
        <v/>
      </c>
    </row>
    <row r="53" spans="1:8">
      <c r="A53" s="1">
        <v>42640</v>
      </c>
      <c r="B53" t="s">
        <v>17</v>
      </c>
      <c r="C53" t="s">
        <v>9</v>
      </c>
      <c r="D53" t="s">
        <v>8</v>
      </c>
      <c r="E53">
        <v>44</v>
      </c>
      <c r="F53">
        <v>40</v>
      </c>
      <c r="H53">
        <f t="shared" si="0"/>
        <v>20</v>
      </c>
    </row>
    <row r="54" spans="1:8">
      <c r="A54" s="1">
        <v>42640</v>
      </c>
      <c r="B54" t="s">
        <v>17</v>
      </c>
      <c r="C54" t="s">
        <v>10</v>
      </c>
      <c r="D54" t="s">
        <v>14</v>
      </c>
      <c r="E54">
        <v>45</v>
      </c>
      <c r="F54">
        <v>12</v>
      </c>
      <c r="H54" t="str">
        <f t="shared" si="0"/>
        <v/>
      </c>
    </row>
    <row r="55" spans="1:8">
      <c r="A55" s="1">
        <v>42640</v>
      </c>
      <c r="B55" t="s">
        <v>17</v>
      </c>
      <c r="C55" t="s">
        <v>12</v>
      </c>
      <c r="D55" t="s">
        <v>8</v>
      </c>
      <c r="E55">
        <v>40</v>
      </c>
      <c r="F55">
        <v>20</v>
      </c>
      <c r="H55" t="str">
        <f t="shared" si="0"/>
        <v/>
      </c>
    </row>
    <row r="56" spans="1:8">
      <c r="A56" s="1">
        <v>42640</v>
      </c>
      <c r="B56" t="s">
        <v>17</v>
      </c>
      <c r="C56" t="s">
        <v>7</v>
      </c>
      <c r="D56" t="s">
        <v>8</v>
      </c>
      <c r="E56">
        <v>3</v>
      </c>
      <c r="F56">
        <v>63</v>
      </c>
      <c r="H56" t="str">
        <f t="shared" si="0"/>
        <v/>
      </c>
    </row>
    <row r="57" spans="1:8">
      <c r="A57" s="1">
        <v>42640</v>
      </c>
      <c r="B57" t="s">
        <v>17</v>
      </c>
      <c r="C57" t="s">
        <v>11</v>
      </c>
      <c r="D57" t="s">
        <v>8</v>
      </c>
      <c r="E57">
        <v>17</v>
      </c>
      <c r="F57">
        <v>24</v>
      </c>
      <c r="H57" t="str">
        <f t="shared" si="0"/>
        <v/>
      </c>
    </row>
    <row r="58" spans="1:8">
      <c r="A58" s="1">
        <v>42664</v>
      </c>
      <c r="B58" t="s">
        <v>18</v>
      </c>
      <c r="C58" t="s">
        <v>10</v>
      </c>
      <c r="D58" t="s">
        <v>14</v>
      </c>
      <c r="E58">
        <v>2</v>
      </c>
      <c r="F58">
        <v>12</v>
      </c>
      <c r="H58">
        <f t="shared" si="0"/>
        <v>23</v>
      </c>
    </row>
    <row r="59" spans="1:8">
      <c r="A59" s="1">
        <v>42664</v>
      </c>
      <c r="B59" t="s">
        <v>18</v>
      </c>
      <c r="C59" t="s">
        <v>12</v>
      </c>
      <c r="D59" t="s">
        <v>8</v>
      </c>
      <c r="E59">
        <v>14</v>
      </c>
      <c r="F59">
        <v>19</v>
      </c>
      <c r="H59" t="str">
        <f t="shared" si="0"/>
        <v/>
      </c>
    </row>
    <row r="60" spans="1:8">
      <c r="A60" s="1">
        <v>42664</v>
      </c>
      <c r="B60" t="s">
        <v>18</v>
      </c>
      <c r="C60" t="s">
        <v>11</v>
      </c>
      <c r="D60" t="s">
        <v>8</v>
      </c>
      <c r="E60">
        <v>23</v>
      </c>
      <c r="F60">
        <v>23</v>
      </c>
      <c r="H60" t="str">
        <f t="shared" si="0"/>
        <v/>
      </c>
    </row>
    <row r="61" spans="1:8">
      <c r="A61" s="1">
        <v>42682</v>
      </c>
      <c r="B61" t="s">
        <v>19</v>
      </c>
      <c r="C61" t="s">
        <v>10</v>
      </c>
      <c r="D61" t="s">
        <v>8</v>
      </c>
      <c r="E61">
        <v>11</v>
      </c>
      <c r="F61">
        <v>8</v>
      </c>
      <c r="H61">
        <f t="shared" si="0"/>
        <v>17</v>
      </c>
    </row>
    <row r="62" spans="1:8">
      <c r="A62" s="1">
        <v>42682</v>
      </c>
      <c r="B62" t="s">
        <v>19</v>
      </c>
      <c r="C62" t="s">
        <v>7</v>
      </c>
      <c r="D62" t="s">
        <v>8</v>
      </c>
      <c r="E62">
        <v>17</v>
      </c>
      <c r="F62">
        <v>66</v>
      </c>
      <c r="H62" t="str">
        <f t="shared" si="0"/>
        <v/>
      </c>
    </row>
    <row r="63" spans="1:8">
      <c r="A63" s="1">
        <v>42682</v>
      </c>
      <c r="B63" t="s">
        <v>19</v>
      </c>
      <c r="C63" t="s">
        <v>9</v>
      </c>
      <c r="D63" t="s">
        <v>8</v>
      </c>
      <c r="E63">
        <v>30</v>
      </c>
      <c r="F63">
        <v>41</v>
      </c>
      <c r="H63" t="str">
        <f t="shared" si="0"/>
        <v/>
      </c>
    </row>
    <row r="64" spans="1:8">
      <c r="A64" s="1">
        <v>42704</v>
      </c>
      <c r="B64" t="s">
        <v>20</v>
      </c>
      <c r="C64" t="s">
        <v>7</v>
      </c>
      <c r="D64" t="s">
        <v>14</v>
      </c>
      <c r="E64">
        <v>97</v>
      </c>
      <c r="F64">
        <v>98</v>
      </c>
      <c r="H64">
        <f t="shared" si="0"/>
        <v>21</v>
      </c>
    </row>
    <row r="65" spans="1:8">
      <c r="A65" s="1">
        <v>42704</v>
      </c>
      <c r="B65" t="s">
        <v>20</v>
      </c>
      <c r="C65" t="s">
        <v>10</v>
      </c>
      <c r="D65" t="s">
        <v>14</v>
      </c>
      <c r="E65">
        <v>11</v>
      </c>
      <c r="F65">
        <v>12</v>
      </c>
      <c r="H65" t="str">
        <f t="shared" si="0"/>
        <v/>
      </c>
    </row>
    <row r="66" spans="1:8">
      <c r="A66" s="1">
        <v>42704</v>
      </c>
      <c r="B66" t="s">
        <v>20</v>
      </c>
      <c r="C66" t="s">
        <v>12</v>
      </c>
      <c r="D66" t="s">
        <v>8</v>
      </c>
      <c r="E66">
        <v>17</v>
      </c>
      <c r="F66">
        <v>20</v>
      </c>
      <c r="H66" t="str">
        <f t="shared" si="0"/>
        <v/>
      </c>
    </row>
    <row r="67" spans="1:8">
      <c r="A67" s="1">
        <v>42704</v>
      </c>
      <c r="B67" t="s">
        <v>20</v>
      </c>
      <c r="C67" t="s">
        <v>11</v>
      </c>
      <c r="D67" t="s">
        <v>8</v>
      </c>
      <c r="E67">
        <v>4</v>
      </c>
      <c r="F67">
        <v>23</v>
      </c>
      <c r="H67" t="str">
        <f t="shared" si="0"/>
        <v/>
      </c>
    </row>
    <row r="68" spans="1:8">
      <c r="A68" s="1">
        <v>42729</v>
      </c>
      <c r="B68" t="s">
        <v>21</v>
      </c>
      <c r="C68" t="s">
        <v>12</v>
      </c>
      <c r="D68" t="s">
        <v>14</v>
      </c>
      <c r="E68">
        <v>79</v>
      </c>
      <c r="F68">
        <v>31</v>
      </c>
      <c r="H68">
        <f t="shared" si="0"/>
        <v>24</v>
      </c>
    </row>
    <row r="69" spans="1:8">
      <c r="A69" s="1">
        <v>42729</v>
      </c>
      <c r="B69" t="s">
        <v>21</v>
      </c>
      <c r="C69" t="s">
        <v>7</v>
      </c>
      <c r="D69" t="s">
        <v>8</v>
      </c>
      <c r="E69">
        <v>33</v>
      </c>
      <c r="F69">
        <v>60</v>
      </c>
      <c r="H69" t="str">
        <f t="shared" si="0"/>
        <v/>
      </c>
    </row>
    <row r="70" spans="1:8">
      <c r="A70" s="1">
        <v>42729</v>
      </c>
      <c r="B70" t="s">
        <v>21</v>
      </c>
      <c r="C70" t="s">
        <v>11</v>
      </c>
      <c r="D70" t="s">
        <v>8</v>
      </c>
      <c r="E70">
        <v>26</v>
      </c>
      <c r="F70">
        <v>23</v>
      </c>
      <c r="H70" t="str">
        <f t="shared" ref="H70:H133" si="1">IF(B69&lt;&gt;B70,A70-A69-1,"")</f>
        <v/>
      </c>
    </row>
    <row r="71" spans="1:8">
      <c r="A71" s="1">
        <v>42742</v>
      </c>
      <c r="B71" t="s">
        <v>22</v>
      </c>
      <c r="C71" t="s">
        <v>12</v>
      </c>
      <c r="D71" t="s">
        <v>8</v>
      </c>
      <c r="E71">
        <v>40</v>
      </c>
      <c r="F71">
        <v>22</v>
      </c>
      <c r="H71">
        <f t="shared" si="1"/>
        <v>12</v>
      </c>
    </row>
    <row r="72" spans="1:8">
      <c r="A72" s="1">
        <v>42742</v>
      </c>
      <c r="B72" t="s">
        <v>22</v>
      </c>
      <c r="C72" t="s">
        <v>10</v>
      </c>
      <c r="D72" t="s">
        <v>8</v>
      </c>
      <c r="E72">
        <v>42</v>
      </c>
      <c r="F72">
        <v>9</v>
      </c>
      <c r="H72" t="str">
        <f t="shared" si="1"/>
        <v/>
      </c>
    </row>
    <row r="73" spans="1:8">
      <c r="A73" s="1">
        <v>42742</v>
      </c>
      <c r="B73" t="s">
        <v>22</v>
      </c>
      <c r="C73" t="s">
        <v>11</v>
      </c>
      <c r="D73" t="s">
        <v>8</v>
      </c>
      <c r="E73">
        <v>42</v>
      </c>
      <c r="F73">
        <v>26</v>
      </c>
      <c r="H73" t="str">
        <f t="shared" si="1"/>
        <v/>
      </c>
    </row>
    <row r="74" spans="1:8">
      <c r="A74" s="1">
        <v>42742</v>
      </c>
      <c r="B74" t="s">
        <v>22</v>
      </c>
      <c r="C74" t="s">
        <v>7</v>
      </c>
      <c r="D74" t="s">
        <v>8</v>
      </c>
      <c r="E74">
        <v>9</v>
      </c>
      <c r="F74">
        <v>70</v>
      </c>
      <c r="H74" t="str">
        <f t="shared" si="1"/>
        <v/>
      </c>
    </row>
    <row r="75" spans="1:8">
      <c r="A75" s="1">
        <v>42742</v>
      </c>
      <c r="B75" t="s">
        <v>22</v>
      </c>
      <c r="C75" t="s">
        <v>9</v>
      </c>
      <c r="D75" t="s">
        <v>8</v>
      </c>
      <c r="E75">
        <v>39</v>
      </c>
      <c r="F75">
        <v>44</v>
      </c>
      <c r="H75" t="str">
        <f t="shared" si="1"/>
        <v/>
      </c>
    </row>
    <row r="76" spans="1:8">
      <c r="A76" s="1">
        <v>42759</v>
      </c>
      <c r="B76" t="s">
        <v>6</v>
      </c>
      <c r="C76" t="s">
        <v>9</v>
      </c>
      <c r="D76" t="s">
        <v>14</v>
      </c>
      <c r="E76">
        <v>112</v>
      </c>
      <c r="F76">
        <v>59</v>
      </c>
      <c r="H76">
        <f t="shared" si="1"/>
        <v>16</v>
      </c>
    </row>
    <row r="77" spans="1:8">
      <c r="A77" s="1">
        <v>42759</v>
      </c>
      <c r="B77" t="s">
        <v>6</v>
      </c>
      <c r="C77" t="s">
        <v>7</v>
      </c>
      <c r="D77" t="s">
        <v>8</v>
      </c>
      <c r="E77">
        <v>34</v>
      </c>
      <c r="F77">
        <v>66</v>
      </c>
      <c r="H77" t="str">
        <f t="shared" si="1"/>
        <v/>
      </c>
    </row>
    <row r="78" spans="1:8">
      <c r="A78" s="1">
        <v>42759</v>
      </c>
      <c r="B78" t="s">
        <v>6</v>
      </c>
      <c r="C78" t="s">
        <v>12</v>
      </c>
      <c r="D78" t="s">
        <v>8</v>
      </c>
      <c r="E78">
        <v>5</v>
      </c>
      <c r="F78">
        <v>21</v>
      </c>
      <c r="H78" t="str">
        <f t="shared" si="1"/>
        <v/>
      </c>
    </row>
    <row r="79" spans="1:8">
      <c r="A79" s="1">
        <v>42774</v>
      </c>
      <c r="B79" t="s">
        <v>13</v>
      </c>
      <c r="C79" t="s">
        <v>7</v>
      </c>
      <c r="D79" t="s">
        <v>14</v>
      </c>
      <c r="E79">
        <v>74</v>
      </c>
      <c r="F79">
        <v>92</v>
      </c>
      <c r="H79">
        <f t="shared" si="1"/>
        <v>14</v>
      </c>
    </row>
    <row r="80" spans="1:8">
      <c r="A80" s="1">
        <v>42774</v>
      </c>
      <c r="B80" t="s">
        <v>13</v>
      </c>
      <c r="C80" t="s">
        <v>11</v>
      </c>
      <c r="D80" t="s">
        <v>8</v>
      </c>
      <c r="E80">
        <v>14</v>
      </c>
      <c r="F80">
        <v>26</v>
      </c>
      <c r="H80" t="str">
        <f t="shared" si="1"/>
        <v/>
      </c>
    </row>
    <row r="81" spans="1:8">
      <c r="A81" s="1">
        <v>42793</v>
      </c>
      <c r="B81" t="s">
        <v>15</v>
      </c>
      <c r="C81" t="s">
        <v>9</v>
      </c>
      <c r="D81" t="s">
        <v>14</v>
      </c>
      <c r="E81">
        <v>1</v>
      </c>
      <c r="F81">
        <v>60</v>
      </c>
      <c r="H81">
        <f t="shared" si="1"/>
        <v>18</v>
      </c>
    </row>
    <row r="82" spans="1:8">
      <c r="A82" s="1">
        <v>42793</v>
      </c>
      <c r="B82" t="s">
        <v>15</v>
      </c>
      <c r="C82" t="s">
        <v>11</v>
      </c>
      <c r="D82" t="s">
        <v>14</v>
      </c>
      <c r="E82">
        <v>43</v>
      </c>
      <c r="F82">
        <v>36</v>
      </c>
      <c r="H82" t="str">
        <f t="shared" si="1"/>
        <v/>
      </c>
    </row>
    <row r="83" spans="1:8">
      <c r="A83" s="1">
        <v>42793</v>
      </c>
      <c r="B83" t="s">
        <v>15</v>
      </c>
      <c r="C83" t="s">
        <v>10</v>
      </c>
      <c r="D83" t="s">
        <v>8</v>
      </c>
      <c r="E83">
        <v>30</v>
      </c>
      <c r="F83">
        <v>8</v>
      </c>
      <c r="H83" t="str">
        <f t="shared" si="1"/>
        <v/>
      </c>
    </row>
    <row r="84" spans="1:8">
      <c r="A84" s="1">
        <v>42793</v>
      </c>
      <c r="B84" t="s">
        <v>15</v>
      </c>
      <c r="C84" t="s">
        <v>12</v>
      </c>
      <c r="D84" t="s">
        <v>8</v>
      </c>
      <c r="E84">
        <v>14</v>
      </c>
      <c r="F84">
        <v>20</v>
      </c>
      <c r="H84" t="str">
        <f t="shared" si="1"/>
        <v/>
      </c>
    </row>
    <row r="85" spans="1:8">
      <c r="A85" s="1">
        <v>42819</v>
      </c>
      <c r="B85" t="s">
        <v>16</v>
      </c>
      <c r="C85" t="s">
        <v>11</v>
      </c>
      <c r="D85" t="s">
        <v>14</v>
      </c>
      <c r="E85">
        <v>33</v>
      </c>
      <c r="F85">
        <v>38</v>
      </c>
      <c r="H85">
        <f t="shared" si="1"/>
        <v>25</v>
      </c>
    </row>
    <row r="86" spans="1:8">
      <c r="A86" s="1">
        <v>42819</v>
      </c>
      <c r="B86" t="s">
        <v>16</v>
      </c>
      <c r="C86" t="s">
        <v>9</v>
      </c>
      <c r="D86" t="s">
        <v>8</v>
      </c>
      <c r="E86">
        <v>35</v>
      </c>
      <c r="F86">
        <v>37</v>
      </c>
      <c r="H86" t="str">
        <f t="shared" si="1"/>
        <v/>
      </c>
    </row>
    <row r="87" spans="1:8">
      <c r="A87" s="1">
        <v>42819</v>
      </c>
      <c r="B87" t="s">
        <v>16</v>
      </c>
      <c r="C87" t="s">
        <v>12</v>
      </c>
      <c r="D87" t="s">
        <v>8</v>
      </c>
      <c r="E87">
        <v>40</v>
      </c>
      <c r="F87">
        <v>19</v>
      </c>
      <c r="H87" t="str">
        <f t="shared" si="1"/>
        <v/>
      </c>
    </row>
    <row r="88" spans="1:8">
      <c r="A88" s="1">
        <v>42840</v>
      </c>
      <c r="B88" t="s">
        <v>17</v>
      </c>
      <c r="C88" t="s">
        <v>11</v>
      </c>
      <c r="D88" t="s">
        <v>14</v>
      </c>
      <c r="E88">
        <v>21</v>
      </c>
      <c r="F88">
        <v>36</v>
      </c>
      <c r="H88">
        <f t="shared" si="1"/>
        <v>20</v>
      </c>
    </row>
    <row r="89" spans="1:8">
      <c r="A89" s="1">
        <v>42840</v>
      </c>
      <c r="B89" t="s">
        <v>17</v>
      </c>
      <c r="C89" t="s">
        <v>7</v>
      </c>
      <c r="D89" t="s">
        <v>14</v>
      </c>
      <c r="E89">
        <v>2</v>
      </c>
      <c r="F89">
        <v>97</v>
      </c>
      <c r="H89" t="str">
        <f t="shared" si="1"/>
        <v/>
      </c>
    </row>
    <row r="90" spans="1:8">
      <c r="A90" s="1">
        <v>42840</v>
      </c>
      <c r="B90" t="s">
        <v>17</v>
      </c>
      <c r="C90" t="s">
        <v>12</v>
      </c>
      <c r="D90" t="s">
        <v>8</v>
      </c>
      <c r="E90">
        <v>12</v>
      </c>
      <c r="F90">
        <v>20</v>
      </c>
      <c r="H90" t="str">
        <f t="shared" si="1"/>
        <v/>
      </c>
    </row>
    <row r="91" spans="1:8">
      <c r="A91" s="1">
        <v>42840</v>
      </c>
      <c r="B91" t="s">
        <v>17</v>
      </c>
      <c r="C91" t="s">
        <v>10</v>
      </c>
      <c r="D91" t="s">
        <v>8</v>
      </c>
      <c r="E91">
        <v>15</v>
      </c>
      <c r="F91">
        <v>8</v>
      </c>
      <c r="H91" t="str">
        <f t="shared" si="1"/>
        <v/>
      </c>
    </row>
    <row r="92" spans="1:8">
      <c r="A92" s="1">
        <v>42840</v>
      </c>
      <c r="B92" t="s">
        <v>17</v>
      </c>
      <c r="C92" t="s">
        <v>9</v>
      </c>
      <c r="D92" t="s">
        <v>8</v>
      </c>
      <c r="E92">
        <v>1</v>
      </c>
      <c r="F92">
        <v>40</v>
      </c>
      <c r="H92" t="str">
        <f t="shared" si="1"/>
        <v/>
      </c>
    </row>
    <row r="93" spans="1:8">
      <c r="A93" s="1">
        <v>42864</v>
      </c>
      <c r="B93" t="s">
        <v>18</v>
      </c>
      <c r="C93" t="s">
        <v>10</v>
      </c>
      <c r="D93" t="s">
        <v>14</v>
      </c>
      <c r="E93">
        <v>86</v>
      </c>
      <c r="F93">
        <v>12</v>
      </c>
      <c r="H93">
        <f t="shared" si="1"/>
        <v>23</v>
      </c>
    </row>
    <row r="94" spans="1:8">
      <c r="A94" s="1">
        <v>42864</v>
      </c>
      <c r="B94" t="s">
        <v>18</v>
      </c>
      <c r="C94" t="s">
        <v>12</v>
      </c>
      <c r="D94" t="s">
        <v>14</v>
      </c>
      <c r="E94">
        <v>110</v>
      </c>
      <c r="F94">
        <v>31</v>
      </c>
      <c r="H94" t="str">
        <f t="shared" si="1"/>
        <v/>
      </c>
    </row>
    <row r="95" spans="1:8">
      <c r="A95" s="1">
        <v>42864</v>
      </c>
      <c r="B95" t="s">
        <v>18</v>
      </c>
      <c r="C95" t="s">
        <v>9</v>
      </c>
      <c r="D95" t="s">
        <v>8</v>
      </c>
      <c r="E95">
        <v>33</v>
      </c>
      <c r="F95">
        <v>38</v>
      </c>
      <c r="H95" t="str">
        <f t="shared" si="1"/>
        <v/>
      </c>
    </row>
    <row r="96" spans="1:8">
      <c r="A96" s="1">
        <v>42864</v>
      </c>
      <c r="B96" t="s">
        <v>18</v>
      </c>
      <c r="C96" t="s">
        <v>11</v>
      </c>
      <c r="D96" t="s">
        <v>8</v>
      </c>
      <c r="E96">
        <v>13</v>
      </c>
      <c r="F96">
        <v>23</v>
      </c>
      <c r="H96" t="str">
        <f t="shared" si="1"/>
        <v/>
      </c>
    </row>
    <row r="97" spans="1:8">
      <c r="A97" s="1">
        <v>42864</v>
      </c>
      <c r="B97" t="s">
        <v>18</v>
      </c>
      <c r="C97" t="s">
        <v>7</v>
      </c>
      <c r="D97" t="s">
        <v>8</v>
      </c>
      <c r="E97">
        <v>37</v>
      </c>
      <c r="F97">
        <v>61</v>
      </c>
      <c r="H97" t="str">
        <f t="shared" si="1"/>
        <v/>
      </c>
    </row>
    <row r="98" spans="1:8">
      <c r="A98" s="1">
        <v>42882</v>
      </c>
      <c r="B98" t="s">
        <v>19</v>
      </c>
      <c r="C98" t="s">
        <v>10</v>
      </c>
      <c r="D98" t="s">
        <v>14</v>
      </c>
      <c r="E98">
        <v>1</v>
      </c>
      <c r="F98">
        <v>12</v>
      </c>
      <c r="H98">
        <f t="shared" si="1"/>
        <v>17</v>
      </c>
    </row>
    <row r="99" spans="1:8">
      <c r="A99" s="1">
        <v>42882</v>
      </c>
      <c r="B99" t="s">
        <v>19</v>
      </c>
      <c r="C99" t="s">
        <v>9</v>
      </c>
      <c r="D99" t="s">
        <v>14</v>
      </c>
      <c r="E99">
        <v>68</v>
      </c>
      <c r="F99">
        <v>59</v>
      </c>
      <c r="H99" t="str">
        <f t="shared" si="1"/>
        <v/>
      </c>
    </row>
    <row r="100" spans="1:8">
      <c r="A100" s="1">
        <v>42882</v>
      </c>
      <c r="B100" t="s">
        <v>19</v>
      </c>
      <c r="C100" t="s">
        <v>7</v>
      </c>
      <c r="D100" t="s">
        <v>8</v>
      </c>
      <c r="E100">
        <v>35</v>
      </c>
      <c r="F100">
        <v>66</v>
      </c>
      <c r="H100" t="str">
        <f t="shared" si="1"/>
        <v/>
      </c>
    </row>
    <row r="101" spans="1:8">
      <c r="A101" s="1">
        <v>42882</v>
      </c>
      <c r="B101" t="s">
        <v>19</v>
      </c>
      <c r="C101" t="s">
        <v>12</v>
      </c>
      <c r="D101" t="s">
        <v>8</v>
      </c>
      <c r="E101">
        <v>25</v>
      </c>
      <c r="F101">
        <v>21</v>
      </c>
      <c r="H101" t="str">
        <f t="shared" si="1"/>
        <v/>
      </c>
    </row>
    <row r="102" spans="1:8">
      <c r="A102" s="1">
        <v>42882</v>
      </c>
      <c r="B102" t="s">
        <v>19</v>
      </c>
      <c r="C102" t="s">
        <v>11</v>
      </c>
      <c r="D102" t="s">
        <v>8</v>
      </c>
      <c r="E102">
        <v>10</v>
      </c>
      <c r="F102">
        <v>25</v>
      </c>
      <c r="H102" t="str">
        <f t="shared" si="1"/>
        <v/>
      </c>
    </row>
    <row r="103" spans="1:8">
      <c r="A103" s="1">
        <v>42904</v>
      </c>
      <c r="B103" t="s">
        <v>20</v>
      </c>
      <c r="C103" t="s">
        <v>11</v>
      </c>
      <c r="D103" t="s">
        <v>14</v>
      </c>
      <c r="E103">
        <v>38</v>
      </c>
      <c r="F103">
        <v>37</v>
      </c>
      <c r="H103">
        <f t="shared" si="1"/>
        <v>21</v>
      </c>
    </row>
    <row r="104" spans="1:8">
      <c r="A104" s="1">
        <v>42904</v>
      </c>
      <c r="B104" t="s">
        <v>20</v>
      </c>
      <c r="C104" t="s">
        <v>10</v>
      </c>
      <c r="D104" t="s">
        <v>8</v>
      </c>
      <c r="E104">
        <v>22</v>
      </c>
      <c r="F104">
        <v>8</v>
      </c>
      <c r="H104" t="str">
        <f t="shared" si="1"/>
        <v/>
      </c>
    </row>
    <row r="105" spans="1:8">
      <c r="A105" s="1">
        <v>42904</v>
      </c>
      <c r="B105" t="s">
        <v>20</v>
      </c>
      <c r="C105" t="s">
        <v>12</v>
      </c>
      <c r="D105" t="s">
        <v>8</v>
      </c>
      <c r="E105">
        <v>25</v>
      </c>
      <c r="F105">
        <v>20</v>
      </c>
      <c r="H105" t="str">
        <f t="shared" si="1"/>
        <v/>
      </c>
    </row>
    <row r="106" spans="1:8">
      <c r="A106" s="1">
        <v>42904</v>
      </c>
      <c r="B106" t="s">
        <v>20</v>
      </c>
      <c r="C106" t="s">
        <v>9</v>
      </c>
      <c r="D106" t="s">
        <v>8</v>
      </c>
      <c r="E106">
        <v>8</v>
      </c>
      <c r="F106">
        <v>39</v>
      </c>
      <c r="H106" t="str">
        <f t="shared" si="1"/>
        <v/>
      </c>
    </row>
    <row r="107" spans="1:8">
      <c r="A107" s="1">
        <v>42904</v>
      </c>
      <c r="B107" t="s">
        <v>20</v>
      </c>
      <c r="C107" t="s">
        <v>7</v>
      </c>
      <c r="D107" t="s">
        <v>8</v>
      </c>
      <c r="E107">
        <v>45</v>
      </c>
      <c r="F107">
        <v>62</v>
      </c>
      <c r="H107" t="str">
        <f t="shared" si="1"/>
        <v/>
      </c>
    </row>
    <row r="108" spans="1:8">
      <c r="A108" s="1">
        <v>42929</v>
      </c>
      <c r="B108" t="s">
        <v>21</v>
      </c>
      <c r="C108" t="s">
        <v>7</v>
      </c>
      <c r="D108" t="s">
        <v>14</v>
      </c>
      <c r="E108">
        <v>116</v>
      </c>
      <c r="F108">
        <v>100</v>
      </c>
      <c r="H108">
        <f t="shared" si="1"/>
        <v>24</v>
      </c>
    </row>
    <row r="109" spans="1:8">
      <c r="A109" s="1">
        <v>42929</v>
      </c>
      <c r="B109" t="s">
        <v>21</v>
      </c>
      <c r="C109" t="s">
        <v>12</v>
      </c>
      <c r="D109" t="s">
        <v>8</v>
      </c>
      <c r="E109">
        <v>29</v>
      </c>
      <c r="F109">
        <v>19</v>
      </c>
      <c r="H109" t="str">
        <f t="shared" si="1"/>
        <v/>
      </c>
    </row>
    <row r="110" spans="1:8">
      <c r="A110" s="1">
        <v>42942</v>
      </c>
      <c r="B110" t="s">
        <v>22</v>
      </c>
      <c r="C110" t="s">
        <v>11</v>
      </c>
      <c r="D110" t="s">
        <v>14</v>
      </c>
      <c r="E110">
        <v>5</v>
      </c>
      <c r="F110">
        <v>34</v>
      </c>
      <c r="H110">
        <f t="shared" si="1"/>
        <v>12</v>
      </c>
    </row>
    <row r="111" spans="1:8">
      <c r="A111" s="1">
        <v>42942</v>
      </c>
      <c r="B111" t="s">
        <v>22</v>
      </c>
      <c r="C111" t="s">
        <v>10</v>
      </c>
      <c r="D111" t="s">
        <v>14</v>
      </c>
      <c r="E111">
        <v>22</v>
      </c>
      <c r="F111">
        <v>11</v>
      </c>
      <c r="H111" t="str">
        <f t="shared" si="1"/>
        <v/>
      </c>
    </row>
    <row r="112" spans="1:8">
      <c r="A112" s="1">
        <v>42942</v>
      </c>
      <c r="B112" t="s">
        <v>22</v>
      </c>
      <c r="C112" t="s">
        <v>12</v>
      </c>
      <c r="D112" t="s">
        <v>8</v>
      </c>
      <c r="E112">
        <v>37</v>
      </c>
      <c r="F112">
        <v>22</v>
      </c>
      <c r="H112" t="str">
        <f t="shared" si="1"/>
        <v/>
      </c>
    </row>
    <row r="113" spans="1:8">
      <c r="A113" s="1">
        <v>42942</v>
      </c>
      <c r="B113" t="s">
        <v>22</v>
      </c>
      <c r="C113" t="s">
        <v>7</v>
      </c>
      <c r="D113" t="s">
        <v>8</v>
      </c>
      <c r="E113">
        <v>10</v>
      </c>
      <c r="F113">
        <v>70</v>
      </c>
      <c r="H113" t="str">
        <f t="shared" si="1"/>
        <v/>
      </c>
    </row>
    <row r="114" spans="1:8">
      <c r="A114" s="1">
        <v>42942</v>
      </c>
      <c r="B114" t="s">
        <v>22</v>
      </c>
      <c r="C114" t="s">
        <v>9</v>
      </c>
      <c r="D114" t="s">
        <v>8</v>
      </c>
      <c r="E114">
        <v>42</v>
      </c>
      <c r="F114">
        <v>44</v>
      </c>
      <c r="H114" t="str">
        <f t="shared" si="1"/>
        <v/>
      </c>
    </row>
    <row r="115" spans="1:8">
      <c r="A115" s="1">
        <v>42959</v>
      </c>
      <c r="B115" t="s">
        <v>6</v>
      </c>
      <c r="C115" t="s">
        <v>7</v>
      </c>
      <c r="D115" t="s">
        <v>14</v>
      </c>
      <c r="E115">
        <v>11</v>
      </c>
      <c r="F115">
        <v>94</v>
      </c>
      <c r="H115">
        <f t="shared" si="1"/>
        <v>16</v>
      </c>
    </row>
    <row r="116" spans="1:8">
      <c r="A116" s="1">
        <v>42959</v>
      </c>
      <c r="B116" t="s">
        <v>6</v>
      </c>
      <c r="C116" t="s">
        <v>9</v>
      </c>
      <c r="D116" t="s">
        <v>14</v>
      </c>
      <c r="E116">
        <v>48</v>
      </c>
      <c r="F116">
        <v>59</v>
      </c>
      <c r="H116" t="str">
        <f t="shared" si="1"/>
        <v/>
      </c>
    </row>
    <row r="117" spans="1:8">
      <c r="A117" s="1">
        <v>42959</v>
      </c>
      <c r="B117" t="s">
        <v>6</v>
      </c>
      <c r="C117" t="s">
        <v>12</v>
      </c>
      <c r="D117" t="s">
        <v>8</v>
      </c>
      <c r="E117">
        <v>20</v>
      </c>
      <c r="F117">
        <v>21</v>
      </c>
      <c r="H117" t="str">
        <f t="shared" si="1"/>
        <v/>
      </c>
    </row>
    <row r="118" spans="1:8">
      <c r="A118" s="1">
        <v>42959</v>
      </c>
      <c r="B118" t="s">
        <v>6</v>
      </c>
      <c r="C118" t="s">
        <v>11</v>
      </c>
      <c r="D118" t="s">
        <v>8</v>
      </c>
      <c r="E118">
        <v>26</v>
      </c>
      <c r="F118">
        <v>25</v>
      </c>
      <c r="H118" t="str">
        <f t="shared" si="1"/>
        <v/>
      </c>
    </row>
    <row r="119" spans="1:8">
      <c r="A119" s="1">
        <v>42974</v>
      </c>
      <c r="B119" t="s">
        <v>13</v>
      </c>
      <c r="C119" t="s">
        <v>10</v>
      </c>
      <c r="D119" t="s">
        <v>8</v>
      </c>
      <c r="E119">
        <v>24</v>
      </c>
      <c r="F119">
        <v>9</v>
      </c>
      <c r="H119">
        <f t="shared" si="1"/>
        <v>14</v>
      </c>
    </row>
    <row r="120" spans="1:8">
      <c r="A120" s="1">
        <v>42974</v>
      </c>
      <c r="B120" t="s">
        <v>13</v>
      </c>
      <c r="C120" t="s">
        <v>7</v>
      </c>
      <c r="D120" t="s">
        <v>8</v>
      </c>
      <c r="E120">
        <v>38</v>
      </c>
      <c r="F120">
        <v>68</v>
      </c>
      <c r="H120" t="str">
        <f t="shared" si="1"/>
        <v/>
      </c>
    </row>
    <row r="121" spans="1:8">
      <c r="A121" s="1">
        <v>42974</v>
      </c>
      <c r="B121" t="s">
        <v>13</v>
      </c>
      <c r="C121" t="s">
        <v>12</v>
      </c>
      <c r="D121" t="s">
        <v>8</v>
      </c>
      <c r="E121">
        <v>14</v>
      </c>
      <c r="F121">
        <v>21</v>
      </c>
      <c r="H121" t="str">
        <f t="shared" si="1"/>
        <v/>
      </c>
    </row>
    <row r="122" spans="1:8">
      <c r="A122" s="1">
        <v>42974</v>
      </c>
      <c r="B122" t="s">
        <v>13</v>
      </c>
      <c r="C122" t="s">
        <v>9</v>
      </c>
      <c r="D122" t="s">
        <v>8</v>
      </c>
      <c r="E122">
        <v>4</v>
      </c>
      <c r="F122">
        <v>43</v>
      </c>
      <c r="H122" t="str">
        <f t="shared" si="1"/>
        <v/>
      </c>
    </row>
    <row r="123" spans="1:8">
      <c r="A123" s="1">
        <v>42993</v>
      </c>
      <c r="B123" t="s">
        <v>15</v>
      </c>
      <c r="C123" t="s">
        <v>11</v>
      </c>
      <c r="D123" t="s">
        <v>14</v>
      </c>
      <c r="E123">
        <v>19</v>
      </c>
      <c r="F123">
        <v>36</v>
      </c>
      <c r="H123">
        <f t="shared" si="1"/>
        <v>18</v>
      </c>
    </row>
    <row r="124" spans="1:8">
      <c r="A124" s="1">
        <v>42993</v>
      </c>
      <c r="B124" t="s">
        <v>15</v>
      </c>
      <c r="C124" t="s">
        <v>7</v>
      </c>
      <c r="D124" t="s">
        <v>8</v>
      </c>
      <c r="E124">
        <v>30</v>
      </c>
      <c r="F124">
        <v>65</v>
      </c>
      <c r="H124" t="str">
        <f t="shared" si="1"/>
        <v/>
      </c>
    </row>
    <row r="125" spans="1:8">
      <c r="A125" s="1">
        <v>43019</v>
      </c>
      <c r="B125" t="s">
        <v>16</v>
      </c>
      <c r="C125" t="s">
        <v>9</v>
      </c>
      <c r="D125" t="s">
        <v>14</v>
      </c>
      <c r="E125">
        <v>6</v>
      </c>
      <c r="F125">
        <v>63</v>
      </c>
      <c r="H125">
        <f t="shared" si="1"/>
        <v>25</v>
      </c>
    </row>
    <row r="126" spans="1:8">
      <c r="A126" s="1">
        <v>43019</v>
      </c>
      <c r="B126" t="s">
        <v>16</v>
      </c>
      <c r="C126" t="s">
        <v>7</v>
      </c>
      <c r="D126" t="s">
        <v>8</v>
      </c>
      <c r="E126">
        <v>43</v>
      </c>
      <c r="F126">
        <v>59</v>
      </c>
      <c r="H126" t="str">
        <f t="shared" si="1"/>
        <v/>
      </c>
    </row>
    <row r="127" spans="1:8">
      <c r="A127" s="1">
        <v>43040</v>
      </c>
      <c r="B127" t="s">
        <v>17</v>
      </c>
      <c r="C127" t="s">
        <v>9</v>
      </c>
      <c r="D127" t="s">
        <v>14</v>
      </c>
      <c r="E127">
        <v>1</v>
      </c>
      <c r="F127">
        <v>61</v>
      </c>
      <c r="H127">
        <f t="shared" si="1"/>
        <v>20</v>
      </c>
    </row>
    <row r="128" spans="1:8">
      <c r="A128" s="1">
        <v>43040</v>
      </c>
      <c r="B128" t="s">
        <v>17</v>
      </c>
      <c r="C128" t="s">
        <v>12</v>
      </c>
      <c r="D128" t="s">
        <v>14</v>
      </c>
      <c r="E128">
        <v>147</v>
      </c>
      <c r="F128">
        <v>30</v>
      </c>
      <c r="H128" t="str">
        <f t="shared" si="1"/>
        <v/>
      </c>
    </row>
    <row r="129" spans="1:8">
      <c r="A129" s="1">
        <v>43040</v>
      </c>
      <c r="B129" t="s">
        <v>17</v>
      </c>
      <c r="C129" t="s">
        <v>10</v>
      </c>
      <c r="D129" t="s">
        <v>8</v>
      </c>
      <c r="E129">
        <v>15</v>
      </c>
      <c r="F129">
        <v>8</v>
      </c>
      <c r="H129" t="str">
        <f t="shared" si="1"/>
        <v/>
      </c>
    </row>
    <row r="130" spans="1:8">
      <c r="A130" s="1">
        <v>43040</v>
      </c>
      <c r="B130" t="s">
        <v>17</v>
      </c>
      <c r="C130" t="s">
        <v>7</v>
      </c>
      <c r="D130" t="s">
        <v>8</v>
      </c>
      <c r="E130">
        <v>24</v>
      </c>
      <c r="F130">
        <v>63</v>
      </c>
      <c r="H130" t="str">
        <f t="shared" si="1"/>
        <v/>
      </c>
    </row>
    <row r="131" spans="1:8">
      <c r="A131" s="1">
        <v>43040</v>
      </c>
      <c r="B131" t="s">
        <v>17</v>
      </c>
      <c r="C131" t="s">
        <v>11</v>
      </c>
      <c r="D131" t="s">
        <v>8</v>
      </c>
      <c r="E131">
        <v>19</v>
      </c>
      <c r="F131">
        <v>24</v>
      </c>
      <c r="H131" t="str">
        <f t="shared" si="1"/>
        <v/>
      </c>
    </row>
    <row r="132" spans="1:8">
      <c r="A132" s="1">
        <v>43064</v>
      </c>
      <c r="B132" t="s">
        <v>18</v>
      </c>
      <c r="C132" t="s">
        <v>7</v>
      </c>
      <c r="D132" t="s">
        <v>14</v>
      </c>
      <c r="E132">
        <v>134</v>
      </c>
      <c r="F132">
        <v>99</v>
      </c>
      <c r="H132">
        <f t="shared" si="1"/>
        <v>23</v>
      </c>
    </row>
    <row r="133" spans="1:8">
      <c r="A133" s="1">
        <v>43064</v>
      </c>
      <c r="B133" t="s">
        <v>18</v>
      </c>
      <c r="C133" t="s">
        <v>9</v>
      </c>
      <c r="D133" t="s">
        <v>8</v>
      </c>
      <c r="E133">
        <v>12</v>
      </c>
      <c r="F133">
        <v>38</v>
      </c>
      <c r="H133" t="str">
        <f t="shared" si="1"/>
        <v/>
      </c>
    </row>
    <row r="134" spans="1:8">
      <c r="A134" s="1">
        <v>43082</v>
      </c>
      <c r="B134" t="s">
        <v>19</v>
      </c>
      <c r="C134" t="s">
        <v>12</v>
      </c>
      <c r="D134" t="s">
        <v>14</v>
      </c>
      <c r="E134">
        <v>4</v>
      </c>
      <c r="F134">
        <v>30</v>
      </c>
      <c r="H134">
        <f t="shared" ref="H134:H197" si="2">IF(B133&lt;&gt;B134,A134-A133-1,"")</f>
        <v>17</v>
      </c>
    </row>
    <row r="135" spans="1:8">
      <c r="A135" s="1">
        <v>43082</v>
      </c>
      <c r="B135" t="s">
        <v>19</v>
      </c>
      <c r="C135" t="s">
        <v>10</v>
      </c>
      <c r="D135" t="s">
        <v>8</v>
      </c>
      <c r="E135">
        <v>26</v>
      </c>
      <c r="F135">
        <v>8</v>
      </c>
      <c r="H135" t="str">
        <f t="shared" si="2"/>
        <v/>
      </c>
    </row>
    <row r="136" spans="1:8">
      <c r="A136" s="1">
        <v>43082</v>
      </c>
      <c r="B136" t="s">
        <v>19</v>
      </c>
      <c r="C136" t="s">
        <v>7</v>
      </c>
      <c r="D136" t="s">
        <v>8</v>
      </c>
      <c r="E136">
        <v>38</v>
      </c>
      <c r="F136">
        <v>66</v>
      </c>
      <c r="H136" t="str">
        <f t="shared" si="2"/>
        <v/>
      </c>
    </row>
    <row r="137" spans="1:8">
      <c r="A137" s="1">
        <v>43104</v>
      </c>
      <c r="B137" t="s">
        <v>20</v>
      </c>
      <c r="C137" t="s">
        <v>7</v>
      </c>
      <c r="D137" t="s">
        <v>14</v>
      </c>
      <c r="E137">
        <v>38</v>
      </c>
      <c r="F137">
        <v>98</v>
      </c>
      <c r="H137">
        <f t="shared" si="2"/>
        <v>21</v>
      </c>
    </row>
    <row r="138" spans="1:8">
      <c r="A138" s="1">
        <v>43104</v>
      </c>
      <c r="B138" t="s">
        <v>20</v>
      </c>
      <c r="C138" t="s">
        <v>11</v>
      </c>
      <c r="D138" t="s">
        <v>14</v>
      </c>
      <c r="E138">
        <v>44</v>
      </c>
      <c r="F138">
        <v>37</v>
      </c>
      <c r="H138" t="str">
        <f t="shared" si="2"/>
        <v/>
      </c>
    </row>
    <row r="139" spans="1:8">
      <c r="A139" s="1">
        <v>43104</v>
      </c>
      <c r="B139" t="s">
        <v>20</v>
      </c>
      <c r="C139" t="s">
        <v>10</v>
      </c>
      <c r="D139" t="s">
        <v>8</v>
      </c>
      <c r="E139">
        <v>21</v>
      </c>
      <c r="F139">
        <v>8</v>
      </c>
      <c r="H139" t="str">
        <f t="shared" si="2"/>
        <v/>
      </c>
    </row>
    <row r="140" spans="1:8">
      <c r="A140" s="1">
        <v>43104</v>
      </c>
      <c r="B140" t="s">
        <v>20</v>
      </c>
      <c r="C140" t="s">
        <v>9</v>
      </c>
      <c r="D140" t="s">
        <v>8</v>
      </c>
      <c r="E140">
        <v>10</v>
      </c>
      <c r="F140">
        <v>39</v>
      </c>
      <c r="H140" t="str">
        <f t="shared" si="2"/>
        <v/>
      </c>
    </row>
    <row r="141" spans="1:8">
      <c r="A141" s="1">
        <v>43129</v>
      </c>
      <c r="B141" t="s">
        <v>21</v>
      </c>
      <c r="C141" t="s">
        <v>11</v>
      </c>
      <c r="D141" t="s">
        <v>14</v>
      </c>
      <c r="E141">
        <v>15</v>
      </c>
      <c r="F141">
        <v>38</v>
      </c>
      <c r="H141">
        <f t="shared" si="2"/>
        <v>24</v>
      </c>
    </row>
    <row r="142" spans="1:8">
      <c r="A142" s="1">
        <v>43129</v>
      </c>
      <c r="B142" t="s">
        <v>21</v>
      </c>
      <c r="C142" t="s">
        <v>9</v>
      </c>
      <c r="D142" t="s">
        <v>14</v>
      </c>
      <c r="E142">
        <v>22</v>
      </c>
      <c r="F142">
        <v>63</v>
      </c>
      <c r="H142" t="str">
        <f t="shared" si="2"/>
        <v/>
      </c>
    </row>
    <row r="143" spans="1:8">
      <c r="A143" s="1">
        <v>43129</v>
      </c>
      <c r="B143" t="s">
        <v>21</v>
      </c>
      <c r="C143" t="s">
        <v>7</v>
      </c>
      <c r="D143" t="s">
        <v>8</v>
      </c>
      <c r="E143">
        <v>9</v>
      </c>
      <c r="F143">
        <v>60</v>
      </c>
      <c r="H143" t="str">
        <f t="shared" si="2"/>
        <v/>
      </c>
    </row>
    <row r="144" spans="1:8">
      <c r="A144" s="1">
        <v>43129</v>
      </c>
      <c r="B144" t="s">
        <v>21</v>
      </c>
      <c r="C144" t="s">
        <v>12</v>
      </c>
      <c r="D144" t="s">
        <v>8</v>
      </c>
      <c r="E144">
        <v>6</v>
      </c>
      <c r="F144">
        <v>19</v>
      </c>
      <c r="H144" t="str">
        <f t="shared" si="2"/>
        <v/>
      </c>
    </row>
    <row r="145" spans="1:8">
      <c r="A145" s="1">
        <v>43129</v>
      </c>
      <c r="B145" t="s">
        <v>21</v>
      </c>
      <c r="C145" t="s">
        <v>10</v>
      </c>
      <c r="D145" t="s">
        <v>8</v>
      </c>
      <c r="E145">
        <v>4</v>
      </c>
      <c r="F145">
        <v>8</v>
      </c>
      <c r="H145" t="str">
        <f t="shared" si="2"/>
        <v/>
      </c>
    </row>
    <row r="146" spans="1:8">
      <c r="A146" s="1">
        <v>43130</v>
      </c>
      <c r="B146" t="s">
        <v>22</v>
      </c>
      <c r="C146" t="s">
        <v>12</v>
      </c>
      <c r="D146" t="s">
        <v>14</v>
      </c>
      <c r="E146">
        <v>6</v>
      </c>
      <c r="F146">
        <v>25</v>
      </c>
      <c r="H146">
        <f t="shared" si="2"/>
        <v>0</v>
      </c>
    </row>
    <row r="147" spans="1:8">
      <c r="A147" s="1">
        <v>43130</v>
      </c>
      <c r="B147" t="s">
        <v>22</v>
      </c>
      <c r="C147" t="s">
        <v>7</v>
      </c>
      <c r="D147" t="s">
        <v>8</v>
      </c>
      <c r="E147">
        <v>48</v>
      </c>
      <c r="F147">
        <v>79</v>
      </c>
      <c r="H147" t="str">
        <f t="shared" si="2"/>
        <v/>
      </c>
    </row>
    <row r="148" spans="1:8">
      <c r="A148" s="1">
        <v>43147</v>
      </c>
      <c r="B148" t="s">
        <v>6</v>
      </c>
      <c r="C148" t="s">
        <v>9</v>
      </c>
      <c r="D148" t="s">
        <v>8</v>
      </c>
      <c r="E148">
        <v>34</v>
      </c>
      <c r="F148">
        <v>42</v>
      </c>
      <c r="H148">
        <f t="shared" si="2"/>
        <v>16</v>
      </c>
    </row>
    <row r="149" spans="1:8">
      <c r="A149" s="1">
        <v>43147</v>
      </c>
      <c r="B149" t="s">
        <v>6</v>
      </c>
      <c r="C149" t="s">
        <v>11</v>
      </c>
      <c r="D149" t="s">
        <v>14</v>
      </c>
      <c r="E149">
        <v>49</v>
      </c>
      <c r="F149">
        <v>35</v>
      </c>
      <c r="H149" t="str">
        <f t="shared" si="2"/>
        <v/>
      </c>
    </row>
    <row r="150" spans="1:8">
      <c r="A150" s="1">
        <v>43147</v>
      </c>
      <c r="B150" t="s">
        <v>6</v>
      </c>
      <c r="C150" t="s">
        <v>10</v>
      </c>
      <c r="D150" t="s">
        <v>8</v>
      </c>
      <c r="E150">
        <v>10</v>
      </c>
      <c r="F150">
        <v>8</v>
      </c>
      <c r="H150" t="str">
        <f t="shared" si="2"/>
        <v/>
      </c>
    </row>
    <row r="151" spans="1:8">
      <c r="A151" s="1">
        <v>43147</v>
      </c>
      <c r="B151" t="s">
        <v>6</v>
      </c>
      <c r="C151" t="s">
        <v>12</v>
      </c>
      <c r="D151" t="s">
        <v>8</v>
      </c>
      <c r="E151">
        <v>47</v>
      </c>
      <c r="F151">
        <v>21</v>
      </c>
      <c r="H151" t="str">
        <f t="shared" si="2"/>
        <v/>
      </c>
    </row>
    <row r="152" spans="1:8">
      <c r="A152" s="1">
        <v>43147</v>
      </c>
      <c r="B152" t="s">
        <v>6</v>
      </c>
      <c r="C152" t="s">
        <v>7</v>
      </c>
      <c r="D152" t="s">
        <v>8</v>
      </c>
      <c r="E152">
        <v>48</v>
      </c>
      <c r="F152">
        <v>66</v>
      </c>
      <c r="H152" t="str">
        <f t="shared" si="2"/>
        <v/>
      </c>
    </row>
    <row r="153" spans="1:8">
      <c r="A153" s="1">
        <v>43162</v>
      </c>
      <c r="B153" t="s">
        <v>13</v>
      </c>
      <c r="C153" t="s">
        <v>9</v>
      </c>
      <c r="D153" t="s">
        <v>14</v>
      </c>
      <c r="E153">
        <v>34</v>
      </c>
      <c r="F153">
        <v>58</v>
      </c>
      <c r="H153">
        <f t="shared" si="2"/>
        <v>14</v>
      </c>
    </row>
    <row r="154" spans="1:8">
      <c r="A154" s="1">
        <v>43162</v>
      </c>
      <c r="B154" t="s">
        <v>13</v>
      </c>
      <c r="C154" t="s">
        <v>10</v>
      </c>
      <c r="D154" t="s">
        <v>8</v>
      </c>
      <c r="E154">
        <v>5</v>
      </c>
      <c r="F154">
        <v>9</v>
      </c>
      <c r="H154" t="str">
        <f t="shared" si="2"/>
        <v/>
      </c>
    </row>
    <row r="155" spans="1:8">
      <c r="A155" s="1">
        <v>43181</v>
      </c>
      <c r="B155" t="s">
        <v>15</v>
      </c>
      <c r="C155" t="s">
        <v>12</v>
      </c>
      <c r="D155" t="s">
        <v>14</v>
      </c>
      <c r="E155">
        <v>46</v>
      </c>
      <c r="F155">
        <v>30</v>
      </c>
      <c r="H155">
        <f t="shared" si="2"/>
        <v>18</v>
      </c>
    </row>
    <row r="156" spans="1:8">
      <c r="A156" s="1">
        <v>43181</v>
      </c>
      <c r="B156" t="s">
        <v>15</v>
      </c>
      <c r="C156" t="s">
        <v>7</v>
      </c>
      <c r="D156" t="s">
        <v>8</v>
      </c>
      <c r="E156">
        <v>49</v>
      </c>
      <c r="F156">
        <v>65</v>
      </c>
      <c r="H156" t="str">
        <f t="shared" si="2"/>
        <v/>
      </c>
    </row>
    <row r="157" spans="1:8">
      <c r="A157" s="1">
        <v>43181</v>
      </c>
      <c r="B157" t="s">
        <v>15</v>
      </c>
      <c r="C157" t="s">
        <v>10</v>
      </c>
      <c r="D157" t="s">
        <v>8</v>
      </c>
      <c r="E157">
        <v>16</v>
      </c>
      <c r="F157">
        <v>8</v>
      </c>
      <c r="H157" t="str">
        <f t="shared" si="2"/>
        <v/>
      </c>
    </row>
    <row r="158" spans="1:8">
      <c r="A158" s="1">
        <v>43207</v>
      </c>
      <c r="B158" t="s">
        <v>16</v>
      </c>
      <c r="C158" t="s">
        <v>9</v>
      </c>
      <c r="D158" t="s">
        <v>8</v>
      </c>
      <c r="E158">
        <v>5</v>
      </c>
      <c r="F158">
        <v>37</v>
      </c>
      <c r="H158">
        <f t="shared" si="2"/>
        <v>25</v>
      </c>
    </row>
    <row r="159" spans="1:8">
      <c r="A159" s="1">
        <v>43207</v>
      </c>
      <c r="B159" t="s">
        <v>16</v>
      </c>
      <c r="C159" t="s">
        <v>12</v>
      </c>
      <c r="D159" t="s">
        <v>14</v>
      </c>
      <c r="E159">
        <v>1</v>
      </c>
      <c r="F159">
        <v>32</v>
      </c>
      <c r="H159" t="str">
        <f t="shared" si="2"/>
        <v/>
      </c>
    </row>
    <row r="160" spans="1:8">
      <c r="A160" s="1">
        <v>43207</v>
      </c>
      <c r="B160" t="s">
        <v>16</v>
      </c>
      <c r="C160" t="s">
        <v>10</v>
      </c>
      <c r="D160" t="s">
        <v>8</v>
      </c>
      <c r="E160">
        <v>34</v>
      </c>
      <c r="F160">
        <v>7</v>
      </c>
      <c r="H160" t="str">
        <f t="shared" si="2"/>
        <v/>
      </c>
    </row>
    <row r="161" spans="1:8">
      <c r="A161" s="1">
        <v>43207</v>
      </c>
      <c r="B161" t="s">
        <v>16</v>
      </c>
      <c r="C161" t="s">
        <v>7</v>
      </c>
      <c r="D161" t="s">
        <v>8</v>
      </c>
      <c r="E161">
        <v>29</v>
      </c>
      <c r="F161">
        <v>59</v>
      </c>
      <c r="H161" t="str">
        <f t="shared" si="2"/>
        <v/>
      </c>
    </row>
    <row r="162" spans="1:8">
      <c r="A162" s="1">
        <v>43228</v>
      </c>
      <c r="B162" t="s">
        <v>17</v>
      </c>
      <c r="C162" t="s">
        <v>11</v>
      </c>
      <c r="D162" t="s">
        <v>8</v>
      </c>
      <c r="E162">
        <v>34</v>
      </c>
      <c r="F162">
        <v>24</v>
      </c>
      <c r="H162">
        <f t="shared" si="2"/>
        <v>20</v>
      </c>
    </row>
    <row r="163" spans="1:8">
      <c r="A163" s="1">
        <v>43228</v>
      </c>
      <c r="B163" t="s">
        <v>17</v>
      </c>
      <c r="C163" t="s">
        <v>12</v>
      </c>
      <c r="D163" t="s">
        <v>8</v>
      </c>
      <c r="E163">
        <v>27</v>
      </c>
      <c r="F163">
        <v>20</v>
      </c>
      <c r="H163" t="str">
        <f t="shared" si="2"/>
        <v/>
      </c>
    </row>
    <row r="164" spans="1:8">
      <c r="A164" s="1">
        <v>43228</v>
      </c>
      <c r="B164" t="s">
        <v>17</v>
      </c>
      <c r="C164" t="s">
        <v>10</v>
      </c>
      <c r="D164" t="s">
        <v>8</v>
      </c>
      <c r="E164">
        <v>40</v>
      </c>
      <c r="F164">
        <v>8</v>
      </c>
      <c r="H164" t="str">
        <f t="shared" si="2"/>
        <v/>
      </c>
    </row>
    <row r="165" spans="1:8">
      <c r="A165" s="1">
        <v>43252</v>
      </c>
      <c r="B165" t="s">
        <v>18</v>
      </c>
      <c r="C165" t="s">
        <v>7</v>
      </c>
      <c r="D165" t="s">
        <v>14</v>
      </c>
      <c r="E165">
        <v>184</v>
      </c>
      <c r="F165">
        <v>99</v>
      </c>
      <c r="H165">
        <f t="shared" si="2"/>
        <v>23</v>
      </c>
    </row>
    <row r="166" spans="1:8">
      <c r="A166" s="1">
        <v>43252</v>
      </c>
      <c r="B166" t="s">
        <v>18</v>
      </c>
      <c r="C166" t="s">
        <v>9</v>
      </c>
      <c r="D166" t="s">
        <v>8</v>
      </c>
      <c r="E166">
        <v>48</v>
      </c>
      <c r="F166">
        <v>38</v>
      </c>
      <c r="H166" t="str">
        <f t="shared" si="2"/>
        <v/>
      </c>
    </row>
    <row r="167" spans="1:8">
      <c r="A167" s="1">
        <v>43252</v>
      </c>
      <c r="B167" t="s">
        <v>18</v>
      </c>
      <c r="C167" t="s">
        <v>11</v>
      </c>
      <c r="D167" t="s">
        <v>8</v>
      </c>
      <c r="E167">
        <v>21</v>
      </c>
      <c r="F167">
        <v>23</v>
      </c>
      <c r="H167" t="str">
        <f t="shared" si="2"/>
        <v/>
      </c>
    </row>
    <row r="168" spans="1:8">
      <c r="A168" s="1">
        <v>43270</v>
      </c>
      <c r="B168" t="s">
        <v>19</v>
      </c>
      <c r="C168" t="s">
        <v>7</v>
      </c>
      <c r="D168" t="s">
        <v>8</v>
      </c>
      <c r="E168">
        <v>47</v>
      </c>
      <c r="F168">
        <v>66</v>
      </c>
      <c r="H168">
        <f t="shared" si="2"/>
        <v>17</v>
      </c>
    </row>
    <row r="169" spans="1:8">
      <c r="A169" s="1">
        <v>43270</v>
      </c>
      <c r="B169" t="s">
        <v>19</v>
      </c>
      <c r="C169" t="s">
        <v>11</v>
      </c>
      <c r="D169" t="s">
        <v>8</v>
      </c>
      <c r="E169">
        <v>6</v>
      </c>
      <c r="F169">
        <v>25</v>
      </c>
      <c r="H169" t="str">
        <f t="shared" si="2"/>
        <v/>
      </c>
    </row>
    <row r="170" spans="1:8">
      <c r="A170" s="1">
        <v>43270</v>
      </c>
      <c r="B170" t="s">
        <v>19</v>
      </c>
      <c r="C170" t="s">
        <v>9</v>
      </c>
      <c r="D170" t="s">
        <v>8</v>
      </c>
      <c r="E170">
        <v>47</v>
      </c>
      <c r="F170">
        <v>41</v>
      </c>
      <c r="H170" t="str">
        <f t="shared" si="2"/>
        <v/>
      </c>
    </row>
    <row r="171" spans="1:8">
      <c r="A171" s="1">
        <v>43292</v>
      </c>
      <c r="B171" t="s">
        <v>20</v>
      </c>
      <c r="C171" t="s">
        <v>10</v>
      </c>
      <c r="D171" t="s">
        <v>14</v>
      </c>
      <c r="E171">
        <v>192</v>
      </c>
      <c r="F171">
        <v>12</v>
      </c>
      <c r="H171">
        <f t="shared" si="2"/>
        <v>21</v>
      </c>
    </row>
    <row r="172" spans="1:8">
      <c r="A172" s="1">
        <v>43292</v>
      </c>
      <c r="B172" t="s">
        <v>20</v>
      </c>
      <c r="C172" t="s">
        <v>11</v>
      </c>
      <c r="D172" t="s">
        <v>14</v>
      </c>
      <c r="E172">
        <v>48</v>
      </c>
      <c r="F172">
        <v>37</v>
      </c>
      <c r="H172" t="str">
        <f t="shared" si="2"/>
        <v/>
      </c>
    </row>
    <row r="173" spans="1:8">
      <c r="A173" s="1">
        <v>43292</v>
      </c>
      <c r="B173" t="s">
        <v>20</v>
      </c>
      <c r="C173" t="s">
        <v>7</v>
      </c>
      <c r="D173" t="s">
        <v>8</v>
      </c>
      <c r="E173">
        <v>18</v>
      </c>
      <c r="F173">
        <v>62</v>
      </c>
      <c r="H173" t="str">
        <f t="shared" si="2"/>
        <v/>
      </c>
    </row>
    <row r="174" spans="1:8">
      <c r="A174" s="1">
        <v>43292</v>
      </c>
      <c r="B174" t="s">
        <v>20</v>
      </c>
      <c r="C174" t="s">
        <v>9</v>
      </c>
      <c r="D174" t="s">
        <v>8</v>
      </c>
      <c r="E174">
        <v>25</v>
      </c>
      <c r="F174">
        <v>39</v>
      </c>
      <c r="H174" t="str">
        <f t="shared" si="2"/>
        <v/>
      </c>
    </row>
    <row r="175" spans="1:8">
      <c r="A175" s="1">
        <v>43292</v>
      </c>
      <c r="B175" t="s">
        <v>20</v>
      </c>
      <c r="C175" t="s">
        <v>12</v>
      </c>
      <c r="D175" t="s">
        <v>8</v>
      </c>
      <c r="E175">
        <v>2</v>
      </c>
      <c r="F175">
        <v>20</v>
      </c>
      <c r="H175" t="str">
        <f t="shared" si="2"/>
        <v/>
      </c>
    </row>
    <row r="176" spans="1:8">
      <c r="A176" s="1">
        <v>43317</v>
      </c>
      <c r="B176" t="s">
        <v>21</v>
      </c>
      <c r="C176" t="s">
        <v>11</v>
      </c>
      <c r="D176" t="s">
        <v>14</v>
      </c>
      <c r="E176">
        <v>13</v>
      </c>
      <c r="F176">
        <v>38</v>
      </c>
      <c r="H176">
        <f t="shared" si="2"/>
        <v>24</v>
      </c>
    </row>
    <row r="177" spans="1:8">
      <c r="A177" s="1">
        <v>43317</v>
      </c>
      <c r="B177" t="s">
        <v>21</v>
      </c>
      <c r="C177" t="s">
        <v>9</v>
      </c>
      <c r="D177" t="s">
        <v>14</v>
      </c>
      <c r="E177">
        <v>121</v>
      </c>
      <c r="F177">
        <v>63</v>
      </c>
      <c r="H177" t="str">
        <f t="shared" si="2"/>
        <v/>
      </c>
    </row>
    <row r="178" spans="1:8">
      <c r="A178" s="1">
        <v>43317</v>
      </c>
      <c r="B178" t="s">
        <v>21</v>
      </c>
      <c r="C178" t="s">
        <v>12</v>
      </c>
      <c r="D178" t="s">
        <v>8</v>
      </c>
      <c r="E178">
        <v>30</v>
      </c>
      <c r="F178">
        <v>19</v>
      </c>
      <c r="H178" t="str">
        <f t="shared" si="2"/>
        <v/>
      </c>
    </row>
    <row r="179" spans="1:8">
      <c r="A179" s="1">
        <v>43317</v>
      </c>
      <c r="B179" t="s">
        <v>21</v>
      </c>
      <c r="C179" t="s">
        <v>10</v>
      </c>
      <c r="D179" t="s">
        <v>8</v>
      </c>
      <c r="E179">
        <v>46</v>
      </c>
      <c r="F179">
        <v>8</v>
      </c>
      <c r="H179" t="str">
        <f t="shared" si="2"/>
        <v/>
      </c>
    </row>
    <row r="180" spans="1:8">
      <c r="A180" s="1">
        <v>43330</v>
      </c>
      <c r="B180" t="s">
        <v>22</v>
      </c>
      <c r="C180" t="s">
        <v>10</v>
      </c>
      <c r="D180" t="s">
        <v>14</v>
      </c>
      <c r="E180">
        <v>49</v>
      </c>
      <c r="F180">
        <v>11</v>
      </c>
      <c r="H180">
        <f t="shared" si="2"/>
        <v>12</v>
      </c>
    </row>
    <row r="181" spans="1:8">
      <c r="A181" s="1">
        <v>43330</v>
      </c>
      <c r="B181" t="s">
        <v>22</v>
      </c>
      <c r="C181" t="s">
        <v>7</v>
      </c>
      <c r="D181" t="s">
        <v>14</v>
      </c>
      <c r="E181">
        <v>61</v>
      </c>
      <c r="F181">
        <v>90</v>
      </c>
      <c r="H181" t="str">
        <f t="shared" si="2"/>
        <v/>
      </c>
    </row>
    <row r="182" spans="1:8">
      <c r="A182" s="1">
        <v>43330</v>
      </c>
      <c r="B182" t="s">
        <v>22</v>
      </c>
      <c r="C182" t="s">
        <v>12</v>
      </c>
      <c r="D182" t="s">
        <v>8</v>
      </c>
      <c r="E182">
        <v>19</v>
      </c>
      <c r="F182">
        <v>22</v>
      </c>
      <c r="H182" t="str">
        <f t="shared" si="2"/>
        <v/>
      </c>
    </row>
    <row r="183" spans="1:8">
      <c r="A183" s="1">
        <v>43330</v>
      </c>
      <c r="B183" t="s">
        <v>22</v>
      </c>
      <c r="C183" t="s">
        <v>9</v>
      </c>
      <c r="D183" t="s">
        <v>8</v>
      </c>
      <c r="E183">
        <v>22</v>
      </c>
      <c r="F183">
        <v>44</v>
      </c>
      <c r="H183" t="str">
        <f t="shared" si="2"/>
        <v/>
      </c>
    </row>
    <row r="184" spans="1:8">
      <c r="A184" s="1">
        <v>43347</v>
      </c>
      <c r="B184" t="s">
        <v>6</v>
      </c>
      <c r="C184" t="s">
        <v>11</v>
      </c>
      <c r="D184" t="s">
        <v>8</v>
      </c>
      <c r="E184">
        <v>9</v>
      </c>
      <c r="F184">
        <v>25</v>
      </c>
      <c r="H184">
        <f t="shared" si="2"/>
        <v>16</v>
      </c>
    </row>
    <row r="185" spans="1:8">
      <c r="A185" s="1">
        <v>43347</v>
      </c>
      <c r="B185" t="s">
        <v>6</v>
      </c>
      <c r="C185" t="s">
        <v>7</v>
      </c>
      <c r="D185" t="s">
        <v>14</v>
      </c>
      <c r="E185">
        <v>4</v>
      </c>
      <c r="F185">
        <v>94</v>
      </c>
      <c r="H185" t="str">
        <f t="shared" si="2"/>
        <v/>
      </c>
    </row>
    <row r="186" spans="1:8">
      <c r="A186" s="1">
        <v>43347</v>
      </c>
      <c r="B186" t="s">
        <v>6</v>
      </c>
      <c r="C186" t="s">
        <v>12</v>
      </c>
      <c r="D186" t="s">
        <v>8</v>
      </c>
      <c r="E186">
        <v>8</v>
      </c>
      <c r="F186">
        <v>21</v>
      </c>
      <c r="H186" t="str">
        <f t="shared" si="2"/>
        <v/>
      </c>
    </row>
    <row r="187" spans="1:8">
      <c r="A187" s="1">
        <v>43347</v>
      </c>
      <c r="B187" t="s">
        <v>6</v>
      </c>
      <c r="C187" t="s">
        <v>10</v>
      </c>
      <c r="D187" t="s">
        <v>8</v>
      </c>
      <c r="E187">
        <v>47</v>
      </c>
      <c r="F187">
        <v>8</v>
      </c>
      <c r="H187" t="str">
        <f t="shared" si="2"/>
        <v/>
      </c>
    </row>
    <row r="188" spans="1:8">
      <c r="A188" s="1">
        <v>43362</v>
      </c>
      <c r="B188" t="s">
        <v>13</v>
      </c>
      <c r="C188" t="s">
        <v>12</v>
      </c>
      <c r="D188" t="s">
        <v>14</v>
      </c>
      <c r="E188">
        <v>82</v>
      </c>
      <c r="F188">
        <v>29</v>
      </c>
      <c r="H188">
        <f t="shared" si="2"/>
        <v>14</v>
      </c>
    </row>
    <row r="189" spans="1:8">
      <c r="A189" s="1">
        <v>43362</v>
      </c>
      <c r="B189" t="s">
        <v>13</v>
      </c>
      <c r="C189" t="s">
        <v>9</v>
      </c>
      <c r="D189" t="s">
        <v>14</v>
      </c>
      <c r="E189">
        <v>26</v>
      </c>
      <c r="F189">
        <v>58</v>
      </c>
      <c r="H189" t="str">
        <f t="shared" si="2"/>
        <v/>
      </c>
    </row>
    <row r="190" spans="1:8">
      <c r="A190" s="1">
        <v>43362</v>
      </c>
      <c r="B190" t="s">
        <v>13</v>
      </c>
      <c r="C190" t="s">
        <v>10</v>
      </c>
      <c r="D190" t="s">
        <v>8</v>
      </c>
      <c r="E190">
        <v>24</v>
      </c>
      <c r="F190">
        <v>9</v>
      </c>
      <c r="H190" t="str">
        <f t="shared" si="2"/>
        <v/>
      </c>
    </row>
    <row r="191" spans="1:8">
      <c r="A191" s="1">
        <v>43362</v>
      </c>
      <c r="B191" t="s">
        <v>13</v>
      </c>
      <c r="C191" t="s">
        <v>11</v>
      </c>
      <c r="D191" t="s">
        <v>8</v>
      </c>
      <c r="E191">
        <v>36</v>
      </c>
      <c r="F191">
        <v>26</v>
      </c>
      <c r="H191" t="str">
        <f t="shared" si="2"/>
        <v/>
      </c>
    </row>
    <row r="192" spans="1:8">
      <c r="A192" s="1">
        <v>43362</v>
      </c>
      <c r="B192" t="s">
        <v>13</v>
      </c>
      <c r="C192" t="s">
        <v>7</v>
      </c>
      <c r="D192" t="s">
        <v>8</v>
      </c>
      <c r="E192">
        <v>6</v>
      </c>
      <c r="F192">
        <v>68</v>
      </c>
      <c r="H192" t="str">
        <f t="shared" si="2"/>
        <v/>
      </c>
    </row>
    <row r="193" spans="1:8">
      <c r="A193" s="1">
        <v>43381</v>
      </c>
      <c r="B193" t="s">
        <v>15</v>
      </c>
      <c r="C193" t="s">
        <v>11</v>
      </c>
      <c r="D193" t="s">
        <v>14</v>
      </c>
      <c r="E193">
        <v>45</v>
      </c>
      <c r="F193">
        <v>36</v>
      </c>
      <c r="H193">
        <f t="shared" si="2"/>
        <v>18</v>
      </c>
    </row>
    <row r="194" spans="1:8">
      <c r="A194" s="1">
        <v>43381</v>
      </c>
      <c r="B194" t="s">
        <v>15</v>
      </c>
      <c r="C194" t="s">
        <v>10</v>
      </c>
      <c r="D194" t="s">
        <v>8</v>
      </c>
      <c r="E194">
        <v>18</v>
      </c>
      <c r="F194">
        <v>8</v>
      </c>
      <c r="H194" t="str">
        <f t="shared" si="2"/>
        <v/>
      </c>
    </row>
    <row r="195" spans="1:8">
      <c r="A195" s="1">
        <v>43381</v>
      </c>
      <c r="B195" t="s">
        <v>15</v>
      </c>
      <c r="C195" t="s">
        <v>9</v>
      </c>
      <c r="D195" t="s">
        <v>8</v>
      </c>
      <c r="E195">
        <v>20</v>
      </c>
      <c r="F195">
        <v>41</v>
      </c>
      <c r="H195" t="str">
        <f t="shared" si="2"/>
        <v/>
      </c>
    </row>
    <row r="196" spans="1:8">
      <c r="A196" s="1">
        <v>43407</v>
      </c>
      <c r="B196" t="s">
        <v>16</v>
      </c>
      <c r="C196" t="s">
        <v>12</v>
      </c>
      <c r="D196" t="s">
        <v>14</v>
      </c>
      <c r="E196">
        <v>4</v>
      </c>
      <c r="F196">
        <v>32</v>
      </c>
      <c r="H196">
        <f t="shared" si="2"/>
        <v>25</v>
      </c>
    </row>
    <row r="197" spans="1:8">
      <c r="A197" s="1">
        <v>43407</v>
      </c>
      <c r="B197" t="s">
        <v>16</v>
      </c>
      <c r="C197" t="s">
        <v>9</v>
      </c>
      <c r="D197" t="s">
        <v>8</v>
      </c>
      <c r="E197">
        <v>48</v>
      </c>
      <c r="F197">
        <v>37</v>
      </c>
      <c r="H197" t="str">
        <f t="shared" si="2"/>
        <v/>
      </c>
    </row>
    <row r="198" spans="1:8">
      <c r="A198" s="1">
        <v>43428</v>
      </c>
      <c r="B198" t="s">
        <v>17</v>
      </c>
      <c r="C198" t="s">
        <v>9</v>
      </c>
      <c r="D198" t="s">
        <v>14</v>
      </c>
      <c r="E198">
        <v>64</v>
      </c>
      <c r="F198">
        <v>61</v>
      </c>
      <c r="H198">
        <f t="shared" ref="H198:H205" si="3">IF(B197&lt;&gt;B198,A198-A197-1,"")</f>
        <v>20</v>
      </c>
    </row>
    <row r="199" spans="1:8">
      <c r="A199" s="1">
        <v>43428</v>
      </c>
      <c r="B199" t="s">
        <v>17</v>
      </c>
      <c r="C199" t="s">
        <v>7</v>
      </c>
      <c r="D199" t="s">
        <v>8</v>
      </c>
      <c r="E199">
        <v>43</v>
      </c>
      <c r="F199">
        <v>63</v>
      </c>
      <c r="H199" t="str">
        <f t="shared" si="3"/>
        <v/>
      </c>
    </row>
    <row r="200" spans="1:8">
      <c r="A200" s="1">
        <v>43428</v>
      </c>
      <c r="B200" t="s">
        <v>17</v>
      </c>
      <c r="C200" t="s">
        <v>11</v>
      </c>
      <c r="D200" t="s">
        <v>8</v>
      </c>
      <c r="E200">
        <v>24</v>
      </c>
      <c r="F200">
        <v>24</v>
      </c>
      <c r="H200" t="str">
        <f t="shared" si="3"/>
        <v/>
      </c>
    </row>
    <row r="201" spans="1:8">
      <c r="A201" s="1">
        <v>43452</v>
      </c>
      <c r="B201" t="s">
        <v>18</v>
      </c>
      <c r="C201" t="s">
        <v>9</v>
      </c>
      <c r="D201" t="s">
        <v>14</v>
      </c>
      <c r="E201">
        <v>4</v>
      </c>
      <c r="F201">
        <v>62</v>
      </c>
      <c r="H201">
        <f t="shared" si="3"/>
        <v>23</v>
      </c>
    </row>
    <row r="202" spans="1:8">
      <c r="A202" s="1">
        <v>43452</v>
      </c>
      <c r="B202" t="s">
        <v>18</v>
      </c>
      <c r="C202" t="s">
        <v>12</v>
      </c>
      <c r="D202" t="s">
        <v>8</v>
      </c>
      <c r="E202">
        <v>35</v>
      </c>
      <c r="F202">
        <v>19</v>
      </c>
      <c r="H202" t="str">
        <f t="shared" si="3"/>
        <v/>
      </c>
    </row>
    <row r="203" spans="1:8">
      <c r="A203" s="1">
        <v>43452</v>
      </c>
      <c r="B203" t="s">
        <v>18</v>
      </c>
      <c r="C203" t="s">
        <v>10</v>
      </c>
      <c r="D203" t="s">
        <v>8</v>
      </c>
      <c r="E203">
        <v>41</v>
      </c>
      <c r="F203">
        <v>8</v>
      </c>
      <c r="H203" t="str">
        <f t="shared" si="3"/>
        <v/>
      </c>
    </row>
    <row r="204" spans="1:8">
      <c r="A204" s="1">
        <v>43452</v>
      </c>
      <c r="B204" t="s">
        <v>18</v>
      </c>
      <c r="C204" t="s">
        <v>7</v>
      </c>
      <c r="D204" t="s">
        <v>8</v>
      </c>
      <c r="E204">
        <v>23</v>
      </c>
      <c r="F204">
        <v>61</v>
      </c>
      <c r="H204" t="str">
        <f t="shared" si="3"/>
        <v/>
      </c>
    </row>
    <row r="205" spans="1:8">
      <c r="A205" s="1">
        <v>43452</v>
      </c>
      <c r="B205" t="s">
        <v>18</v>
      </c>
      <c r="C205" t="s">
        <v>11</v>
      </c>
      <c r="D205" t="s">
        <v>8</v>
      </c>
      <c r="E205">
        <v>46</v>
      </c>
      <c r="F205">
        <v>23</v>
      </c>
      <c r="H205" t="str">
        <f t="shared" si="3"/>
        <v/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1"/>
  <sheetViews>
    <sheetView workbookViewId="0">
      <selection activeCell="E16" sqref="E16"/>
    </sheetView>
  </sheetViews>
  <sheetFormatPr defaultRowHeight="14.25" outlineLevelRow="2"/>
  <cols>
    <col min="1" max="1" width="10.125" bestFit="1" customWidth="1"/>
    <col min="2" max="2" width="10.25" bestFit="1" customWidth="1"/>
    <col min="3" max="3" width="5.375" bestFit="1" customWidth="1"/>
    <col min="4" max="4" width="4.25" bestFit="1" customWidth="1"/>
    <col min="5" max="5" width="5.625" bestFit="1" customWidth="1"/>
    <col min="6" max="6" width="20.5" bestFit="1" customWidth="1"/>
    <col min="8" max="8" width="10.125" bestFit="1" customWidth="1"/>
    <col min="9" max="9" width="9.25" bestFit="1" customWidth="1"/>
    <col min="12" max="12" width="9.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hidden="1" outlineLevel="2">
      <c r="A2" s="1">
        <v>42370</v>
      </c>
      <c r="B2" t="s">
        <v>6</v>
      </c>
      <c r="C2" t="s">
        <v>10</v>
      </c>
      <c r="D2" t="s">
        <v>8</v>
      </c>
      <c r="E2">
        <v>38</v>
      </c>
      <c r="F2">
        <v>10</v>
      </c>
    </row>
    <row r="3" spans="1:12" outlineLevel="1" collapsed="1">
      <c r="A3" s="1"/>
      <c r="C3" s="2" t="s">
        <v>23</v>
      </c>
      <c r="E3">
        <f>SUBTOTAL(9,E2:E2)</f>
        <v>38</v>
      </c>
    </row>
    <row r="4" spans="1:12" hidden="1" outlineLevel="2">
      <c r="A4" s="1">
        <v>42370</v>
      </c>
      <c r="B4" t="s">
        <v>6</v>
      </c>
      <c r="C4" t="s">
        <v>11</v>
      </c>
      <c r="D4" t="s">
        <v>8</v>
      </c>
      <c r="E4">
        <v>33</v>
      </c>
      <c r="F4">
        <v>30</v>
      </c>
    </row>
    <row r="5" spans="1:12" hidden="1" outlineLevel="2">
      <c r="A5" s="1">
        <v>42385</v>
      </c>
      <c r="B5" t="s">
        <v>13</v>
      </c>
      <c r="C5" t="s">
        <v>11</v>
      </c>
      <c r="D5" t="s">
        <v>8</v>
      </c>
      <c r="E5">
        <v>14</v>
      </c>
      <c r="F5">
        <v>26</v>
      </c>
      <c r="H5" s="1"/>
      <c r="I5" s="1"/>
      <c r="L5">
        <f>SUMIF(statek,AND(F2="T1",G5="Z"))-SUMIF(statek,AND(F2="T1",G5="W"))</f>
        <v>0</v>
      </c>
    </row>
    <row r="6" spans="1:12" hidden="1" outlineLevel="2">
      <c r="A6" s="1">
        <v>42393</v>
      </c>
      <c r="B6" t="s">
        <v>15</v>
      </c>
      <c r="C6" t="s">
        <v>11</v>
      </c>
      <c r="D6" t="s">
        <v>8</v>
      </c>
      <c r="E6">
        <v>1</v>
      </c>
      <c r="F6">
        <v>28</v>
      </c>
      <c r="H6" s="1"/>
      <c r="I6" s="1"/>
    </row>
    <row r="7" spans="1:12" ht="15" outlineLevel="1" collapsed="1">
      <c r="A7" s="1"/>
      <c r="C7" s="3" t="s">
        <v>24</v>
      </c>
      <c r="E7">
        <f>SUBTOTAL(9,E4:E6)</f>
        <v>48</v>
      </c>
      <c r="H7" s="3" t="s">
        <v>24</v>
      </c>
      <c r="J7">
        <v>48</v>
      </c>
    </row>
    <row r="8" spans="1:12" hidden="1" outlineLevel="2">
      <c r="A8" s="1">
        <v>42370</v>
      </c>
      <c r="B8" t="s">
        <v>6</v>
      </c>
      <c r="C8" t="s">
        <v>12</v>
      </c>
      <c r="D8" t="s">
        <v>8</v>
      </c>
      <c r="E8">
        <v>43</v>
      </c>
      <c r="F8">
        <v>25</v>
      </c>
      <c r="H8" s="1"/>
      <c r="I8" s="1"/>
    </row>
    <row r="9" spans="1:12" ht="15" outlineLevel="1" collapsed="1">
      <c r="A9" s="1"/>
      <c r="C9" s="3" t="s">
        <v>25</v>
      </c>
      <c r="E9">
        <f>SUBTOTAL(9,E8:E8)</f>
        <v>43</v>
      </c>
      <c r="H9" s="3" t="s">
        <v>26</v>
      </c>
      <c r="J9">
        <v>24</v>
      </c>
    </row>
    <row r="10" spans="1:12" hidden="1" outlineLevel="2">
      <c r="A10" s="1">
        <v>42370</v>
      </c>
      <c r="B10" t="s">
        <v>6</v>
      </c>
      <c r="C10" t="s">
        <v>7</v>
      </c>
      <c r="D10" t="s">
        <v>8</v>
      </c>
      <c r="E10">
        <v>3</v>
      </c>
      <c r="F10">
        <v>80</v>
      </c>
      <c r="H10" s="1"/>
      <c r="I10" s="1"/>
    </row>
    <row r="11" spans="1:12" ht="15" hidden="1" customHeight="1" outlineLevel="2">
      <c r="A11" s="1">
        <v>42393</v>
      </c>
      <c r="B11" t="s">
        <v>15</v>
      </c>
      <c r="C11" t="s">
        <v>7</v>
      </c>
      <c r="D11" t="s">
        <v>8</v>
      </c>
      <c r="E11">
        <v>21</v>
      </c>
      <c r="F11">
        <v>74</v>
      </c>
      <c r="H11" s="1"/>
      <c r="I11" s="1"/>
    </row>
    <row r="12" spans="1:12" ht="15" customHeight="1" outlineLevel="1" collapsed="1">
      <c r="A12" s="1"/>
      <c r="C12" s="3" t="s">
        <v>26</v>
      </c>
      <c r="E12">
        <f>SUBTOTAL(9,E10:E11)</f>
        <v>24</v>
      </c>
    </row>
    <row r="13" spans="1:12" hidden="1" outlineLevel="2">
      <c r="A13" s="1">
        <v>42370</v>
      </c>
      <c r="B13" t="s">
        <v>6</v>
      </c>
      <c r="C13" t="s">
        <v>9</v>
      </c>
      <c r="D13" t="s">
        <v>8</v>
      </c>
      <c r="E13">
        <v>32</v>
      </c>
      <c r="F13">
        <v>50</v>
      </c>
      <c r="H13" s="1"/>
      <c r="I13" s="1"/>
    </row>
    <row r="14" spans="1:12" hidden="1" outlineLevel="2">
      <c r="A14" s="1">
        <v>42385</v>
      </c>
      <c r="B14" t="s">
        <v>13</v>
      </c>
      <c r="C14" t="s">
        <v>9</v>
      </c>
      <c r="D14" t="s">
        <v>14</v>
      </c>
      <c r="E14">
        <v>32</v>
      </c>
      <c r="F14">
        <v>58</v>
      </c>
      <c r="H14" s="1"/>
      <c r="I14" s="1"/>
    </row>
    <row r="15" spans="1:12" hidden="1" outlineLevel="2">
      <c r="A15" s="1">
        <v>42393</v>
      </c>
      <c r="B15" t="s">
        <v>15</v>
      </c>
      <c r="C15" t="s">
        <v>9</v>
      </c>
      <c r="D15" t="s">
        <v>8</v>
      </c>
      <c r="E15">
        <v>44</v>
      </c>
      <c r="F15">
        <v>46</v>
      </c>
      <c r="H15" s="1"/>
      <c r="I15" s="1"/>
    </row>
    <row r="16" spans="1:12" outlineLevel="1" collapsed="1">
      <c r="A16" s="1"/>
      <c r="C16" s="3" t="s">
        <v>27</v>
      </c>
      <c r="E16">
        <f>SUM(E13,E15)-E14</f>
        <v>44</v>
      </c>
      <c r="H16" s="1"/>
      <c r="I16" s="1"/>
    </row>
    <row r="17" spans="1:9" ht="15">
      <c r="A17" s="1"/>
      <c r="C17" s="3" t="s">
        <v>28</v>
      </c>
      <c r="E17">
        <f>SUBTOTAL(9,E2:E15)</f>
        <v>261</v>
      </c>
      <c r="H17" s="1"/>
      <c r="I17" s="1"/>
    </row>
    <row r="18" spans="1:9">
      <c r="H18" s="1"/>
      <c r="I18" s="1"/>
    </row>
    <row r="19" spans="1:9">
      <c r="H19" s="1"/>
      <c r="I19" s="1"/>
    </row>
    <row r="20" spans="1:9">
      <c r="A20" s="1"/>
      <c r="H20" s="1"/>
      <c r="I20" s="1"/>
    </row>
    <row r="21" spans="1:9">
      <c r="A21" s="1"/>
      <c r="H21" s="1"/>
      <c r="I21" s="1"/>
    </row>
    <row r="22" spans="1:9">
      <c r="A22" s="1"/>
      <c r="H22" s="1"/>
      <c r="I22" s="1"/>
    </row>
    <row r="23" spans="1:9">
      <c r="A23" s="1"/>
      <c r="H23" s="1"/>
      <c r="I23" s="1"/>
    </row>
    <row r="24" spans="1:9">
      <c r="A24" s="1"/>
      <c r="H24" s="1"/>
      <c r="I24" s="1"/>
    </row>
    <row r="25" spans="1:9">
      <c r="A25" s="1"/>
      <c r="H25" s="1"/>
      <c r="I25" s="1"/>
    </row>
    <row r="26" spans="1:9">
      <c r="A26" s="1"/>
      <c r="H26" s="1"/>
      <c r="I26" s="1"/>
    </row>
    <row r="27" spans="1:9">
      <c r="A27" s="1"/>
      <c r="H27" s="1"/>
      <c r="I27" s="1"/>
    </row>
    <row r="28" spans="1:9">
      <c r="A28" s="1"/>
      <c r="H28" s="1"/>
      <c r="I28" s="1"/>
    </row>
    <row r="29" spans="1:9">
      <c r="A29" s="1"/>
      <c r="H29" s="1"/>
      <c r="I29" s="1"/>
    </row>
    <row r="30" spans="1:9">
      <c r="A30" s="1"/>
      <c r="H30" s="1"/>
      <c r="I30" s="1"/>
    </row>
    <row r="31" spans="1:9">
      <c r="A31" s="1"/>
      <c r="H31" s="1"/>
      <c r="I31" s="1"/>
    </row>
    <row r="32" spans="1:9">
      <c r="A32" s="1"/>
      <c r="H32" s="1"/>
      <c r="I32" s="1"/>
    </row>
    <row r="33" spans="1:9">
      <c r="A33" s="1"/>
      <c r="H33" s="1"/>
      <c r="I33" s="1"/>
    </row>
    <row r="34" spans="1:9">
      <c r="A34" s="1"/>
      <c r="H34" s="1"/>
      <c r="I34" s="1"/>
    </row>
    <row r="35" spans="1:9">
      <c r="A35" s="1"/>
      <c r="H35" s="1"/>
      <c r="I35" s="1"/>
    </row>
    <row r="36" spans="1:9">
      <c r="A36" s="1"/>
      <c r="H36" s="1"/>
      <c r="I36" s="1"/>
    </row>
    <row r="37" spans="1:9">
      <c r="A37" s="1"/>
      <c r="H37" s="1"/>
      <c r="I37" s="1"/>
    </row>
    <row r="38" spans="1:9">
      <c r="A38" s="1"/>
      <c r="H38" s="1"/>
      <c r="I38" s="1"/>
    </row>
    <row r="39" spans="1:9">
      <c r="A39" s="1"/>
      <c r="H39" s="1"/>
      <c r="I39" s="1"/>
    </row>
    <row r="40" spans="1:9">
      <c r="A40" s="1"/>
      <c r="H40" s="1"/>
      <c r="I40" s="1"/>
    </row>
    <row r="41" spans="1:9">
      <c r="A41" s="1"/>
      <c r="H41" s="1"/>
      <c r="I41" s="1"/>
    </row>
    <row r="42" spans="1:9">
      <c r="A42" s="1"/>
      <c r="H42" s="1"/>
      <c r="I42" s="1"/>
    </row>
    <row r="43" spans="1:9">
      <c r="A43" s="1"/>
      <c r="H43" s="1"/>
      <c r="I43" s="1"/>
    </row>
    <row r="44" spans="1:9">
      <c r="A44" s="1"/>
      <c r="H44" s="1"/>
      <c r="I44" s="1"/>
    </row>
    <row r="45" spans="1:9">
      <c r="A45" s="1"/>
      <c r="H45" s="1"/>
      <c r="I45" s="1"/>
    </row>
    <row r="46" spans="1:9">
      <c r="A46" s="1"/>
      <c r="H46" s="1"/>
      <c r="I46" s="1"/>
    </row>
    <row r="47" spans="1:9">
      <c r="A47" s="1"/>
      <c r="H47" s="1"/>
      <c r="I47" s="1"/>
    </row>
    <row r="48" spans="1:9">
      <c r="A48" s="1"/>
      <c r="H48" s="1"/>
      <c r="I48" s="1"/>
    </row>
    <row r="49" spans="1:9">
      <c r="A49" s="1"/>
      <c r="H49" s="1"/>
      <c r="I49" s="1"/>
    </row>
    <row r="50" spans="1:9">
      <c r="A50" s="1"/>
      <c r="H50" s="1"/>
      <c r="I50" s="1"/>
    </row>
    <row r="51" spans="1:9">
      <c r="A51" s="1"/>
      <c r="H51" s="1"/>
      <c r="I51" s="1"/>
    </row>
    <row r="52" spans="1:9">
      <c r="A52" s="1"/>
      <c r="H52" s="1"/>
      <c r="I52" s="1"/>
    </row>
    <row r="53" spans="1:9">
      <c r="A53" s="1"/>
      <c r="H53" s="1"/>
      <c r="I53" s="1"/>
    </row>
    <row r="54" spans="1:9">
      <c r="A54" s="1"/>
      <c r="H54" s="1"/>
      <c r="I54" s="1"/>
    </row>
    <row r="55" spans="1:9">
      <c r="A55" s="1"/>
      <c r="H55" s="1"/>
      <c r="I55" s="1"/>
    </row>
    <row r="56" spans="1:9">
      <c r="A56" s="1"/>
      <c r="H56" s="1"/>
      <c r="I56" s="1"/>
    </row>
    <row r="57" spans="1:9">
      <c r="A57" s="1"/>
      <c r="H57" s="1"/>
      <c r="I57" s="1"/>
    </row>
    <row r="58" spans="1:9">
      <c r="A58" s="1"/>
      <c r="H58" s="1"/>
      <c r="I58" s="1"/>
    </row>
    <row r="59" spans="1:9">
      <c r="A59" s="1"/>
      <c r="H59" s="1"/>
      <c r="I59" s="1"/>
    </row>
    <row r="60" spans="1:9">
      <c r="A60" s="1"/>
      <c r="H60" s="1"/>
      <c r="I60" s="1"/>
    </row>
    <row r="61" spans="1:9">
      <c r="A61" s="1"/>
      <c r="H61" s="1"/>
      <c r="I61" s="1"/>
    </row>
    <row r="62" spans="1:9">
      <c r="A62" s="1"/>
      <c r="H62" s="1"/>
      <c r="I62" s="1"/>
    </row>
    <row r="63" spans="1:9">
      <c r="A63" s="1"/>
      <c r="H63" s="1"/>
      <c r="I63" s="1"/>
    </row>
    <row r="64" spans="1:9">
      <c r="A64" s="1"/>
      <c r="H64" s="1"/>
      <c r="I64" s="1"/>
    </row>
    <row r="65" spans="1:9">
      <c r="A65" s="1"/>
      <c r="H65" s="1"/>
      <c r="I65" s="1"/>
    </row>
    <row r="66" spans="1:9">
      <c r="A66" s="1"/>
      <c r="H66" s="1"/>
      <c r="I66" s="1"/>
    </row>
    <row r="67" spans="1:9">
      <c r="A67" s="1"/>
      <c r="H67" s="1"/>
      <c r="I67" s="1"/>
    </row>
    <row r="68" spans="1:9">
      <c r="A68" s="1"/>
      <c r="H68" s="1"/>
      <c r="I68" s="1"/>
    </row>
    <row r="69" spans="1:9">
      <c r="A69" s="1"/>
      <c r="H69" s="1"/>
      <c r="I69" s="1"/>
    </row>
    <row r="70" spans="1:9">
      <c r="A70" s="1"/>
      <c r="H70" s="1"/>
      <c r="I70" s="1"/>
    </row>
    <row r="71" spans="1:9">
      <c r="A71" s="1"/>
      <c r="H71" s="1"/>
      <c r="I71" s="1"/>
    </row>
    <row r="72" spans="1:9">
      <c r="A72" s="1"/>
      <c r="H72" s="1"/>
      <c r="I72" s="1"/>
    </row>
    <row r="73" spans="1:9">
      <c r="A73" s="1"/>
      <c r="H73" s="1"/>
      <c r="I73" s="1"/>
    </row>
    <row r="74" spans="1:9">
      <c r="A74" s="1"/>
      <c r="H74" s="1"/>
      <c r="I74" s="1"/>
    </row>
    <row r="75" spans="1:9">
      <c r="A75" s="1"/>
      <c r="H75" s="1"/>
      <c r="I75" s="1"/>
    </row>
    <row r="76" spans="1:9">
      <c r="A76" s="1"/>
      <c r="H76" s="1"/>
      <c r="I76" s="1"/>
    </row>
    <row r="77" spans="1:9">
      <c r="A77" s="1"/>
      <c r="H77" s="1"/>
      <c r="I77" s="1"/>
    </row>
    <row r="78" spans="1:9">
      <c r="A78" s="1"/>
      <c r="H78" s="1"/>
      <c r="I78" s="1"/>
    </row>
    <row r="79" spans="1:9">
      <c r="A79" s="1"/>
      <c r="H79" s="1"/>
      <c r="I79" s="1"/>
    </row>
    <row r="80" spans="1:9">
      <c r="A80" s="1"/>
      <c r="H80" s="1"/>
      <c r="I80" s="1"/>
    </row>
    <row r="81" spans="1:9">
      <c r="A81" s="1"/>
      <c r="H81" s="1"/>
      <c r="I81" s="1"/>
    </row>
    <row r="82" spans="1:9">
      <c r="A82" s="1"/>
      <c r="H82" s="1"/>
      <c r="I82" s="1"/>
    </row>
    <row r="83" spans="1:9">
      <c r="A83" s="1"/>
      <c r="H83" s="1"/>
      <c r="I83" s="1"/>
    </row>
    <row r="84" spans="1:9">
      <c r="A84" s="1"/>
      <c r="H84" s="1"/>
      <c r="I84" s="1"/>
    </row>
    <row r="85" spans="1:9">
      <c r="A85" s="1"/>
      <c r="H85" s="1"/>
      <c r="I85" s="1"/>
    </row>
    <row r="86" spans="1:9">
      <c r="A86" s="1"/>
      <c r="H86" s="1"/>
      <c r="I86" s="1"/>
    </row>
    <row r="87" spans="1:9">
      <c r="A87" s="1"/>
      <c r="H87" s="1"/>
      <c r="I87" s="1"/>
    </row>
    <row r="88" spans="1:9">
      <c r="A88" s="1"/>
      <c r="H88" s="1"/>
      <c r="I88" s="1"/>
    </row>
    <row r="89" spans="1:9">
      <c r="A89" s="1"/>
      <c r="H89" s="1"/>
      <c r="I89" s="1"/>
    </row>
    <row r="90" spans="1:9">
      <c r="A90" s="1"/>
      <c r="H90" s="1"/>
      <c r="I90" s="1"/>
    </row>
    <row r="91" spans="1:9">
      <c r="A91" s="1"/>
      <c r="H91" s="1"/>
      <c r="I91" s="1"/>
    </row>
    <row r="92" spans="1:9">
      <c r="A92" s="1"/>
      <c r="H92" s="1"/>
      <c r="I92" s="1"/>
    </row>
    <row r="93" spans="1:9">
      <c r="A93" s="1"/>
      <c r="H93" s="1"/>
      <c r="I93" s="1"/>
    </row>
    <row r="94" spans="1:9">
      <c r="A94" s="1"/>
      <c r="H94" s="1"/>
      <c r="I94" s="1"/>
    </row>
    <row r="95" spans="1:9">
      <c r="A95" s="1"/>
      <c r="H95" s="1"/>
      <c r="I95" s="1"/>
    </row>
    <row r="96" spans="1:9">
      <c r="A96" s="1"/>
      <c r="H96" s="1"/>
      <c r="I96" s="1"/>
    </row>
    <row r="97" spans="1:9">
      <c r="A97" s="1"/>
      <c r="H97" s="1"/>
      <c r="I97" s="1"/>
    </row>
    <row r="98" spans="1:9">
      <c r="A98" s="1"/>
      <c r="H98" s="1"/>
      <c r="I98" s="1"/>
    </row>
    <row r="99" spans="1:9">
      <c r="A99" s="1"/>
      <c r="H99" s="1"/>
      <c r="I99" s="1"/>
    </row>
    <row r="100" spans="1:9">
      <c r="A100" s="1"/>
      <c r="H100" s="1"/>
      <c r="I100" s="1"/>
    </row>
    <row r="101" spans="1:9">
      <c r="A101" s="1"/>
      <c r="H101" s="1"/>
      <c r="I101" s="1"/>
    </row>
    <row r="102" spans="1:9">
      <c r="A102" s="1"/>
      <c r="H102" s="1"/>
      <c r="I102" s="1"/>
    </row>
    <row r="103" spans="1:9">
      <c r="A103" s="1"/>
      <c r="H103" s="1"/>
      <c r="I103" s="1"/>
    </row>
    <row r="104" spans="1:9">
      <c r="A104" s="1"/>
      <c r="H104" s="1"/>
      <c r="I104" s="1"/>
    </row>
    <row r="105" spans="1:9">
      <c r="A105" s="1"/>
      <c r="H105" s="1"/>
      <c r="I105" s="1"/>
    </row>
    <row r="106" spans="1:9">
      <c r="A106" s="1"/>
      <c r="H106" s="1"/>
      <c r="I106" s="1"/>
    </row>
    <row r="107" spans="1:9">
      <c r="A107" s="1"/>
      <c r="H107" s="1"/>
      <c r="I107" s="1"/>
    </row>
    <row r="108" spans="1:9">
      <c r="A108" s="1"/>
      <c r="H108" s="1"/>
      <c r="I108" s="1"/>
    </row>
    <row r="109" spans="1:9">
      <c r="A109" s="1"/>
      <c r="H109" s="1"/>
      <c r="I109" s="1"/>
    </row>
    <row r="110" spans="1:9">
      <c r="A110" s="1"/>
      <c r="H110" s="1"/>
      <c r="I110" s="1"/>
    </row>
    <row r="111" spans="1:9">
      <c r="A111" s="1"/>
      <c r="H111" s="1"/>
      <c r="I111" s="1"/>
    </row>
    <row r="112" spans="1:9">
      <c r="A112" s="1"/>
      <c r="H112" s="1"/>
      <c r="I112" s="1"/>
    </row>
    <row r="113" spans="1:9">
      <c r="A113" s="1"/>
      <c r="H113" s="1"/>
      <c r="I113" s="1"/>
    </row>
    <row r="114" spans="1:9">
      <c r="A114" s="1"/>
      <c r="H114" s="1"/>
      <c r="I114" s="1"/>
    </row>
    <row r="115" spans="1:9">
      <c r="A115" s="1"/>
      <c r="H115" s="1"/>
      <c r="I115" s="1"/>
    </row>
    <row r="116" spans="1:9">
      <c r="A116" s="1"/>
      <c r="H116" s="1"/>
      <c r="I116" s="1"/>
    </row>
    <row r="117" spans="1:9">
      <c r="A117" s="1"/>
      <c r="H117" s="1"/>
      <c r="I117" s="1"/>
    </row>
    <row r="118" spans="1:9">
      <c r="A118" s="1"/>
      <c r="H118" s="1"/>
      <c r="I118" s="1"/>
    </row>
    <row r="119" spans="1:9">
      <c r="A119" s="1"/>
      <c r="H119" s="1"/>
      <c r="I119" s="1"/>
    </row>
    <row r="120" spans="1:9">
      <c r="A120" s="1"/>
      <c r="H120" s="1"/>
      <c r="I120" s="1"/>
    </row>
    <row r="121" spans="1:9">
      <c r="A121" s="1"/>
      <c r="H121" s="1"/>
      <c r="I121" s="1"/>
    </row>
    <row r="122" spans="1:9">
      <c r="A122" s="1"/>
      <c r="H122" s="1"/>
      <c r="I122" s="1"/>
    </row>
    <row r="123" spans="1:9">
      <c r="A123" s="1"/>
      <c r="H123" s="1"/>
      <c r="I123" s="1"/>
    </row>
    <row r="124" spans="1:9">
      <c r="A124" s="1"/>
      <c r="H124" s="1"/>
      <c r="I124" s="1"/>
    </row>
    <row r="125" spans="1:9">
      <c r="A125" s="1"/>
      <c r="H125" s="1"/>
      <c r="I125" s="1"/>
    </row>
    <row r="126" spans="1:9">
      <c r="A126" s="1"/>
      <c r="H126" s="1"/>
      <c r="I126" s="1"/>
    </row>
    <row r="127" spans="1:9">
      <c r="A127" s="1"/>
      <c r="H127" s="1"/>
      <c r="I127" s="1"/>
    </row>
    <row r="128" spans="1:9">
      <c r="A128" s="1"/>
      <c r="H128" s="1"/>
      <c r="I128" s="1"/>
    </row>
    <row r="129" spans="1:9">
      <c r="A129" s="1"/>
      <c r="H129" s="1"/>
      <c r="I129" s="1"/>
    </row>
    <row r="130" spans="1:9">
      <c r="A130" s="1"/>
      <c r="H130" s="1"/>
      <c r="I130" s="1"/>
    </row>
    <row r="131" spans="1:9">
      <c r="A131" s="1"/>
      <c r="H131" s="1"/>
      <c r="I131" s="1"/>
    </row>
    <row r="132" spans="1:9">
      <c r="A132" s="1"/>
      <c r="H132" s="1"/>
      <c r="I132" s="1"/>
    </row>
    <row r="133" spans="1:9">
      <c r="A133" s="1"/>
      <c r="H133" s="1"/>
      <c r="I133" s="1"/>
    </row>
    <row r="134" spans="1:9">
      <c r="A134" s="1"/>
      <c r="H134" s="1"/>
      <c r="I134" s="1"/>
    </row>
    <row r="135" spans="1:9">
      <c r="A135" s="1"/>
      <c r="H135" s="1"/>
      <c r="I135" s="1"/>
    </row>
    <row r="136" spans="1:9">
      <c r="A136" s="1"/>
      <c r="H136" s="1"/>
      <c r="I136" s="1"/>
    </row>
    <row r="137" spans="1:9">
      <c r="A137" s="1"/>
      <c r="H137" s="1"/>
      <c r="I137" s="1"/>
    </row>
    <row r="138" spans="1:9">
      <c r="A138" s="1"/>
      <c r="H138" s="1"/>
      <c r="I138" s="1"/>
    </row>
    <row r="139" spans="1:9">
      <c r="A139" s="1"/>
      <c r="H139" s="1"/>
      <c r="I139" s="1"/>
    </row>
    <row r="140" spans="1:9">
      <c r="A140" s="1"/>
      <c r="H140" s="1"/>
      <c r="I140" s="1"/>
    </row>
    <row r="141" spans="1:9">
      <c r="A141" s="1"/>
      <c r="H141" s="1"/>
      <c r="I141" s="1"/>
    </row>
    <row r="142" spans="1:9">
      <c r="A142" s="1"/>
      <c r="H142" s="1"/>
      <c r="I142" s="1"/>
    </row>
    <row r="143" spans="1:9">
      <c r="A143" s="1"/>
      <c r="H143" s="1"/>
      <c r="I143" s="1"/>
    </row>
    <row r="144" spans="1:9">
      <c r="A144" s="1"/>
      <c r="H144" s="1"/>
      <c r="I144" s="1"/>
    </row>
    <row r="145" spans="1:9">
      <c r="A145" s="1"/>
      <c r="H145" s="1"/>
      <c r="I145" s="1"/>
    </row>
    <row r="146" spans="1:9">
      <c r="A146" s="1"/>
      <c r="H146" s="1"/>
      <c r="I146" s="1"/>
    </row>
    <row r="147" spans="1:9">
      <c r="A147" s="1"/>
      <c r="H147" s="1"/>
      <c r="I147" s="1"/>
    </row>
    <row r="148" spans="1:9">
      <c r="A148" s="1"/>
      <c r="H148" s="1"/>
      <c r="I148" s="1"/>
    </row>
    <row r="149" spans="1:9">
      <c r="A149" s="1"/>
      <c r="H149" s="1"/>
      <c r="I149" s="1"/>
    </row>
    <row r="150" spans="1:9">
      <c r="A150" s="1"/>
      <c r="H150" s="1"/>
      <c r="I150" s="1"/>
    </row>
    <row r="151" spans="1:9">
      <c r="A151" s="1"/>
      <c r="H151" s="1"/>
      <c r="I151" s="1"/>
    </row>
    <row r="152" spans="1:9">
      <c r="A152" s="1"/>
      <c r="H152" s="1"/>
      <c r="I152" s="1"/>
    </row>
    <row r="153" spans="1:9">
      <c r="A153" s="1"/>
      <c r="H153" s="1"/>
      <c r="I153" s="1"/>
    </row>
    <row r="154" spans="1:9">
      <c r="A154" s="1"/>
      <c r="H154" s="1"/>
      <c r="I154" s="1"/>
    </row>
    <row r="155" spans="1:9">
      <c r="A155" s="1"/>
      <c r="H155" s="1"/>
      <c r="I155" s="1"/>
    </row>
    <row r="156" spans="1:9">
      <c r="A156" s="1"/>
      <c r="H156" s="1"/>
      <c r="I156" s="1"/>
    </row>
    <row r="157" spans="1:9">
      <c r="A157" s="1"/>
      <c r="H157" s="1"/>
      <c r="I157" s="1"/>
    </row>
    <row r="158" spans="1:9">
      <c r="A158" s="1"/>
      <c r="H158" s="1"/>
      <c r="I158" s="1"/>
    </row>
    <row r="159" spans="1:9">
      <c r="A159" s="1"/>
      <c r="H159" s="1"/>
      <c r="I159" s="1"/>
    </row>
    <row r="160" spans="1:9">
      <c r="A160" s="1"/>
      <c r="H160" s="1"/>
      <c r="I160" s="1"/>
    </row>
    <row r="161" spans="1:9">
      <c r="A161" s="1"/>
      <c r="H161" s="1"/>
      <c r="I161" s="1"/>
    </row>
    <row r="162" spans="1:9">
      <c r="A162" s="1"/>
      <c r="H162" s="1"/>
      <c r="I162" s="1"/>
    </row>
    <row r="163" spans="1:9">
      <c r="A163" s="1"/>
      <c r="H163" s="1"/>
      <c r="I163" s="1"/>
    </row>
    <row r="164" spans="1:9">
      <c r="A164" s="1"/>
      <c r="H164" s="1"/>
      <c r="I164" s="1"/>
    </row>
    <row r="165" spans="1:9">
      <c r="A165" s="1"/>
      <c r="H165" s="1"/>
      <c r="I165" s="1"/>
    </row>
    <row r="166" spans="1:9">
      <c r="A166" s="1"/>
      <c r="H166" s="1"/>
      <c r="I166" s="1"/>
    </row>
    <row r="167" spans="1:9">
      <c r="A167" s="1"/>
      <c r="H167" s="1"/>
      <c r="I167" s="1"/>
    </row>
    <row r="168" spans="1:9">
      <c r="A168" s="1"/>
      <c r="H168" s="1"/>
      <c r="I168" s="1"/>
    </row>
    <row r="169" spans="1:9">
      <c r="A169" s="1"/>
      <c r="H169" s="1"/>
      <c r="I169" s="1"/>
    </row>
    <row r="170" spans="1:9">
      <c r="A170" s="1"/>
      <c r="H170" s="1"/>
      <c r="I170" s="1"/>
    </row>
    <row r="171" spans="1:9">
      <c r="A171" s="1"/>
      <c r="H171" s="1"/>
      <c r="I171" s="1"/>
    </row>
    <row r="172" spans="1:9">
      <c r="A172" s="1"/>
      <c r="H172" s="1"/>
      <c r="I172" s="1"/>
    </row>
    <row r="173" spans="1:9">
      <c r="A173" s="1"/>
      <c r="H173" s="1"/>
      <c r="I173" s="1"/>
    </row>
    <row r="174" spans="1:9">
      <c r="A174" s="1"/>
      <c r="H174" s="1"/>
      <c r="I174" s="1"/>
    </row>
    <row r="175" spans="1:9">
      <c r="A175" s="1"/>
      <c r="H175" s="1"/>
      <c r="I175" s="1"/>
    </row>
    <row r="176" spans="1:9">
      <c r="A176" s="1"/>
      <c r="H176" s="1"/>
      <c r="I176" s="1"/>
    </row>
    <row r="177" spans="1:9">
      <c r="A177" s="1"/>
      <c r="H177" s="1"/>
      <c r="I177" s="1"/>
    </row>
    <row r="178" spans="1:9">
      <c r="A178" s="1"/>
      <c r="H178" s="1"/>
      <c r="I178" s="1"/>
    </row>
    <row r="179" spans="1:9">
      <c r="A179" s="1"/>
      <c r="H179" s="1"/>
      <c r="I179" s="1"/>
    </row>
    <row r="180" spans="1:9">
      <c r="A180" s="1"/>
      <c r="H180" s="1"/>
      <c r="I180" s="1"/>
    </row>
    <row r="181" spans="1:9">
      <c r="A181" s="1"/>
      <c r="H181" s="1"/>
      <c r="I181" s="1"/>
    </row>
    <row r="182" spans="1:9">
      <c r="A182" s="1"/>
      <c r="H182" s="1"/>
      <c r="I182" s="1"/>
    </row>
    <row r="183" spans="1:9">
      <c r="A183" s="1"/>
      <c r="H183" s="1"/>
      <c r="I183" s="1"/>
    </row>
    <row r="184" spans="1:9">
      <c r="A184" s="1"/>
      <c r="H184" s="1"/>
      <c r="I184" s="1"/>
    </row>
    <row r="185" spans="1:9">
      <c r="A185" s="1"/>
      <c r="H185" s="1"/>
      <c r="I185" s="1"/>
    </row>
    <row r="186" spans="1:9">
      <c r="A186" s="1"/>
      <c r="H186" s="1"/>
      <c r="I186" s="1"/>
    </row>
    <row r="187" spans="1:9">
      <c r="A187" s="1"/>
      <c r="H187" s="1"/>
      <c r="I187" s="1"/>
    </row>
    <row r="188" spans="1:9">
      <c r="A188" s="1"/>
      <c r="H188" s="1"/>
      <c r="I188" s="1"/>
    </row>
    <row r="189" spans="1:9">
      <c r="A189" s="1"/>
      <c r="H189" s="1"/>
      <c r="I189" s="1"/>
    </row>
    <row r="190" spans="1:9">
      <c r="A190" s="1"/>
      <c r="H190" s="1"/>
      <c r="I190" s="1"/>
    </row>
    <row r="191" spans="1:9">
      <c r="A191" s="1"/>
      <c r="H191" s="1"/>
      <c r="I191" s="1"/>
    </row>
    <row r="192" spans="1:9">
      <c r="A192" s="1"/>
      <c r="H192" s="1"/>
      <c r="I192" s="1"/>
    </row>
    <row r="193" spans="1:9">
      <c r="A193" s="1"/>
      <c r="H193" s="1"/>
      <c r="I193" s="1"/>
    </row>
    <row r="194" spans="1:9">
      <c r="A194" s="1"/>
      <c r="H194" s="1"/>
      <c r="I194" s="1"/>
    </row>
    <row r="195" spans="1:9">
      <c r="A195" s="1"/>
      <c r="H195" s="1"/>
      <c r="I195" s="1"/>
    </row>
    <row r="196" spans="1:9">
      <c r="A196" s="1"/>
      <c r="H196" s="1"/>
      <c r="I196" s="1"/>
    </row>
    <row r="197" spans="1:9">
      <c r="A197" s="1"/>
      <c r="H197" s="1"/>
      <c r="I197" s="1"/>
    </row>
    <row r="198" spans="1:9">
      <c r="A198" s="1"/>
      <c r="H198" s="1"/>
      <c r="I198" s="1"/>
    </row>
    <row r="199" spans="1:9">
      <c r="A199" s="1"/>
      <c r="H199" s="1"/>
      <c r="I199" s="1"/>
    </row>
    <row r="200" spans="1:9">
      <c r="A200" s="1"/>
      <c r="H200" s="1"/>
      <c r="I200" s="1"/>
    </row>
    <row r="201" spans="1:9">
      <c r="A201" s="1"/>
      <c r="H201" s="1"/>
      <c r="I201" s="1"/>
    </row>
    <row r="202" spans="1:9">
      <c r="A202" s="1"/>
      <c r="H202" s="1"/>
      <c r="I202" s="1"/>
    </row>
    <row r="203" spans="1:9">
      <c r="A203" s="1"/>
      <c r="H203" s="1"/>
      <c r="I203" s="1"/>
    </row>
    <row r="204" spans="1:9">
      <c r="A204" s="1"/>
      <c r="H204" s="1"/>
      <c r="I204" s="1"/>
    </row>
    <row r="205" spans="1:9">
      <c r="A205" s="1"/>
      <c r="H205" s="1"/>
      <c r="I205" s="1"/>
    </row>
    <row r="206" spans="1:9">
      <c r="A206" s="1"/>
      <c r="H206" s="1"/>
      <c r="I206" s="1"/>
    </row>
    <row r="207" spans="1:9">
      <c r="A207" s="1"/>
      <c r="H207" s="1"/>
      <c r="I207" s="1"/>
    </row>
    <row r="208" spans="1:9">
      <c r="A208" s="1"/>
      <c r="H208" s="1"/>
      <c r="I208" s="1"/>
    </row>
    <row r="209" spans="1:9">
      <c r="A209" s="1"/>
      <c r="H209" s="1"/>
      <c r="I209" s="1"/>
    </row>
    <row r="210" spans="1:9">
      <c r="A210" s="1"/>
      <c r="H210" s="1"/>
      <c r="I210" s="1"/>
    </row>
    <row r="211" spans="1:9">
      <c r="A211" s="1"/>
      <c r="H211" s="1"/>
      <c r="I211" s="1"/>
    </row>
  </sheetData>
  <sortState ref="A2:F11">
    <sortCondition ref="C2:C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M221"/>
  <sheetViews>
    <sheetView workbookViewId="0">
      <selection activeCell="D231" sqref="D231"/>
    </sheetView>
  </sheetViews>
  <sheetFormatPr defaultRowHeight="14.25" outlineLevelRow="3"/>
  <cols>
    <col min="1" max="1" width="10.125" bestFit="1" customWidth="1"/>
    <col min="2" max="2" width="10.25" bestFit="1" customWidth="1"/>
    <col min="3" max="3" width="5.375" bestFit="1" customWidth="1"/>
    <col min="4" max="4" width="4.25" bestFit="1" customWidth="1"/>
    <col min="5" max="5" width="5.625" bestFit="1" customWidth="1"/>
    <col min="6" max="6" width="20.5" bestFit="1" customWidth="1"/>
  </cols>
  <sheetData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hidden="1" outlineLevel="3">
      <c r="A4" s="1">
        <v>42370</v>
      </c>
      <c r="B4" t="s">
        <v>6</v>
      </c>
      <c r="C4" t="s">
        <v>10</v>
      </c>
      <c r="D4" t="s">
        <v>8</v>
      </c>
      <c r="E4">
        <v>38</v>
      </c>
      <c r="F4">
        <v>10</v>
      </c>
    </row>
    <row r="5" spans="1:6" hidden="1" outlineLevel="3">
      <c r="A5" s="1">
        <v>42440</v>
      </c>
      <c r="B5" t="s">
        <v>17</v>
      </c>
      <c r="C5" t="s">
        <v>10</v>
      </c>
      <c r="D5" t="s">
        <v>8</v>
      </c>
      <c r="E5">
        <v>7</v>
      </c>
      <c r="F5">
        <v>8</v>
      </c>
    </row>
    <row r="6" spans="1:6" hidden="1" outlineLevel="3">
      <c r="A6" s="1">
        <v>42529</v>
      </c>
      <c r="B6" t="s">
        <v>21</v>
      </c>
      <c r="C6" t="s">
        <v>10</v>
      </c>
      <c r="D6" t="s">
        <v>8</v>
      </c>
      <c r="E6">
        <v>28</v>
      </c>
      <c r="F6">
        <v>8</v>
      </c>
    </row>
    <row r="7" spans="1:6" hidden="1" outlineLevel="3">
      <c r="A7" s="1">
        <v>42542</v>
      </c>
      <c r="B7" t="s">
        <v>22</v>
      </c>
      <c r="C7" t="s">
        <v>10</v>
      </c>
      <c r="D7" t="s">
        <v>8</v>
      </c>
      <c r="E7">
        <v>9</v>
      </c>
      <c r="F7">
        <v>9</v>
      </c>
    </row>
    <row r="8" spans="1:6" hidden="1" outlineLevel="3">
      <c r="A8" s="1">
        <v>42619</v>
      </c>
      <c r="B8" t="s">
        <v>16</v>
      </c>
      <c r="C8" t="s">
        <v>10</v>
      </c>
      <c r="D8" t="s">
        <v>8</v>
      </c>
      <c r="E8">
        <v>47</v>
      </c>
      <c r="F8">
        <v>7</v>
      </c>
    </row>
    <row r="9" spans="1:6" hidden="1" outlineLevel="3">
      <c r="A9" s="1">
        <v>42682</v>
      </c>
      <c r="B9" t="s">
        <v>19</v>
      </c>
      <c r="C9" t="s">
        <v>10</v>
      </c>
      <c r="D9" t="s">
        <v>8</v>
      </c>
      <c r="E9">
        <v>11</v>
      </c>
      <c r="F9">
        <v>8</v>
      </c>
    </row>
    <row r="10" spans="1:6" hidden="1" outlineLevel="3">
      <c r="A10" s="1">
        <v>42742</v>
      </c>
      <c r="B10" t="s">
        <v>22</v>
      </c>
      <c r="C10" t="s">
        <v>10</v>
      </c>
      <c r="D10" t="s">
        <v>8</v>
      </c>
      <c r="E10">
        <v>42</v>
      </c>
      <c r="F10">
        <v>9</v>
      </c>
    </row>
    <row r="11" spans="1:6" hidden="1" outlineLevel="3">
      <c r="A11" s="1">
        <v>42793</v>
      </c>
      <c r="B11" t="s">
        <v>15</v>
      </c>
      <c r="C11" t="s">
        <v>10</v>
      </c>
      <c r="D11" t="s">
        <v>8</v>
      </c>
      <c r="E11">
        <v>30</v>
      </c>
      <c r="F11">
        <v>8</v>
      </c>
    </row>
    <row r="12" spans="1:6" hidden="1" outlineLevel="3">
      <c r="A12" s="1">
        <v>42840</v>
      </c>
      <c r="B12" t="s">
        <v>17</v>
      </c>
      <c r="C12" t="s">
        <v>10</v>
      </c>
      <c r="D12" t="s">
        <v>8</v>
      </c>
      <c r="E12">
        <v>15</v>
      </c>
      <c r="F12">
        <v>8</v>
      </c>
    </row>
    <row r="13" spans="1:6" hidden="1" outlineLevel="3">
      <c r="A13" s="1">
        <v>42904</v>
      </c>
      <c r="B13" t="s">
        <v>20</v>
      </c>
      <c r="C13" t="s">
        <v>10</v>
      </c>
      <c r="D13" t="s">
        <v>8</v>
      </c>
      <c r="E13">
        <v>22</v>
      </c>
      <c r="F13">
        <v>8</v>
      </c>
    </row>
    <row r="14" spans="1:6" hidden="1" outlineLevel="3">
      <c r="A14" s="1">
        <v>42974</v>
      </c>
      <c r="B14" t="s">
        <v>13</v>
      </c>
      <c r="C14" t="s">
        <v>10</v>
      </c>
      <c r="D14" t="s">
        <v>8</v>
      </c>
      <c r="E14">
        <v>24</v>
      </c>
      <c r="F14">
        <v>9</v>
      </c>
    </row>
    <row r="15" spans="1:6" hidden="1" outlineLevel="3">
      <c r="A15" s="1">
        <v>43040</v>
      </c>
      <c r="B15" t="s">
        <v>17</v>
      </c>
      <c r="C15" t="s">
        <v>10</v>
      </c>
      <c r="D15" t="s">
        <v>8</v>
      </c>
      <c r="E15">
        <v>15</v>
      </c>
      <c r="F15">
        <v>8</v>
      </c>
    </row>
    <row r="16" spans="1:6" hidden="1" outlineLevel="3">
      <c r="A16" s="1">
        <v>43082</v>
      </c>
      <c r="B16" t="s">
        <v>19</v>
      </c>
      <c r="C16" t="s">
        <v>10</v>
      </c>
      <c r="D16" t="s">
        <v>8</v>
      </c>
      <c r="E16">
        <v>26</v>
      </c>
      <c r="F16">
        <v>8</v>
      </c>
    </row>
    <row r="17" spans="1:6" hidden="1" outlineLevel="3">
      <c r="A17" s="1">
        <v>43104</v>
      </c>
      <c r="B17" t="s">
        <v>20</v>
      </c>
      <c r="C17" t="s">
        <v>10</v>
      </c>
      <c r="D17" t="s">
        <v>8</v>
      </c>
      <c r="E17">
        <v>21</v>
      </c>
      <c r="F17">
        <v>8</v>
      </c>
    </row>
    <row r="18" spans="1:6" hidden="1" outlineLevel="3">
      <c r="A18" s="1">
        <v>43129</v>
      </c>
      <c r="B18" t="s">
        <v>21</v>
      </c>
      <c r="C18" t="s">
        <v>10</v>
      </c>
      <c r="D18" t="s">
        <v>8</v>
      </c>
      <c r="E18">
        <v>4</v>
      </c>
      <c r="F18">
        <v>8</v>
      </c>
    </row>
    <row r="19" spans="1:6" hidden="1" outlineLevel="3">
      <c r="A19" s="1">
        <v>43147</v>
      </c>
      <c r="B19" t="s">
        <v>6</v>
      </c>
      <c r="C19" t="s">
        <v>10</v>
      </c>
      <c r="D19" t="s">
        <v>8</v>
      </c>
      <c r="E19">
        <v>10</v>
      </c>
      <c r="F19">
        <v>8</v>
      </c>
    </row>
    <row r="20" spans="1:6" hidden="1" outlineLevel="3">
      <c r="A20" s="1">
        <v>43162</v>
      </c>
      <c r="B20" t="s">
        <v>13</v>
      </c>
      <c r="C20" t="s">
        <v>10</v>
      </c>
      <c r="D20" t="s">
        <v>8</v>
      </c>
      <c r="E20">
        <v>5</v>
      </c>
      <c r="F20">
        <v>9</v>
      </c>
    </row>
    <row r="21" spans="1:6" hidden="1" outlineLevel="3">
      <c r="A21" s="1">
        <v>43181</v>
      </c>
      <c r="B21" t="s">
        <v>15</v>
      </c>
      <c r="C21" t="s">
        <v>10</v>
      </c>
      <c r="D21" t="s">
        <v>8</v>
      </c>
      <c r="E21">
        <v>16</v>
      </c>
      <c r="F21">
        <v>8</v>
      </c>
    </row>
    <row r="22" spans="1:6" hidden="1" outlineLevel="3">
      <c r="A22" s="1">
        <v>43207</v>
      </c>
      <c r="B22" t="s">
        <v>16</v>
      </c>
      <c r="C22" t="s">
        <v>10</v>
      </c>
      <c r="D22" t="s">
        <v>8</v>
      </c>
      <c r="E22">
        <v>34</v>
      </c>
      <c r="F22">
        <v>7</v>
      </c>
    </row>
    <row r="23" spans="1:6" hidden="1" outlineLevel="3">
      <c r="A23" s="1">
        <v>43228</v>
      </c>
      <c r="B23" t="s">
        <v>17</v>
      </c>
      <c r="C23" t="s">
        <v>10</v>
      </c>
      <c r="D23" t="s">
        <v>8</v>
      </c>
      <c r="E23">
        <v>40</v>
      </c>
      <c r="F23">
        <v>8</v>
      </c>
    </row>
    <row r="24" spans="1:6" hidden="1" outlineLevel="3">
      <c r="A24" s="1">
        <v>43317</v>
      </c>
      <c r="B24" t="s">
        <v>21</v>
      </c>
      <c r="C24" t="s">
        <v>10</v>
      </c>
      <c r="D24" t="s">
        <v>8</v>
      </c>
      <c r="E24">
        <v>46</v>
      </c>
      <c r="F24">
        <v>8</v>
      </c>
    </row>
    <row r="25" spans="1:6" hidden="1" outlineLevel="3">
      <c r="A25" s="1">
        <v>43347</v>
      </c>
      <c r="B25" t="s">
        <v>6</v>
      </c>
      <c r="C25" t="s">
        <v>10</v>
      </c>
      <c r="D25" t="s">
        <v>8</v>
      </c>
      <c r="E25">
        <v>47</v>
      </c>
      <c r="F25">
        <v>8</v>
      </c>
    </row>
    <row r="26" spans="1:6" hidden="1" outlineLevel="3">
      <c r="A26" s="1">
        <v>43362</v>
      </c>
      <c r="B26" t="s">
        <v>13</v>
      </c>
      <c r="C26" t="s">
        <v>10</v>
      </c>
      <c r="D26" t="s">
        <v>8</v>
      </c>
      <c r="E26">
        <v>24</v>
      </c>
      <c r="F26">
        <v>9</v>
      </c>
    </row>
    <row r="27" spans="1:6" outlineLevel="2" collapsed="1">
      <c r="A27" s="1"/>
      <c r="D27" s="2" t="s">
        <v>35</v>
      </c>
      <c r="E27">
        <f>SUBTOTAL(9,E4:E26)</f>
        <v>561</v>
      </c>
    </row>
    <row r="28" spans="1:6" hidden="1" outlineLevel="3">
      <c r="A28" s="1">
        <v>42419</v>
      </c>
      <c r="B28" t="s">
        <v>16</v>
      </c>
      <c r="C28" t="s">
        <v>10</v>
      </c>
      <c r="D28" t="s">
        <v>14</v>
      </c>
      <c r="E28">
        <v>38</v>
      </c>
      <c r="F28">
        <v>13</v>
      </c>
    </row>
    <row r="29" spans="1:6" hidden="1" outlineLevel="3">
      <c r="A29" s="1">
        <v>42464</v>
      </c>
      <c r="B29" t="s">
        <v>18</v>
      </c>
      <c r="C29" t="s">
        <v>10</v>
      </c>
      <c r="D29" t="s">
        <v>14</v>
      </c>
      <c r="E29">
        <v>7</v>
      </c>
      <c r="F29">
        <v>12</v>
      </c>
    </row>
    <row r="30" spans="1:6" hidden="1" outlineLevel="3">
      <c r="A30" s="1">
        <v>42559</v>
      </c>
      <c r="B30" t="s">
        <v>6</v>
      </c>
      <c r="C30" t="s">
        <v>10</v>
      </c>
      <c r="D30" t="s">
        <v>14</v>
      </c>
      <c r="E30">
        <v>37</v>
      </c>
      <c r="F30">
        <v>12</v>
      </c>
    </row>
    <row r="31" spans="1:6" hidden="1" outlineLevel="3">
      <c r="A31" s="1">
        <v>42640</v>
      </c>
      <c r="B31" t="s">
        <v>17</v>
      </c>
      <c r="C31" t="s">
        <v>10</v>
      </c>
      <c r="D31" t="s">
        <v>14</v>
      </c>
      <c r="E31">
        <v>45</v>
      </c>
      <c r="F31">
        <v>12</v>
      </c>
    </row>
    <row r="32" spans="1:6" hidden="1" outlineLevel="3">
      <c r="A32" s="1">
        <v>42664</v>
      </c>
      <c r="B32" t="s">
        <v>18</v>
      </c>
      <c r="C32" t="s">
        <v>10</v>
      </c>
      <c r="D32" t="s">
        <v>14</v>
      </c>
      <c r="E32">
        <v>2</v>
      </c>
      <c r="F32">
        <v>12</v>
      </c>
    </row>
    <row r="33" spans="1:13" hidden="1" outlineLevel="3">
      <c r="A33" s="1">
        <v>42704</v>
      </c>
      <c r="B33" t="s">
        <v>20</v>
      </c>
      <c r="C33" t="s">
        <v>10</v>
      </c>
      <c r="D33" t="s">
        <v>14</v>
      </c>
      <c r="E33">
        <v>11</v>
      </c>
      <c r="F33">
        <v>12</v>
      </c>
    </row>
    <row r="34" spans="1:13" hidden="1" outlineLevel="3">
      <c r="A34" s="1">
        <v>42864</v>
      </c>
      <c r="B34" t="s">
        <v>18</v>
      </c>
      <c r="C34" t="s">
        <v>10</v>
      </c>
      <c r="D34" t="s">
        <v>14</v>
      </c>
      <c r="E34">
        <v>86</v>
      </c>
      <c r="F34">
        <v>12</v>
      </c>
    </row>
    <row r="35" spans="1:13" hidden="1" outlineLevel="3">
      <c r="A35" s="1">
        <v>42882</v>
      </c>
      <c r="B35" t="s">
        <v>19</v>
      </c>
      <c r="C35" t="s">
        <v>10</v>
      </c>
      <c r="D35" t="s">
        <v>14</v>
      </c>
      <c r="E35">
        <v>1</v>
      </c>
      <c r="F35">
        <v>12</v>
      </c>
    </row>
    <row r="36" spans="1:13" hidden="1" outlineLevel="3">
      <c r="A36" s="1">
        <v>42942</v>
      </c>
      <c r="B36" t="s">
        <v>22</v>
      </c>
      <c r="C36" t="s">
        <v>10</v>
      </c>
      <c r="D36" t="s">
        <v>14</v>
      </c>
      <c r="E36">
        <v>22</v>
      </c>
      <c r="F36">
        <v>11</v>
      </c>
    </row>
    <row r="37" spans="1:13" hidden="1" outlineLevel="3">
      <c r="A37" s="1">
        <v>43292</v>
      </c>
      <c r="B37" t="s">
        <v>20</v>
      </c>
      <c r="C37" t="s">
        <v>10</v>
      </c>
      <c r="D37" t="s">
        <v>14</v>
      </c>
      <c r="E37">
        <v>192</v>
      </c>
      <c r="F37">
        <v>12</v>
      </c>
    </row>
    <row r="38" spans="1:13" hidden="1" outlineLevel="3">
      <c r="A38" s="1">
        <v>43330</v>
      </c>
      <c r="B38" t="s">
        <v>22</v>
      </c>
      <c r="C38" t="s">
        <v>10</v>
      </c>
      <c r="D38" t="s">
        <v>14</v>
      </c>
      <c r="E38">
        <v>49</v>
      </c>
      <c r="F38">
        <v>11</v>
      </c>
    </row>
    <row r="39" spans="1:13" outlineLevel="2" collapsed="1">
      <c r="A39" s="1"/>
      <c r="D39" s="3" t="s">
        <v>36</v>
      </c>
      <c r="E39">
        <f>SUBTOTAL(9,E28:E38)</f>
        <v>490</v>
      </c>
    </row>
    <row r="40" spans="1:13" outlineLevel="1">
      <c r="A40" s="1"/>
      <c r="C40" s="2" t="s">
        <v>23</v>
      </c>
      <c r="E40">
        <f>SUBTOTAL(9,E4:E38)</f>
        <v>1051</v>
      </c>
      <c r="G40" t="s">
        <v>10</v>
      </c>
      <c r="H40">
        <f>E27-E39</f>
        <v>71</v>
      </c>
      <c r="L40" t="s">
        <v>10</v>
      </c>
      <c r="M40">
        <v>71</v>
      </c>
    </row>
    <row r="41" spans="1:13" hidden="1" outlineLevel="3">
      <c r="A41" s="1">
        <v>42370</v>
      </c>
      <c r="B41" t="s">
        <v>6</v>
      </c>
      <c r="C41" t="s">
        <v>11</v>
      </c>
      <c r="D41" t="s">
        <v>8</v>
      </c>
      <c r="E41">
        <v>33</v>
      </c>
      <c r="F41">
        <v>30</v>
      </c>
    </row>
    <row r="42" spans="1:13" hidden="1" outlineLevel="3">
      <c r="A42" s="1">
        <v>42385</v>
      </c>
      <c r="B42" t="s">
        <v>13</v>
      </c>
      <c r="C42" t="s">
        <v>11</v>
      </c>
      <c r="D42" t="s">
        <v>8</v>
      </c>
      <c r="E42">
        <v>14</v>
      </c>
      <c r="F42">
        <v>26</v>
      </c>
    </row>
    <row r="43" spans="1:13" hidden="1" outlineLevel="3">
      <c r="A43" s="1">
        <v>42393</v>
      </c>
      <c r="B43" t="s">
        <v>15</v>
      </c>
      <c r="C43" t="s">
        <v>11</v>
      </c>
      <c r="D43" t="s">
        <v>8</v>
      </c>
      <c r="E43">
        <v>1</v>
      </c>
      <c r="F43">
        <v>28</v>
      </c>
    </row>
    <row r="44" spans="1:13" hidden="1" outlineLevel="3">
      <c r="A44" s="1">
        <v>42440</v>
      </c>
      <c r="B44" t="s">
        <v>17</v>
      </c>
      <c r="C44" t="s">
        <v>11</v>
      </c>
      <c r="D44" t="s">
        <v>8</v>
      </c>
      <c r="E44">
        <v>10</v>
      </c>
      <c r="F44">
        <v>24</v>
      </c>
    </row>
    <row r="45" spans="1:13" hidden="1" outlineLevel="3">
      <c r="A45" s="1">
        <v>42504</v>
      </c>
      <c r="B45" t="s">
        <v>20</v>
      </c>
      <c r="C45" t="s">
        <v>11</v>
      </c>
      <c r="D45" t="s">
        <v>8</v>
      </c>
      <c r="E45">
        <v>10</v>
      </c>
      <c r="F45">
        <v>23</v>
      </c>
    </row>
    <row r="46" spans="1:13" hidden="1" outlineLevel="3">
      <c r="A46" s="1">
        <v>42542</v>
      </c>
      <c r="B46" t="s">
        <v>22</v>
      </c>
      <c r="C46" t="s">
        <v>11</v>
      </c>
      <c r="D46" t="s">
        <v>8</v>
      </c>
      <c r="E46">
        <v>33</v>
      </c>
      <c r="F46">
        <v>26</v>
      </c>
    </row>
    <row r="47" spans="1:13" hidden="1" outlineLevel="3">
      <c r="A47" s="1">
        <v>42593</v>
      </c>
      <c r="B47" t="s">
        <v>15</v>
      </c>
      <c r="C47" t="s">
        <v>11</v>
      </c>
      <c r="D47" t="s">
        <v>8</v>
      </c>
      <c r="E47">
        <v>9</v>
      </c>
      <c r="F47">
        <v>24</v>
      </c>
    </row>
    <row r="48" spans="1:13" hidden="1" outlineLevel="3">
      <c r="A48" s="1">
        <v>42619</v>
      </c>
      <c r="B48" t="s">
        <v>16</v>
      </c>
      <c r="C48" t="s">
        <v>11</v>
      </c>
      <c r="D48" t="s">
        <v>8</v>
      </c>
      <c r="E48">
        <v>3</v>
      </c>
      <c r="F48">
        <v>22</v>
      </c>
    </row>
    <row r="49" spans="1:13" hidden="1" outlineLevel="3">
      <c r="A49" s="1">
        <v>42640</v>
      </c>
      <c r="B49" t="s">
        <v>17</v>
      </c>
      <c r="C49" t="s">
        <v>11</v>
      </c>
      <c r="D49" t="s">
        <v>8</v>
      </c>
      <c r="E49">
        <v>17</v>
      </c>
      <c r="F49">
        <v>24</v>
      </c>
    </row>
    <row r="50" spans="1:13" hidden="1" outlineLevel="3">
      <c r="A50" s="1">
        <v>42664</v>
      </c>
      <c r="B50" t="s">
        <v>18</v>
      </c>
      <c r="C50" t="s">
        <v>11</v>
      </c>
      <c r="D50" t="s">
        <v>8</v>
      </c>
      <c r="E50">
        <v>23</v>
      </c>
      <c r="F50">
        <v>23</v>
      </c>
    </row>
    <row r="51" spans="1:13" hidden="1" outlineLevel="3">
      <c r="A51" s="1">
        <v>42704</v>
      </c>
      <c r="B51" t="s">
        <v>20</v>
      </c>
      <c r="C51" t="s">
        <v>11</v>
      </c>
      <c r="D51" t="s">
        <v>8</v>
      </c>
      <c r="E51">
        <v>4</v>
      </c>
      <c r="F51">
        <v>23</v>
      </c>
    </row>
    <row r="52" spans="1:13" hidden="1" outlineLevel="3">
      <c r="A52" s="1">
        <v>42729</v>
      </c>
      <c r="B52" t="s">
        <v>21</v>
      </c>
      <c r="C52" t="s">
        <v>11</v>
      </c>
      <c r="D52" t="s">
        <v>8</v>
      </c>
      <c r="E52">
        <v>26</v>
      </c>
      <c r="F52">
        <v>23</v>
      </c>
    </row>
    <row r="53" spans="1:13" hidden="1" outlineLevel="3">
      <c r="A53" s="1">
        <v>42742</v>
      </c>
      <c r="B53" t="s">
        <v>22</v>
      </c>
      <c r="C53" t="s">
        <v>11</v>
      </c>
      <c r="D53" t="s">
        <v>8</v>
      </c>
      <c r="E53">
        <v>42</v>
      </c>
      <c r="F53">
        <v>26</v>
      </c>
    </row>
    <row r="54" spans="1:13" hidden="1" outlineLevel="3">
      <c r="A54" s="1">
        <v>42774</v>
      </c>
      <c r="B54" t="s">
        <v>13</v>
      </c>
      <c r="C54" t="s">
        <v>11</v>
      </c>
      <c r="D54" t="s">
        <v>8</v>
      </c>
      <c r="E54">
        <v>14</v>
      </c>
      <c r="F54">
        <v>26</v>
      </c>
    </row>
    <row r="55" spans="1:13" hidden="1" outlineLevel="3">
      <c r="A55" s="1">
        <v>42864</v>
      </c>
      <c r="B55" t="s">
        <v>18</v>
      </c>
      <c r="C55" t="s">
        <v>11</v>
      </c>
      <c r="D55" t="s">
        <v>8</v>
      </c>
      <c r="E55">
        <v>13</v>
      </c>
      <c r="F55">
        <v>23</v>
      </c>
    </row>
    <row r="56" spans="1:13" hidden="1" outlineLevel="3">
      <c r="A56" s="1">
        <v>42882</v>
      </c>
      <c r="B56" t="s">
        <v>19</v>
      </c>
      <c r="C56" t="s">
        <v>11</v>
      </c>
      <c r="D56" t="s">
        <v>8</v>
      </c>
      <c r="E56">
        <v>10</v>
      </c>
      <c r="F56">
        <v>25</v>
      </c>
    </row>
    <row r="57" spans="1:13" hidden="1" outlineLevel="3">
      <c r="A57" s="1">
        <v>42959</v>
      </c>
      <c r="B57" t="s">
        <v>6</v>
      </c>
      <c r="C57" t="s">
        <v>11</v>
      </c>
      <c r="D57" t="s">
        <v>8</v>
      </c>
      <c r="E57">
        <v>26</v>
      </c>
      <c r="F57">
        <v>25</v>
      </c>
    </row>
    <row r="58" spans="1:13" hidden="1" outlineLevel="3">
      <c r="A58" s="1">
        <v>43040</v>
      </c>
      <c r="B58" t="s">
        <v>17</v>
      </c>
      <c r="C58" t="s">
        <v>11</v>
      </c>
      <c r="D58" t="s">
        <v>8</v>
      </c>
      <c r="E58">
        <v>19</v>
      </c>
      <c r="F58">
        <v>24</v>
      </c>
    </row>
    <row r="59" spans="1:13" hidden="1" outlineLevel="3">
      <c r="A59" s="1">
        <v>43228</v>
      </c>
      <c r="B59" t="s">
        <v>17</v>
      </c>
      <c r="C59" t="s">
        <v>11</v>
      </c>
      <c r="D59" t="s">
        <v>8</v>
      </c>
      <c r="E59">
        <v>34</v>
      </c>
      <c r="F59">
        <v>24</v>
      </c>
    </row>
    <row r="60" spans="1:13" hidden="1" outlineLevel="3">
      <c r="A60" s="1">
        <v>43252</v>
      </c>
      <c r="B60" t="s">
        <v>18</v>
      </c>
      <c r="C60" t="s">
        <v>11</v>
      </c>
      <c r="D60" t="s">
        <v>8</v>
      </c>
      <c r="E60">
        <v>21</v>
      </c>
      <c r="F60">
        <v>23</v>
      </c>
    </row>
    <row r="61" spans="1:13" hidden="1" outlineLevel="3">
      <c r="A61" s="1">
        <v>43270</v>
      </c>
      <c r="B61" t="s">
        <v>19</v>
      </c>
      <c r="C61" t="s">
        <v>11</v>
      </c>
      <c r="D61" t="s">
        <v>8</v>
      </c>
      <c r="E61">
        <v>6</v>
      </c>
      <c r="F61">
        <v>25</v>
      </c>
    </row>
    <row r="62" spans="1:13" hidden="1" outlineLevel="3">
      <c r="A62" s="1">
        <v>43347</v>
      </c>
      <c r="B62" t="s">
        <v>6</v>
      </c>
      <c r="C62" t="s">
        <v>11</v>
      </c>
      <c r="D62" t="s">
        <v>8</v>
      </c>
      <c r="E62">
        <v>9</v>
      </c>
      <c r="F62">
        <v>25</v>
      </c>
    </row>
    <row r="63" spans="1:13" hidden="1" outlineLevel="3">
      <c r="A63" s="1">
        <v>43362</v>
      </c>
      <c r="B63" t="s">
        <v>13</v>
      </c>
      <c r="C63" t="s">
        <v>11</v>
      </c>
      <c r="D63" t="s">
        <v>8</v>
      </c>
      <c r="E63">
        <v>36</v>
      </c>
      <c r="F63">
        <v>26</v>
      </c>
    </row>
    <row r="64" spans="1:13" outlineLevel="2" collapsed="1">
      <c r="A64" s="1"/>
      <c r="D64" s="3" t="s">
        <v>35</v>
      </c>
      <c r="E64">
        <f>SUBTOTAL(9,E41:E63)</f>
        <v>413</v>
      </c>
      <c r="L64" t="s">
        <v>12</v>
      </c>
      <c r="M64">
        <v>4</v>
      </c>
    </row>
    <row r="65" spans="1:8" hidden="1" outlineLevel="3">
      <c r="A65" s="1">
        <v>42482</v>
      </c>
      <c r="B65" t="s">
        <v>19</v>
      </c>
      <c r="C65" t="s">
        <v>11</v>
      </c>
      <c r="D65" t="s">
        <v>14</v>
      </c>
      <c r="E65">
        <v>36</v>
      </c>
      <c r="F65">
        <v>35</v>
      </c>
    </row>
    <row r="66" spans="1:8" hidden="1" outlineLevel="3">
      <c r="A66" s="1">
        <v>42529</v>
      </c>
      <c r="B66" t="s">
        <v>21</v>
      </c>
      <c r="C66" t="s">
        <v>11</v>
      </c>
      <c r="D66" t="s">
        <v>14</v>
      </c>
      <c r="E66">
        <v>4</v>
      </c>
      <c r="F66">
        <v>38</v>
      </c>
    </row>
    <row r="67" spans="1:8" hidden="1" outlineLevel="3">
      <c r="A67" s="1">
        <v>42793</v>
      </c>
      <c r="B67" t="s">
        <v>15</v>
      </c>
      <c r="C67" t="s">
        <v>11</v>
      </c>
      <c r="D67" t="s">
        <v>14</v>
      </c>
      <c r="E67">
        <v>43</v>
      </c>
      <c r="F67">
        <v>36</v>
      </c>
    </row>
    <row r="68" spans="1:8" hidden="1" outlineLevel="3">
      <c r="A68" s="1">
        <v>42819</v>
      </c>
      <c r="B68" t="s">
        <v>16</v>
      </c>
      <c r="C68" t="s">
        <v>11</v>
      </c>
      <c r="D68" t="s">
        <v>14</v>
      </c>
      <c r="E68">
        <v>33</v>
      </c>
      <c r="F68">
        <v>38</v>
      </c>
    </row>
    <row r="69" spans="1:8" hidden="1" outlineLevel="3">
      <c r="A69" s="1">
        <v>42840</v>
      </c>
      <c r="B69" t="s">
        <v>17</v>
      </c>
      <c r="C69" t="s">
        <v>11</v>
      </c>
      <c r="D69" t="s">
        <v>14</v>
      </c>
      <c r="E69">
        <v>21</v>
      </c>
      <c r="F69">
        <v>36</v>
      </c>
    </row>
    <row r="70" spans="1:8" hidden="1" outlineLevel="3">
      <c r="A70" s="1">
        <v>42904</v>
      </c>
      <c r="B70" t="s">
        <v>20</v>
      </c>
      <c r="C70" t="s">
        <v>11</v>
      </c>
      <c r="D70" t="s">
        <v>14</v>
      </c>
      <c r="E70">
        <v>38</v>
      </c>
      <c r="F70">
        <v>37</v>
      </c>
    </row>
    <row r="71" spans="1:8" hidden="1" outlineLevel="3">
      <c r="A71" s="1">
        <v>42942</v>
      </c>
      <c r="B71" t="s">
        <v>22</v>
      </c>
      <c r="C71" t="s">
        <v>11</v>
      </c>
      <c r="D71" t="s">
        <v>14</v>
      </c>
      <c r="E71">
        <v>5</v>
      </c>
      <c r="F71">
        <v>34</v>
      </c>
    </row>
    <row r="72" spans="1:8" hidden="1" outlineLevel="3">
      <c r="A72" s="1">
        <v>42993</v>
      </c>
      <c r="B72" t="s">
        <v>15</v>
      </c>
      <c r="C72" t="s">
        <v>11</v>
      </c>
      <c r="D72" t="s">
        <v>14</v>
      </c>
      <c r="E72">
        <v>19</v>
      </c>
      <c r="F72">
        <v>36</v>
      </c>
    </row>
    <row r="73" spans="1:8" hidden="1" outlineLevel="3">
      <c r="A73" s="1">
        <v>43104</v>
      </c>
      <c r="B73" t="s">
        <v>20</v>
      </c>
      <c r="C73" t="s">
        <v>11</v>
      </c>
      <c r="D73" t="s">
        <v>14</v>
      </c>
      <c r="E73">
        <v>44</v>
      </c>
      <c r="F73">
        <v>37</v>
      </c>
    </row>
    <row r="74" spans="1:8" hidden="1" outlineLevel="3">
      <c r="A74" s="1">
        <v>43129</v>
      </c>
      <c r="B74" t="s">
        <v>21</v>
      </c>
      <c r="C74" t="s">
        <v>11</v>
      </c>
      <c r="D74" t="s">
        <v>14</v>
      </c>
      <c r="E74">
        <v>15</v>
      </c>
      <c r="F74">
        <v>38</v>
      </c>
    </row>
    <row r="75" spans="1:8" hidden="1" outlineLevel="3">
      <c r="A75" s="1">
        <v>43147</v>
      </c>
      <c r="B75" t="s">
        <v>6</v>
      </c>
      <c r="C75" t="s">
        <v>11</v>
      </c>
      <c r="D75" t="s">
        <v>14</v>
      </c>
      <c r="E75">
        <v>49</v>
      </c>
      <c r="F75">
        <v>35</v>
      </c>
    </row>
    <row r="76" spans="1:8" hidden="1" outlineLevel="3">
      <c r="A76" s="1">
        <v>43292</v>
      </c>
      <c r="B76" t="s">
        <v>20</v>
      </c>
      <c r="C76" t="s">
        <v>11</v>
      </c>
      <c r="D76" t="s">
        <v>14</v>
      </c>
      <c r="E76">
        <v>48</v>
      </c>
      <c r="F76">
        <v>37</v>
      </c>
    </row>
    <row r="77" spans="1:8" hidden="1" outlineLevel="3">
      <c r="A77" s="1">
        <v>43317</v>
      </c>
      <c r="B77" t="s">
        <v>21</v>
      </c>
      <c r="C77" t="s">
        <v>11</v>
      </c>
      <c r="D77" t="s">
        <v>14</v>
      </c>
      <c r="E77">
        <v>13</v>
      </c>
      <c r="F77">
        <v>38</v>
      </c>
    </row>
    <row r="78" spans="1:8" outlineLevel="2" collapsed="1">
      <c r="A78" s="1"/>
      <c r="D78" s="3" t="s">
        <v>36</v>
      </c>
      <c r="E78">
        <f>SUBTOTAL(9,E65:E77)</f>
        <v>368</v>
      </c>
    </row>
    <row r="79" spans="1:8" outlineLevel="1">
      <c r="A79" s="1"/>
      <c r="C79" s="3" t="s">
        <v>24</v>
      </c>
      <c r="E79">
        <f>SUBTOTAL(9,E41:E77)</f>
        <v>781</v>
      </c>
      <c r="G79" t="s">
        <v>11</v>
      </c>
      <c r="H79">
        <f>E64-E78</f>
        <v>45</v>
      </c>
    </row>
    <row r="80" spans="1:8" hidden="1" outlineLevel="3">
      <c r="A80" s="1">
        <v>42370</v>
      </c>
      <c r="B80" t="s">
        <v>6</v>
      </c>
      <c r="C80" t="s">
        <v>12</v>
      </c>
      <c r="D80" t="s">
        <v>8</v>
      </c>
      <c r="E80">
        <v>43</v>
      </c>
      <c r="F80">
        <v>25</v>
      </c>
      <c r="G80" t="s">
        <v>12</v>
      </c>
    </row>
    <row r="81" spans="1:6" hidden="1" outlineLevel="3">
      <c r="A81" s="1">
        <v>42440</v>
      </c>
      <c r="B81" t="s">
        <v>17</v>
      </c>
      <c r="C81" t="s">
        <v>12</v>
      </c>
      <c r="D81" t="s">
        <v>8</v>
      </c>
      <c r="E81">
        <v>32</v>
      </c>
      <c r="F81">
        <v>20</v>
      </c>
    </row>
    <row r="82" spans="1:6" hidden="1" outlineLevel="3">
      <c r="A82" s="1">
        <v>42464</v>
      </c>
      <c r="B82" t="s">
        <v>18</v>
      </c>
      <c r="C82" t="s">
        <v>12</v>
      </c>
      <c r="D82" t="s">
        <v>8</v>
      </c>
      <c r="E82">
        <v>25</v>
      </c>
      <c r="F82">
        <v>19</v>
      </c>
    </row>
    <row r="83" spans="1:6" hidden="1" outlineLevel="3">
      <c r="A83" s="1">
        <v>42529</v>
      </c>
      <c r="B83" t="s">
        <v>21</v>
      </c>
      <c r="C83" t="s">
        <v>12</v>
      </c>
      <c r="D83" t="s">
        <v>8</v>
      </c>
      <c r="E83">
        <v>19</v>
      </c>
      <c r="F83">
        <v>19</v>
      </c>
    </row>
    <row r="84" spans="1:6" hidden="1" outlineLevel="3">
      <c r="A84" s="1">
        <v>42619</v>
      </c>
      <c r="B84" t="s">
        <v>16</v>
      </c>
      <c r="C84" t="s">
        <v>12</v>
      </c>
      <c r="D84" t="s">
        <v>8</v>
      </c>
      <c r="E84">
        <v>8</v>
      </c>
      <c r="F84">
        <v>19</v>
      </c>
    </row>
    <row r="85" spans="1:6" hidden="1" outlineLevel="3">
      <c r="A85" s="1">
        <v>42640</v>
      </c>
      <c r="B85" t="s">
        <v>17</v>
      </c>
      <c r="C85" t="s">
        <v>12</v>
      </c>
      <c r="D85" t="s">
        <v>8</v>
      </c>
      <c r="E85">
        <v>40</v>
      </c>
      <c r="F85">
        <v>20</v>
      </c>
    </row>
    <row r="86" spans="1:6" hidden="1" outlineLevel="3">
      <c r="A86" s="1">
        <v>42664</v>
      </c>
      <c r="B86" t="s">
        <v>18</v>
      </c>
      <c r="C86" t="s">
        <v>12</v>
      </c>
      <c r="D86" t="s">
        <v>8</v>
      </c>
      <c r="E86">
        <v>14</v>
      </c>
      <c r="F86">
        <v>19</v>
      </c>
    </row>
    <row r="87" spans="1:6" hidden="1" outlineLevel="3">
      <c r="A87" s="1">
        <v>42704</v>
      </c>
      <c r="B87" t="s">
        <v>20</v>
      </c>
      <c r="C87" t="s">
        <v>12</v>
      </c>
      <c r="D87" t="s">
        <v>8</v>
      </c>
      <c r="E87">
        <v>17</v>
      </c>
      <c r="F87">
        <v>20</v>
      </c>
    </row>
    <row r="88" spans="1:6" hidden="1" outlineLevel="3">
      <c r="A88" s="1">
        <v>42742</v>
      </c>
      <c r="B88" t="s">
        <v>22</v>
      </c>
      <c r="C88" t="s">
        <v>12</v>
      </c>
      <c r="D88" t="s">
        <v>8</v>
      </c>
      <c r="E88">
        <v>40</v>
      </c>
      <c r="F88">
        <v>22</v>
      </c>
    </row>
    <row r="89" spans="1:6" hidden="1" outlineLevel="3">
      <c r="A89" s="1">
        <v>42759</v>
      </c>
      <c r="B89" t="s">
        <v>6</v>
      </c>
      <c r="C89" t="s">
        <v>12</v>
      </c>
      <c r="D89" t="s">
        <v>8</v>
      </c>
      <c r="E89">
        <v>5</v>
      </c>
      <c r="F89">
        <v>21</v>
      </c>
    </row>
    <row r="90" spans="1:6" hidden="1" outlineLevel="3">
      <c r="A90" s="1">
        <v>42793</v>
      </c>
      <c r="B90" t="s">
        <v>15</v>
      </c>
      <c r="C90" t="s">
        <v>12</v>
      </c>
      <c r="D90" t="s">
        <v>8</v>
      </c>
      <c r="E90">
        <v>14</v>
      </c>
      <c r="F90">
        <v>20</v>
      </c>
    </row>
    <row r="91" spans="1:6" hidden="1" outlineLevel="3">
      <c r="A91" s="1">
        <v>42819</v>
      </c>
      <c r="B91" t="s">
        <v>16</v>
      </c>
      <c r="C91" t="s">
        <v>12</v>
      </c>
      <c r="D91" t="s">
        <v>8</v>
      </c>
      <c r="E91">
        <v>40</v>
      </c>
      <c r="F91">
        <v>19</v>
      </c>
    </row>
    <row r="92" spans="1:6" hidden="1" outlineLevel="3">
      <c r="A92" s="1">
        <v>42840</v>
      </c>
      <c r="B92" t="s">
        <v>17</v>
      </c>
      <c r="C92" t="s">
        <v>12</v>
      </c>
      <c r="D92" t="s">
        <v>8</v>
      </c>
      <c r="E92">
        <v>12</v>
      </c>
      <c r="F92">
        <v>20</v>
      </c>
    </row>
    <row r="93" spans="1:6" hidden="1" outlineLevel="3">
      <c r="A93" s="1">
        <v>42882</v>
      </c>
      <c r="B93" t="s">
        <v>19</v>
      </c>
      <c r="C93" t="s">
        <v>12</v>
      </c>
      <c r="D93" t="s">
        <v>8</v>
      </c>
      <c r="E93">
        <v>25</v>
      </c>
      <c r="F93">
        <v>21</v>
      </c>
    </row>
    <row r="94" spans="1:6" hidden="1" outlineLevel="3">
      <c r="A94" s="1">
        <v>42904</v>
      </c>
      <c r="B94" t="s">
        <v>20</v>
      </c>
      <c r="C94" t="s">
        <v>12</v>
      </c>
      <c r="D94" t="s">
        <v>8</v>
      </c>
      <c r="E94">
        <v>25</v>
      </c>
      <c r="F94">
        <v>20</v>
      </c>
    </row>
    <row r="95" spans="1:6" hidden="1" outlineLevel="3">
      <c r="A95" s="1">
        <v>42929</v>
      </c>
      <c r="B95" t="s">
        <v>21</v>
      </c>
      <c r="C95" t="s">
        <v>12</v>
      </c>
      <c r="D95" t="s">
        <v>8</v>
      </c>
      <c r="E95">
        <v>29</v>
      </c>
      <c r="F95">
        <v>19</v>
      </c>
    </row>
    <row r="96" spans="1:6" hidden="1" outlineLevel="3">
      <c r="A96" s="1">
        <v>42942</v>
      </c>
      <c r="B96" t="s">
        <v>22</v>
      </c>
      <c r="C96" t="s">
        <v>12</v>
      </c>
      <c r="D96" t="s">
        <v>8</v>
      </c>
      <c r="E96">
        <v>37</v>
      </c>
      <c r="F96">
        <v>22</v>
      </c>
    </row>
    <row r="97" spans="1:6" hidden="1" outlineLevel="3">
      <c r="A97" s="1">
        <v>42959</v>
      </c>
      <c r="B97" t="s">
        <v>6</v>
      </c>
      <c r="C97" t="s">
        <v>12</v>
      </c>
      <c r="D97" t="s">
        <v>8</v>
      </c>
      <c r="E97">
        <v>20</v>
      </c>
      <c r="F97">
        <v>21</v>
      </c>
    </row>
    <row r="98" spans="1:6" hidden="1" outlineLevel="3">
      <c r="A98" s="1">
        <v>42974</v>
      </c>
      <c r="B98" t="s">
        <v>13</v>
      </c>
      <c r="C98" t="s">
        <v>12</v>
      </c>
      <c r="D98" t="s">
        <v>8</v>
      </c>
      <c r="E98">
        <v>14</v>
      </c>
      <c r="F98">
        <v>21</v>
      </c>
    </row>
    <row r="99" spans="1:6" hidden="1" outlineLevel="3">
      <c r="A99" s="1">
        <v>43129</v>
      </c>
      <c r="B99" t="s">
        <v>21</v>
      </c>
      <c r="C99" t="s">
        <v>12</v>
      </c>
      <c r="D99" t="s">
        <v>8</v>
      </c>
      <c r="E99">
        <v>6</v>
      </c>
      <c r="F99">
        <v>19</v>
      </c>
    </row>
    <row r="100" spans="1:6" hidden="1" outlineLevel="3">
      <c r="A100" s="1">
        <v>43147</v>
      </c>
      <c r="B100" t="s">
        <v>6</v>
      </c>
      <c r="C100" t="s">
        <v>12</v>
      </c>
      <c r="D100" t="s">
        <v>8</v>
      </c>
      <c r="E100">
        <v>47</v>
      </c>
      <c r="F100">
        <v>21</v>
      </c>
    </row>
    <row r="101" spans="1:6" hidden="1" outlineLevel="3">
      <c r="A101" s="1">
        <v>43228</v>
      </c>
      <c r="B101" t="s">
        <v>17</v>
      </c>
      <c r="C101" t="s">
        <v>12</v>
      </c>
      <c r="D101" t="s">
        <v>8</v>
      </c>
      <c r="E101">
        <v>27</v>
      </c>
      <c r="F101">
        <v>20</v>
      </c>
    </row>
    <row r="102" spans="1:6" hidden="1" outlineLevel="3">
      <c r="A102" s="1">
        <v>43292</v>
      </c>
      <c r="B102" t="s">
        <v>20</v>
      </c>
      <c r="C102" t="s">
        <v>12</v>
      </c>
      <c r="D102" t="s">
        <v>8</v>
      </c>
      <c r="E102">
        <v>2</v>
      </c>
      <c r="F102">
        <v>20</v>
      </c>
    </row>
    <row r="103" spans="1:6" hidden="1" outlineLevel="3">
      <c r="A103" s="1">
        <v>43317</v>
      </c>
      <c r="B103" t="s">
        <v>21</v>
      </c>
      <c r="C103" t="s">
        <v>12</v>
      </c>
      <c r="D103" t="s">
        <v>8</v>
      </c>
      <c r="E103">
        <v>30</v>
      </c>
      <c r="F103">
        <v>19</v>
      </c>
    </row>
    <row r="104" spans="1:6" hidden="1" outlineLevel="3">
      <c r="A104" s="1">
        <v>43330</v>
      </c>
      <c r="B104" t="s">
        <v>22</v>
      </c>
      <c r="C104" t="s">
        <v>12</v>
      </c>
      <c r="D104" t="s">
        <v>8</v>
      </c>
      <c r="E104">
        <v>19</v>
      </c>
      <c r="F104">
        <v>22</v>
      </c>
    </row>
    <row r="105" spans="1:6" hidden="1" outlineLevel="3">
      <c r="A105" s="1">
        <v>43347</v>
      </c>
      <c r="B105" t="s">
        <v>6</v>
      </c>
      <c r="C105" t="s">
        <v>12</v>
      </c>
      <c r="D105" t="s">
        <v>8</v>
      </c>
      <c r="E105">
        <v>8</v>
      </c>
      <c r="F105">
        <v>21</v>
      </c>
    </row>
    <row r="106" spans="1:6" outlineLevel="2" collapsed="1">
      <c r="A106" s="1"/>
      <c r="D106" s="3" t="s">
        <v>35</v>
      </c>
      <c r="E106">
        <f>SUBTOTAL(9,E80:E105)</f>
        <v>598</v>
      </c>
    </row>
    <row r="107" spans="1:6" hidden="1" outlineLevel="3">
      <c r="A107" s="1">
        <v>42419</v>
      </c>
      <c r="B107" t="s">
        <v>16</v>
      </c>
      <c r="C107" t="s">
        <v>12</v>
      </c>
      <c r="D107" t="s">
        <v>14</v>
      </c>
      <c r="E107">
        <v>43</v>
      </c>
      <c r="F107">
        <v>32</v>
      </c>
    </row>
    <row r="108" spans="1:6" hidden="1" outlineLevel="3">
      <c r="A108" s="1">
        <v>42542</v>
      </c>
      <c r="B108" t="s">
        <v>22</v>
      </c>
      <c r="C108" t="s">
        <v>12</v>
      </c>
      <c r="D108" t="s">
        <v>14</v>
      </c>
      <c r="E108">
        <v>72</v>
      </c>
      <c r="F108">
        <v>28</v>
      </c>
    </row>
    <row r="109" spans="1:6" hidden="1" outlineLevel="3">
      <c r="A109" s="1">
        <v>42559</v>
      </c>
      <c r="B109" t="s">
        <v>6</v>
      </c>
      <c r="C109" t="s">
        <v>12</v>
      </c>
      <c r="D109" t="s">
        <v>14</v>
      </c>
      <c r="E109">
        <v>4</v>
      </c>
      <c r="F109">
        <v>29</v>
      </c>
    </row>
    <row r="110" spans="1:6" hidden="1" outlineLevel="3">
      <c r="A110" s="1">
        <v>42729</v>
      </c>
      <c r="B110" t="s">
        <v>21</v>
      </c>
      <c r="C110" t="s">
        <v>12</v>
      </c>
      <c r="D110" t="s">
        <v>14</v>
      </c>
      <c r="E110">
        <v>79</v>
      </c>
      <c r="F110">
        <v>31</v>
      </c>
    </row>
    <row r="111" spans="1:6" hidden="1" outlineLevel="3">
      <c r="A111" s="1">
        <v>42864</v>
      </c>
      <c r="B111" t="s">
        <v>18</v>
      </c>
      <c r="C111" t="s">
        <v>12</v>
      </c>
      <c r="D111" t="s">
        <v>14</v>
      </c>
      <c r="E111">
        <v>110</v>
      </c>
      <c r="F111">
        <v>31</v>
      </c>
    </row>
    <row r="112" spans="1:6" hidden="1" outlineLevel="3">
      <c r="A112" s="1">
        <v>43040</v>
      </c>
      <c r="B112" t="s">
        <v>17</v>
      </c>
      <c r="C112" t="s">
        <v>12</v>
      </c>
      <c r="D112" t="s">
        <v>14</v>
      </c>
      <c r="E112">
        <v>147</v>
      </c>
      <c r="F112">
        <v>30</v>
      </c>
    </row>
    <row r="113" spans="1:8" hidden="1" outlineLevel="3">
      <c r="A113" s="1">
        <v>43082</v>
      </c>
      <c r="B113" t="s">
        <v>19</v>
      </c>
      <c r="C113" t="s">
        <v>12</v>
      </c>
      <c r="D113" t="s">
        <v>14</v>
      </c>
      <c r="E113">
        <v>4</v>
      </c>
      <c r="F113">
        <v>30</v>
      </c>
    </row>
    <row r="114" spans="1:8" hidden="1" outlineLevel="3">
      <c r="A114" s="1">
        <v>43130</v>
      </c>
      <c r="B114" t="s">
        <v>22</v>
      </c>
      <c r="C114" t="s">
        <v>12</v>
      </c>
      <c r="D114" t="s">
        <v>14</v>
      </c>
      <c r="E114">
        <v>6</v>
      </c>
      <c r="F114">
        <v>25</v>
      </c>
    </row>
    <row r="115" spans="1:8" hidden="1" outlineLevel="3">
      <c r="A115" s="1">
        <v>43181</v>
      </c>
      <c r="B115" t="s">
        <v>15</v>
      </c>
      <c r="C115" t="s">
        <v>12</v>
      </c>
      <c r="D115" t="s">
        <v>14</v>
      </c>
      <c r="E115">
        <v>46</v>
      </c>
      <c r="F115">
        <v>30</v>
      </c>
    </row>
    <row r="116" spans="1:8" hidden="1" outlineLevel="3">
      <c r="A116" s="1">
        <v>43207</v>
      </c>
      <c r="B116" t="s">
        <v>16</v>
      </c>
      <c r="C116" t="s">
        <v>12</v>
      </c>
      <c r="D116" t="s">
        <v>14</v>
      </c>
      <c r="E116">
        <v>1</v>
      </c>
      <c r="F116">
        <v>32</v>
      </c>
    </row>
    <row r="117" spans="1:8" hidden="1" outlineLevel="3">
      <c r="A117" s="1">
        <v>43362</v>
      </c>
      <c r="B117" t="s">
        <v>13</v>
      </c>
      <c r="C117" t="s">
        <v>12</v>
      </c>
      <c r="D117" t="s">
        <v>14</v>
      </c>
      <c r="E117">
        <v>82</v>
      </c>
      <c r="F117">
        <v>29</v>
      </c>
    </row>
    <row r="118" spans="1:8" outlineLevel="2" collapsed="1">
      <c r="A118" s="1"/>
      <c r="D118" s="3" t="s">
        <v>36</v>
      </c>
      <c r="E118">
        <f>SUBTOTAL(9,E107:E117)</f>
        <v>594</v>
      </c>
    </row>
    <row r="119" spans="1:8" outlineLevel="1">
      <c r="A119" s="1"/>
      <c r="C119" s="3" t="s">
        <v>25</v>
      </c>
      <c r="E119">
        <f>SUBTOTAL(9,E80:E117)</f>
        <v>1192</v>
      </c>
      <c r="G119" t="s">
        <v>12</v>
      </c>
      <c r="H119">
        <f>E106-E118</f>
        <v>4</v>
      </c>
    </row>
    <row r="120" spans="1:8" hidden="1" outlineLevel="3">
      <c r="A120" s="1">
        <v>42370</v>
      </c>
      <c r="B120" t="s">
        <v>6</v>
      </c>
      <c r="C120" t="s">
        <v>7</v>
      </c>
      <c r="D120" t="s">
        <v>8</v>
      </c>
      <c r="E120">
        <v>3</v>
      </c>
      <c r="F120">
        <v>80</v>
      </c>
      <c r="G120" t="s">
        <v>9</v>
      </c>
    </row>
    <row r="121" spans="1:8" hidden="1" outlineLevel="3">
      <c r="A121" s="1">
        <v>42393</v>
      </c>
      <c r="B121" t="s">
        <v>15</v>
      </c>
      <c r="C121" t="s">
        <v>7</v>
      </c>
      <c r="D121" t="s">
        <v>8</v>
      </c>
      <c r="E121">
        <v>21</v>
      </c>
      <c r="F121">
        <v>74</v>
      </c>
    </row>
    <row r="122" spans="1:8" hidden="1" outlineLevel="3">
      <c r="A122" s="1">
        <v>42419</v>
      </c>
      <c r="B122" t="s">
        <v>16</v>
      </c>
      <c r="C122" t="s">
        <v>7</v>
      </c>
      <c r="D122" t="s">
        <v>8</v>
      </c>
      <c r="E122">
        <v>9</v>
      </c>
      <c r="F122">
        <v>59</v>
      </c>
    </row>
    <row r="123" spans="1:8" hidden="1" outlineLevel="3">
      <c r="A123" s="1">
        <v>42482</v>
      </c>
      <c r="B123" t="s">
        <v>19</v>
      </c>
      <c r="C123" t="s">
        <v>7</v>
      </c>
      <c r="D123" t="s">
        <v>8</v>
      </c>
      <c r="E123">
        <v>5</v>
      </c>
      <c r="F123">
        <v>66</v>
      </c>
    </row>
    <row r="124" spans="1:8" hidden="1" outlineLevel="3">
      <c r="A124" s="1">
        <v>42529</v>
      </c>
      <c r="B124" t="s">
        <v>21</v>
      </c>
      <c r="C124" t="s">
        <v>7</v>
      </c>
      <c r="D124" t="s">
        <v>8</v>
      </c>
      <c r="E124">
        <v>42</v>
      </c>
      <c r="F124">
        <v>60</v>
      </c>
    </row>
    <row r="125" spans="1:8" hidden="1" outlineLevel="3">
      <c r="A125" s="1">
        <v>42559</v>
      </c>
      <c r="B125" t="s">
        <v>6</v>
      </c>
      <c r="C125" t="s">
        <v>7</v>
      </c>
      <c r="D125" t="s">
        <v>8</v>
      </c>
      <c r="E125">
        <v>32</v>
      </c>
      <c r="F125">
        <v>66</v>
      </c>
    </row>
    <row r="126" spans="1:8" hidden="1" outlineLevel="3">
      <c r="A126" s="1">
        <v>42593</v>
      </c>
      <c r="B126" t="s">
        <v>15</v>
      </c>
      <c r="C126" t="s">
        <v>7</v>
      </c>
      <c r="D126" t="s">
        <v>8</v>
      </c>
      <c r="E126">
        <v>36</v>
      </c>
      <c r="F126">
        <v>65</v>
      </c>
    </row>
    <row r="127" spans="1:8" hidden="1" outlineLevel="3">
      <c r="A127" s="1">
        <v>42619</v>
      </c>
      <c r="B127" t="s">
        <v>16</v>
      </c>
      <c r="C127" t="s">
        <v>7</v>
      </c>
      <c r="D127" t="s">
        <v>8</v>
      </c>
      <c r="E127">
        <v>41</v>
      </c>
      <c r="F127">
        <v>59</v>
      </c>
    </row>
    <row r="128" spans="1:8" hidden="1" outlineLevel="3">
      <c r="A128" s="1">
        <v>42640</v>
      </c>
      <c r="B128" t="s">
        <v>17</v>
      </c>
      <c r="C128" t="s">
        <v>7</v>
      </c>
      <c r="D128" t="s">
        <v>8</v>
      </c>
      <c r="E128">
        <v>3</v>
      </c>
      <c r="F128">
        <v>63</v>
      </c>
    </row>
    <row r="129" spans="1:6" hidden="1" outlineLevel="3">
      <c r="A129" s="1">
        <v>42682</v>
      </c>
      <c r="B129" t="s">
        <v>19</v>
      </c>
      <c r="C129" t="s">
        <v>7</v>
      </c>
      <c r="D129" t="s">
        <v>8</v>
      </c>
      <c r="E129">
        <v>17</v>
      </c>
      <c r="F129">
        <v>66</v>
      </c>
    </row>
    <row r="130" spans="1:6" hidden="1" outlineLevel="3">
      <c r="A130" s="1">
        <v>42729</v>
      </c>
      <c r="B130" t="s">
        <v>21</v>
      </c>
      <c r="C130" t="s">
        <v>7</v>
      </c>
      <c r="D130" t="s">
        <v>8</v>
      </c>
      <c r="E130">
        <v>33</v>
      </c>
      <c r="F130">
        <v>60</v>
      </c>
    </row>
    <row r="131" spans="1:6" hidden="1" outlineLevel="3">
      <c r="A131" s="1">
        <v>42742</v>
      </c>
      <c r="B131" t="s">
        <v>22</v>
      </c>
      <c r="C131" t="s">
        <v>7</v>
      </c>
      <c r="D131" t="s">
        <v>8</v>
      </c>
      <c r="E131">
        <v>9</v>
      </c>
      <c r="F131">
        <v>70</v>
      </c>
    </row>
    <row r="132" spans="1:6" hidden="1" outlineLevel="3">
      <c r="A132" s="1">
        <v>42759</v>
      </c>
      <c r="B132" t="s">
        <v>6</v>
      </c>
      <c r="C132" t="s">
        <v>7</v>
      </c>
      <c r="D132" t="s">
        <v>8</v>
      </c>
      <c r="E132">
        <v>34</v>
      </c>
      <c r="F132">
        <v>66</v>
      </c>
    </row>
    <row r="133" spans="1:6" hidden="1" outlineLevel="3">
      <c r="A133" s="1">
        <v>42864</v>
      </c>
      <c r="B133" t="s">
        <v>18</v>
      </c>
      <c r="C133" t="s">
        <v>7</v>
      </c>
      <c r="D133" t="s">
        <v>8</v>
      </c>
      <c r="E133">
        <v>37</v>
      </c>
      <c r="F133">
        <v>61</v>
      </c>
    </row>
    <row r="134" spans="1:6" hidden="1" outlineLevel="3">
      <c r="A134" s="1">
        <v>42882</v>
      </c>
      <c r="B134" t="s">
        <v>19</v>
      </c>
      <c r="C134" t="s">
        <v>7</v>
      </c>
      <c r="D134" t="s">
        <v>8</v>
      </c>
      <c r="E134">
        <v>35</v>
      </c>
      <c r="F134">
        <v>66</v>
      </c>
    </row>
    <row r="135" spans="1:6" hidden="1" outlineLevel="3">
      <c r="A135" s="1">
        <v>42904</v>
      </c>
      <c r="B135" t="s">
        <v>20</v>
      </c>
      <c r="C135" t="s">
        <v>7</v>
      </c>
      <c r="D135" t="s">
        <v>8</v>
      </c>
      <c r="E135">
        <v>45</v>
      </c>
      <c r="F135">
        <v>62</v>
      </c>
    </row>
    <row r="136" spans="1:6" hidden="1" outlineLevel="3">
      <c r="A136" s="1">
        <v>42942</v>
      </c>
      <c r="B136" t="s">
        <v>22</v>
      </c>
      <c r="C136" t="s">
        <v>7</v>
      </c>
      <c r="D136" t="s">
        <v>8</v>
      </c>
      <c r="E136">
        <v>10</v>
      </c>
      <c r="F136">
        <v>70</v>
      </c>
    </row>
    <row r="137" spans="1:6" hidden="1" outlineLevel="3">
      <c r="A137" s="1">
        <v>42974</v>
      </c>
      <c r="B137" t="s">
        <v>13</v>
      </c>
      <c r="C137" t="s">
        <v>7</v>
      </c>
      <c r="D137" t="s">
        <v>8</v>
      </c>
      <c r="E137">
        <v>38</v>
      </c>
      <c r="F137">
        <v>68</v>
      </c>
    </row>
    <row r="138" spans="1:6" hidden="1" outlineLevel="3">
      <c r="A138" s="1">
        <v>42993</v>
      </c>
      <c r="B138" t="s">
        <v>15</v>
      </c>
      <c r="C138" t="s">
        <v>7</v>
      </c>
      <c r="D138" t="s">
        <v>8</v>
      </c>
      <c r="E138">
        <v>30</v>
      </c>
      <c r="F138">
        <v>65</v>
      </c>
    </row>
    <row r="139" spans="1:6" hidden="1" outlineLevel="3">
      <c r="A139" s="1">
        <v>43019</v>
      </c>
      <c r="B139" t="s">
        <v>16</v>
      </c>
      <c r="C139" t="s">
        <v>7</v>
      </c>
      <c r="D139" t="s">
        <v>8</v>
      </c>
      <c r="E139">
        <v>43</v>
      </c>
      <c r="F139">
        <v>59</v>
      </c>
    </row>
    <row r="140" spans="1:6" hidden="1" outlineLevel="3">
      <c r="A140" s="1">
        <v>43040</v>
      </c>
      <c r="B140" t="s">
        <v>17</v>
      </c>
      <c r="C140" t="s">
        <v>7</v>
      </c>
      <c r="D140" t="s">
        <v>8</v>
      </c>
      <c r="E140">
        <v>24</v>
      </c>
      <c r="F140">
        <v>63</v>
      </c>
    </row>
    <row r="141" spans="1:6" hidden="1" outlineLevel="3">
      <c r="A141" s="1">
        <v>43082</v>
      </c>
      <c r="B141" t="s">
        <v>19</v>
      </c>
      <c r="C141" t="s">
        <v>7</v>
      </c>
      <c r="D141" t="s">
        <v>8</v>
      </c>
      <c r="E141">
        <v>38</v>
      </c>
      <c r="F141">
        <v>66</v>
      </c>
    </row>
    <row r="142" spans="1:6" hidden="1" outlineLevel="3">
      <c r="A142" s="1">
        <v>43129</v>
      </c>
      <c r="B142" t="s">
        <v>21</v>
      </c>
      <c r="C142" t="s">
        <v>7</v>
      </c>
      <c r="D142" t="s">
        <v>8</v>
      </c>
      <c r="E142">
        <v>9</v>
      </c>
      <c r="F142">
        <v>60</v>
      </c>
    </row>
    <row r="143" spans="1:6" hidden="1" outlineLevel="3">
      <c r="A143" s="1">
        <v>43130</v>
      </c>
      <c r="B143" t="s">
        <v>22</v>
      </c>
      <c r="C143" t="s">
        <v>7</v>
      </c>
      <c r="D143" t="s">
        <v>8</v>
      </c>
      <c r="E143">
        <v>48</v>
      </c>
      <c r="F143">
        <v>79</v>
      </c>
    </row>
    <row r="144" spans="1:6" hidden="1" outlineLevel="3">
      <c r="A144" s="1">
        <v>43147</v>
      </c>
      <c r="B144" t="s">
        <v>6</v>
      </c>
      <c r="C144" t="s">
        <v>7</v>
      </c>
      <c r="D144" t="s">
        <v>8</v>
      </c>
      <c r="E144">
        <v>48</v>
      </c>
      <c r="F144">
        <v>66</v>
      </c>
    </row>
    <row r="145" spans="1:7" hidden="1" outlineLevel="3">
      <c r="A145" s="1">
        <v>43181</v>
      </c>
      <c r="B145" t="s">
        <v>15</v>
      </c>
      <c r="C145" t="s">
        <v>7</v>
      </c>
      <c r="D145" t="s">
        <v>8</v>
      </c>
      <c r="E145">
        <v>49</v>
      </c>
      <c r="F145">
        <v>65</v>
      </c>
    </row>
    <row r="146" spans="1:7" hidden="1" outlineLevel="3">
      <c r="A146" s="1">
        <v>43207</v>
      </c>
      <c r="B146" t="s">
        <v>16</v>
      </c>
      <c r="C146" t="s">
        <v>7</v>
      </c>
      <c r="D146" t="s">
        <v>8</v>
      </c>
      <c r="E146">
        <v>29</v>
      </c>
      <c r="F146">
        <v>59</v>
      </c>
    </row>
    <row r="147" spans="1:7" hidden="1" outlineLevel="3">
      <c r="A147" s="1">
        <v>43270</v>
      </c>
      <c r="B147" t="s">
        <v>19</v>
      </c>
      <c r="C147" t="s">
        <v>7</v>
      </c>
      <c r="D147" t="s">
        <v>8</v>
      </c>
      <c r="E147">
        <v>47</v>
      </c>
      <c r="F147">
        <v>66</v>
      </c>
    </row>
    <row r="148" spans="1:7" hidden="1" outlineLevel="3">
      <c r="A148" s="1">
        <v>43292</v>
      </c>
      <c r="B148" t="s">
        <v>20</v>
      </c>
      <c r="C148" t="s">
        <v>7</v>
      </c>
      <c r="D148" t="s">
        <v>8</v>
      </c>
      <c r="E148">
        <v>18</v>
      </c>
      <c r="F148">
        <v>62</v>
      </c>
    </row>
    <row r="149" spans="1:7" hidden="1" outlineLevel="3">
      <c r="A149" s="1">
        <v>43362</v>
      </c>
      <c r="B149" t="s">
        <v>13</v>
      </c>
      <c r="C149" t="s">
        <v>7</v>
      </c>
      <c r="D149" t="s">
        <v>8</v>
      </c>
      <c r="E149">
        <v>6</v>
      </c>
      <c r="F149">
        <v>68</v>
      </c>
    </row>
    <row r="150" spans="1:7" outlineLevel="2" collapsed="1">
      <c r="A150" s="1"/>
      <c r="D150" s="3" t="s">
        <v>35</v>
      </c>
      <c r="E150">
        <f>SUBTOTAL(9,E120:E149)</f>
        <v>839</v>
      </c>
    </row>
    <row r="151" spans="1:7" hidden="1" outlineLevel="3">
      <c r="A151" s="1">
        <v>42504</v>
      </c>
      <c r="B151" t="s">
        <v>20</v>
      </c>
      <c r="C151" t="s">
        <v>7</v>
      </c>
      <c r="D151" t="s">
        <v>14</v>
      </c>
      <c r="E151">
        <v>38</v>
      </c>
      <c r="F151">
        <v>98</v>
      </c>
    </row>
    <row r="152" spans="1:7" hidden="1" outlineLevel="3">
      <c r="A152" s="1">
        <v>42542</v>
      </c>
      <c r="B152" t="s">
        <v>22</v>
      </c>
      <c r="C152" t="s">
        <v>7</v>
      </c>
      <c r="D152" t="s">
        <v>14</v>
      </c>
      <c r="E152">
        <v>42</v>
      </c>
      <c r="F152">
        <v>90</v>
      </c>
    </row>
    <row r="153" spans="1:7" hidden="1" outlineLevel="3">
      <c r="A153" s="1">
        <v>42574</v>
      </c>
      <c r="B153" t="s">
        <v>13</v>
      </c>
      <c r="C153" t="s">
        <v>7</v>
      </c>
      <c r="D153" t="s">
        <v>14</v>
      </c>
      <c r="E153">
        <v>32</v>
      </c>
      <c r="F153">
        <v>92</v>
      </c>
    </row>
    <row r="154" spans="1:7" hidden="1" outlineLevel="3">
      <c r="A154" s="1">
        <v>42704</v>
      </c>
      <c r="B154" t="s">
        <v>20</v>
      </c>
      <c r="C154" t="s">
        <v>7</v>
      </c>
      <c r="D154" t="s">
        <v>14</v>
      </c>
      <c r="E154">
        <v>97</v>
      </c>
      <c r="F154">
        <v>98</v>
      </c>
    </row>
    <row r="155" spans="1:7" hidden="1" outlineLevel="3">
      <c r="A155" s="1">
        <v>42774</v>
      </c>
      <c r="B155" t="s">
        <v>13</v>
      </c>
      <c r="C155" t="s">
        <v>7</v>
      </c>
      <c r="D155" t="s">
        <v>14</v>
      </c>
      <c r="E155">
        <v>74</v>
      </c>
      <c r="F155">
        <v>92</v>
      </c>
    </row>
    <row r="156" spans="1:7" hidden="1" outlineLevel="3">
      <c r="A156" s="1">
        <v>42840</v>
      </c>
      <c r="B156" t="s">
        <v>17</v>
      </c>
      <c r="C156" t="s">
        <v>7</v>
      </c>
      <c r="D156" t="s">
        <v>14</v>
      </c>
      <c r="E156">
        <v>2</v>
      </c>
      <c r="F156">
        <v>97</v>
      </c>
    </row>
    <row r="157" spans="1:7" hidden="1" outlineLevel="3">
      <c r="A157" s="1">
        <v>42929</v>
      </c>
      <c r="B157" t="s">
        <v>21</v>
      </c>
      <c r="C157" t="s">
        <v>7</v>
      </c>
      <c r="D157" t="s">
        <v>14</v>
      </c>
      <c r="E157">
        <v>116</v>
      </c>
      <c r="F157">
        <v>100</v>
      </c>
    </row>
    <row r="158" spans="1:7" hidden="1" outlineLevel="3">
      <c r="A158" s="1">
        <v>42959</v>
      </c>
      <c r="B158" t="s">
        <v>6</v>
      </c>
      <c r="C158" t="s">
        <v>7</v>
      </c>
      <c r="D158" t="s">
        <v>14</v>
      </c>
      <c r="E158">
        <v>11</v>
      </c>
      <c r="F158">
        <v>94</v>
      </c>
    </row>
    <row r="159" spans="1:7" hidden="1" outlineLevel="3">
      <c r="A159" s="1">
        <v>43064</v>
      </c>
      <c r="B159" t="s">
        <v>18</v>
      </c>
      <c r="C159" t="s">
        <v>7</v>
      </c>
      <c r="D159" t="s">
        <v>14</v>
      </c>
      <c r="E159">
        <v>134</v>
      </c>
      <c r="F159">
        <v>99</v>
      </c>
      <c r="G159" t="s">
        <v>37</v>
      </c>
    </row>
    <row r="160" spans="1:7" hidden="1" outlineLevel="3">
      <c r="A160" s="1">
        <v>43104</v>
      </c>
      <c r="B160" t="s">
        <v>20</v>
      </c>
      <c r="C160" t="s">
        <v>7</v>
      </c>
      <c r="D160" t="s">
        <v>14</v>
      </c>
      <c r="E160">
        <v>38</v>
      </c>
      <c r="F160">
        <v>98</v>
      </c>
      <c r="G160" t="s">
        <v>38</v>
      </c>
    </row>
    <row r="161" spans="1:8" hidden="1" outlineLevel="3">
      <c r="A161" s="1">
        <v>43252</v>
      </c>
      <c r="B161" t="s">
        <v>18</v>
      </c>
      <c r="C161" t="s">
        <v>7</v>
      </c>
      <c r="D161" t="s">
        <v>14</v>
      </c>
      <c r="E161">
        <v>184</v>
      </c>
      <c r="F161">
        <v>99</v>
      </c>
    </row>
    <row r="162" spans="1:8" hidden="1" outlineLevel="3">
      <c r="A162" s="1">
        <v>43330</v>
      </c>
      <c r="B162" t="s">
        <v>22</v>
      </c>
      <c r="C162" t="s">
        <v>7</v>
      </c>
      <c r="D162" t="s">
        <v>14</v>
      </c>
      <c r="E162">
        <v>61</v>
      </c>
      <c r="F162">
        <v>90</v>
      </c>
    </row>
    <row r="163" spans="1:8" hidden="1" outlineLevel="3">
      <c r="A163" s="1">
        <v>43347</v>
      </c>
      <c r="B163" t="s">
        <v>6</v>
      </c>
      <c r="C163" t="s">
        <v>7</v>
      </c>
      <c r="D163" t="s">
        <v>14</v>
      </c>
      <c r="E163">
        <v>4</v>
      </c>
      <c r="F163">
        <v>94</v>
      </c>
    </row>
    <row r="164" spans="1:8" outlineLevel="2" collapsed="1">
      <c r="A164" s="1"/>
      <c r="D164" s="3" t="s">
        <v>36</v>
      </c>
      <c r="E164">
        <f>SUBTOTAL(9,E151:E163)</f>
        <v>833</v>
      </c>
    </row>
    <row r="165" spans="1:8" outlineLevel="1">
      <c r="A165" s="1"/>
      <c r="C165" s="3" t="s">
        <v>26</v>
      </c>
      <c r="E165">
        <f>SUBTOTAL(9,E120:E163)</f>
        <v>1672</v>
      </c>
      <c r="G165" t="s">
        <v>7</v>
      </c>
      <c r="H165">
        <f>E150-E164</f>
        <v>6</v>
      </c>
    </row>
    <row r="166" spans="1:8" hidden="1" outlineLevel="3">
      <c r="A166" s="1">
        <v>42370</v>
      </c>
      <c r="B166" t="s">
        <v>6</v>
      </c>
      <c r="C166" t="s">
        <v>9</v>
      </c>
      <c r="D166" t="s">
        <v>8</v>
      </c>
      <c r="E166">
        <v>32</v>
      </c>
      <c r="F166">
        <v>50</v>
      </c>
    </row>
    <row r="167" spans="1:8" hidden="1" outlineLevel="3">
      <c r="A167" s="1">
        <v>42393</v>
      </c>
      <c r="B167" t="s">
        <v>15</v>
      </c>
      <c r="C167" t="s">
        <v>9</v>
      </c>
      <c r="D167" t="s">
        <v>8</v>
      </c>
      <c r="E167">
        <v>44</v>
      </c>
      <c r="F167">
        <v>46</v>
      </c>
    </row>
    <row r="168" spans="1:8" hidden="1" outlineLevel="3">
      <c r="A168" s="1">
        <v>42419</v>
      </c>
      <c r="B168" t="s">
        <v>16</v>
      </c>
      <c r="C168" t="s">
        <v>9</v>
      </c>
      <c r="D168" t="s">
        <v>8</v>
      </c>
      <c r="E168">
        <v>8</v>
      </c>
      <c r="F168">
        <v>37</v>
      </c>
    </row>
    <row r="169" spans="1:8" hidden="1" outlineLevel="3">
      <c r="A169" s="1">
        <v>42464</v>
      </c>
      <c r="B169" t="s">
        <v>18</v>
      </c>
      <c r="C169" t="s">
        <v>9</v>
      </c>
      <c r="D169" t="s">
        <v>8</v>
      </c>
      <c r="E169">
        <v>33</v>
      </c>
      <c r="F169">
        <v>38</v>
      </c>
    </row>
    <row r="170" spans="1:8" hidden="1" outlineLevel="3">
      <c r="A170" s="1">
        <v>42482</v>
      </c>
      <c r="B170" t="s">
        <v>19</v>
      </c>
      <c r="C170" t="s">
        <v>9</v>
      </c>
      <c r="D170" t="s">
        <v>8</v>
      </c>
      <c r="E170">
        <v>35</v>
      </c>
      <c r="F170">
        <v>41</v>
      </c>
    </row>
    <row r="171" spans="1:8" hidden="1" outlineLevel="3">
      <c r="A171" s="1">
        <v>42542</v>
      </c>
      <c r="B171" t="s">
        <v>22</v>
      </c>
      <c r="C171" t="s">
        <v>9</v>
      </c>
      <c r="D171" t="s">
        <v>8</v>
      </c>
      <c r="E171">
        <v>42</v>
      </c>
      <c r="F171">
        <v>44</v>
      </c>
    </row>
    <row r="172" spans="1:8" hidden="1" outlineLevel="3">
      <c r="A172" s="1">
        <v>42559</v>
      </c>
      <c r="B172" t="s">
        <v>6</v>
      </c>
      <c r="C172" t="s">
        <v>9</v>
      </c>
      <c r="D172" t="s">
        <v>8</v>
      </c>
      <c r="E172">
        <v>35</v>
      </c>
      <c r="F172">
        <v>42</v>
      </c>
    </row>
    <row r="173" spans="1:8" hidden="1" outlineLevel="3">
      <c r="A173" s="1">
        <v>42574</v>
      </c>
      <c r="B173" t="s">
        <v>13</v>
      </c>
      <c r="C173" t="s">
        <v>9</v>
      </c>
      <c r="D173" t="s">
        <v>8</v>
      </c>
      <c r="E173">
        <v>48</v>
      </c>
      <c r="F173">
        <v>43</v>
      </c>
    </row>
    <row r="174" spans="1:8" hidden="1" outlineLevel="3">
      <c r="A174" s="1">
        <v>42640</v>
      </c>
      <c r="B174" t="s">
        <v>17</v>
      </c>
      <c r="C174" t="s">
        <v>9</v>
      </c>
      <c r="D174" t="s">
        <v>8</v>
      </c>
      <c r="E174">
        <v>44</v>
      </c>
      <c r="F174">
        <v>40</v>
      </c>
    </row>
    <row r="175" spans="1:8" hidden="1" outlineLevel="3">
      <c r="A175" s="1">
        <v>42682</v>
      </c>
      <c r="B175" t="s">
        <v>19</v>
      </c>
      <c r="C175" t="s">
        <v>9</v>
      </c>
      <c r="D175" t="s">
        <v>8</v>
      </c>
      <c r="E175">
        <v>30</v>
      </c>
      <c r="F175">
        <v>41</v>
      </c>
    </row>
    <row r="176" spans="1:8" hidden="1" outlineLevel="3">
      <c r="A176" s="1">
        <v>42742</v>
      </c>
      <c r="B176" t="s">
        <v>22</v>
      </c>
      <c r="C176" t="s">
        <v>9</v>
      </c>
      <c r="D176" t="s">
        <v>8</v>
      </c>
      <c r="E176">
        <v>39</v>
      </c>
      <c r="F176">
        <v>44</v>
      </c>
    </row>
    <row r="177" spans="1:6" hidden="1" outlineLevel="3">
      <c r="A177" s="1">
        <v>42819</v>
      </c>
      <c r="B177" t="s">
        <v>16</v>
      </c>
      <c r="C177" t="s">
        <v>9</v>
      </c>
      <c r="D177" t="s">
        <v>8</v>
      </c>
      <c r="E177">
        <v>35</v>
      </c>
      <c r="F177">
        <v>37</v>
      </c>
    </row>
    <row r="178" spans="1:6" hidden="1" outlineLevel="3">
      <c r="A178" s="1">
        <v>42840</v>
      </c>
      <c r="B178" t="s">
        <v>17</v>
      </c>
      <c r="C178" t="s">
        <v>9</v>
      </c>
      <c r="D178" t="s">
        <v>8</v>
      </c>
      <c r="E178">
        <v>1</v>
      </c>
      <c r="F178">
        <v>40</v>
      </c>
    </row>
    <row r="179" spans="1:6" hidden="1" outlineLevel="3">
      <c r="A179" s="1">
        <v>42864</v>
      </c>
      <c r="B179" t="s">
        <v>18</v>
      </c>
      <c r="C179" t="s">
        <v>9</v>
      </c>
      <c r="D179" t="s">
        <v>8</v>
      </c>
      <c r="E179">
        <v>33</v>
      </c>
      <c r="F179">
        <v>38</v>
      </c>
    </row>
    <row r="180" spans="1:6" hidden="1" outlineLevel="3">
      <c r="A180" s="1">
        <v>42904</v>
      </c>
      <c r="B180" t="s">
        <v>20</v>
      </c>
      <c r="C180" t="s">
        <v>9</v>
      </c>
      <c r="D180" t="s">
        <v>8</v>
      </c>
      <c r="E180">
        <v>8</v>
      </c>
      <c r="F180">
        <v>39</v>
      </c>
    </row>
    <row r="181" spans="1:6" hidden="1" outlineLevel="3">
      <c r="A181" s="1">
        <v>42942</v>
      </c>
      <c r="B181" t="s">
        <v>22</v>
      </c>
      <c r="C181" t="s">
        <v>9</v>
      </c>
      <c r="D181" t="s">
        <v>8</v>
      </c>
      <c r="E181">
        <v>42</v>
      </c>
      <c r="F181">
        <v>44</v>
      </c>
    </row>
    <row r="182" spans="1:6" hidden="1" outlineLevel="3">
      <c r="A182" s="1">
        <v>42974</v>
      </c>
      <c r="B182" t="s">
        <v>13</v>
      </c>
      <c r="C182" t="s">
        <v>9</v>
      </c>
      <c r="D182" t="s">
        <v>8</v>
      </c>
      <c r="E182">
        <v>4</v>
      </c>
      <c r="F182">
        <v>43</v>
      </c>
    </row>
    <row r="183" spans="1:6" hidden="1" outlineLevel="3">
      <c r="A183" s="1">
        <v>43064</v>
      </c>
      <c r="B183" t="s">
        <v>18</v>
      </c>
      <c r="C183" t="s">
        <v>9</v>
      </c>
      <c r="D183" t="s">
        <v>8</v>
      </c>
      <c r="E183">
        <v>12</v>
      </c>
      <c r="F183">
        <v>38</v>
      </c>
    </row>
    <row r="184" spans="1:6" hidden="1" outlineLevel="3">
      <c r="A184" s="1">
        <v>43104</v>
      </c>
      <c r="B184" t="s">
        <v>20</v>
      </c>
      <c r="C184" t="s">
        <v>9</v>
      </c>
      <c r="D184" t="s">
        <v>8</v>
      </c>
      <c r="E184">
        <v>10</v>
      </c>
      <c r="F184">
        <v>39</v>
      </c>
    </row>
    <row r="185" spans="1:6" hidden="1" outlineLevel="3">
      <c r="A185" s="1">
        <v>43147</v>
      </c>
      <c r="B185" t="s">
        <v>6</v>
      </c>
      <c r="C185" t="s">
        <v>9</v>
      </c>
      <c r="D185" t="s">
        <v>8</v>
      </c>
      <c r="E185">
        <v>34</v>
      </c>
      <c r="F185">
        <v>42</v>
      </c>
    </row>
    <row r="186" spans="1:6" hidden="1" outlineLevel="3">
      <c r="A186" s="1">
        <v>43207</v>
      </c>
      <c r="B186" t="s">
        <v>16</v>
      </c>
      <c r="C186" t="s">
        <v>9</v>
      </c>
      <c r="D186" t="s">
        <v>8</v>
      </c>
      <c r="E186">
        <v>5</v>
      </c>
      <c r="F186">
        <v>37</v>
      </c>
    </row>
    <row r="187" spans="1:6" hidden="1" outlineLevel="3">
      <c r="A187" s="1">
        <v>43252</v>
      </c>
      <c r="B187" t="s">
        <v>18</v>
      </c>
      <c r="C187" t="s">
        <v>9</v>
      </c>
      <c r="D187" t="s">
        <v>8</v>
      </c>
      <c r="E187">
        <v>48</v>
      </c>
      <c r="F187">
        <v>38</v>
      </c>
    </row>
    <row r="188" spans="1:6" hidden="1" outlineLevel="3">
      <c r="A188" s="1">
        <v>43270</v>
      </c>
      <c r="B188" t="s">
        <v>19</v>
      </c>
      <c r="C188" t="s">
        <v>9</v>
      </c>
      <c r="D188" t="s">
        <v>8</v>
      </c>
      <c r="E188">
        <v>47</v>
      </c>
      <c r="F188">
        <v>41</v>
      </c>
    </row>
    <row r="189" spans="1:6" hidden="1" outlineLevel="3">
      <c r="A189" s="1">
        <v>43292</v>
      </c>
      <c r="B189" t="s">
        <v>20</v>
      </c>
      <c r="C189" t="s">
        <v>9</v>
      </c>
      <c r="D189" t="s">
        <v>8</v>
      </c>
      <c r="E189">
        <v>25</v>
      </c>
      <c r="F189">
        <v>39</v>
      </c>
    </row>
    <row r="190" spans="1:6" hidden="1" outlineLevel="3">
      <c r="A190" s="1">
        <v>43330</v>
      </c>
      <c r="B190" t="s">
        <v>22</v>
      </c>
      <c r="C190" t="s">
        <v>9</v>
      </c>
      <c r="D190" t="s">
        <v>8</v>
      </c>
      <c r="E190">
        <v>22</v>
      </c>
      <c r="F190">
        <v>44</v>
      </c>
    </row>
    <row r="191" spans="1:6" outlineLevel="2" collapsed="1">
      <c r="A191" s="1"/>
      <c r="D191" s="3" t="s">
        <v>35</v>
      </c>
      <c r="E191">
        <f>SUBTOTAL(9,E166:E190)</f>
        <v>716</v>
      </c>
    </row>
    <row r="192" spans="1:6" hidden="1" outlineLevel="3">
      <c r="A192" s="1">
        <v>42385</v>
      </c>
      <c r="B192" t="s">
        <v>13</v>
      </c>
      <c r="C192" t="s">
        <v>9</v>
      </c>
      <c r="D192" t="s">
        <v>14</v>
      </c>
      <c r="E192">
        <v>32</v>
      </c>
      <c r="F192">
        <v>58</v>
      </c>
    </row>
    <row r="193" spans="1:8" hidden="1" outlineLevel="3">
      <c r="A193" s="1">
        <v>42440</v>
      </c>
      <c r="B193" t="s">
        <v>17</v>
      </c>
      <c r="C193" t="s">
        <v>9</v>
      </c>
      <c r="D193" t="s">
        <v>14</v>
      </c>
      <c r="E193">
        <v>50</v>
      </c>
      <c r="F193">
        <v>61</v>
      </c>
    </row>
    <row r="194" spans="1:8" hidden="1" outlineLevel="3">
      <c r="A194" s="1">
        <v>42593</v>
      </c>
      <c r="B194" t="s">
        <v>15</v>
      </c>
      <c r="C194" t="s">
        <v>9</v>
      </c>
      <c r="D194" t="s">
        <v>14</v>
      </c>
      <c r="E194">
        <v>191</v>
      </c>
      <c r="F194">
        <v>60</v>
      </c>
    </row>
    <row r="195" spans="1:8" hidden="1" outlineLevel="3">
      <c r="A195" s="1">
        <v>42619</v>
      </c>
      <c r="B195" t="s">
        <v>16</v>
      </c>
      <c r="C195" t="s">
        <v>9</v>
      </c>
      <c r="D195" t="s">
        <v>14</v>
      </c>
      <c r="E195">
        <v>4</v>
      </c>
      <c r="F195">
        <v>63</v>
      </c>
    </row>
    <row r="196" spans="1:8" hidden="1" outlineLevel="3">
      <c r="A196" s="1">
        <v>42759</v>
      </c>
      <c r="B196" t="s">
        <v>6</v>
      </c>
      <c r="C196" t="s">
        <v>9</v>
      </c>
      <c r="D196" t="s">
        <v>14</v>
      </c>
      <c r="E196">
        <v>112</v>
      </c>
      <c r="F196">
        <v>59</v>
      </c>
    </row>
    <row r="197" spans="1:8" hidden="1" outlineLevel="3">
      <c r="A197" s="1">
        <v>42793</v>
      </c>
      <c r="B197" t="s">
        <v>15</v>
      </c>
      <c r="C197" t="s">
        <v>9</v>
      </c>
      <c r="D197" t="s">
        <v>14</v>
      </c>
      <c r="E197">
        <v>1</v>
      </c>
      <c r="F197">
        <v>60</v>
      </c>
    </row>
    <row r="198" spans="1:8" hidden="1" outlineLevel="3">
      <c r="A198" s="1">
        <v>42882</v>
      </c>
      <c r="B198" t="s">
        <v>19</v>
      </c>
      <c r="C198" t="s">
        <v>9</v>
      </c>
      <c r="D198" t="s">
        <v>14</v>
      </c>
      <c r="E198">
        <v>68</v>
      </c>
      <c r="F198">
        <v>59</v>
      </c>
    </row>
    <row r="199" spans="1:8" hidden="1" outlineLevel="3">
      <c r="A199" s="1">
        <v>42959</v>
      </c>
      <c r="B199" t="s">
        <v>6</v>
      </c>
      <c r="C199" t="s">
        <v>9</v>
      </c>
      <c r="D199" t="s">
        <v>14</v>
      </c>
      <c r="E199">
        <v>48</v>
      </c>
      <c r="F199">
        <v>59</v>
      </c>
      <c r="G199" t="s">
        <v>39</v>
      </c>
    </row>
    <row r="200" spans="1:8" hidden="1" outlineLevel="3">
      <c r="A200" s="1">
        <v>43019</v>
      </c>
      <c r="B200" t="s">
        <v>16</v>
      </c>
      <c r="C200" t="s">
        <v>9</v>
      </c>
      <c r="D200" t="s">
        <v>14</v>
      </c>
      <c r="E200">
        <v>6</v>
      </c>
      <c r="F200">
        <v>63</v>
      </c>
      <c r="G200" t="s">
        <v>40</v>
      </c>
    </row>
    <row r="201" spans="1:8" hidden="1" outlineLevel="3">
      <c r="A201" s="1">
        <v>43040</v>
      </c>
      <c r="B201" t="s">
        <v>17</v>
      </c>
      <c r="C201" t="s">
        <v>9</v>
      </c>
      <c r="D201" t="s">
        <v>14</v>
      </c>
      <c r="E201">
        <v>1</v>
      </c>
      <c r="F201">
        <v>61</v>
      </c>
    </row>
    <row r="202" spans="1:8" hidden="1" outlineLevel="3">
      <c r="A202" s="1">
        <v>43129</v>
      </c>
      <c r="B202" t="s">
        <v>21</v>
      </c>
      <c r="C202" t="s">
        <v>9</v>
      </c>
      <c r="D202" t="s">
        <v>14</v>
      </c>
      <c r="E202">
        <v>22</v>
      </c>
      <c r="F202">
        <v>63</v>
      </c>
    </row>
    <row r="203" spans="1:8" hidden="1" outlineLevel="3">
      <c r="A203" s="1">
        <v>43162</v>
      </c>
      <c r="B203" t="s">
        <v>13</v>
      </c>
      <c r="C203" t="s">
        <v>9</v>
      </c>
      <c r="D203" t="s">
        <v>14</v>
      </c>
      <c r="E203">
        <v>34</v>
      </c>
      <c r="F203">
        <v>58</v>
      </c>
    </row>
    <row r="204" spans="1:8" hidden="1" outlineLevel="3">
      <c r="A204" s="1">
        <v>43317</v>
      </c>
      <c r="B204" t="s">
        <v>21</v>
      </c>
      <c r="C204" t="s">
        <v>9</v>
      </c>
      <c r="D204" t="s">
        <v>14</v>
      </c>
      <c r="E204">
        <v>121</v>
      </c>
      <c r="F204">
        <v>63</v>
      </c>
    </row>
    <row r="205" spans="1:8" hidden="1" outlineLevel="3">
      <c r="A205" s="1">
        <v>43362</v>
      </c>
      <c r="B205" t="s">
        <v>13</v>
      </c>
      <c r="C205" t="s">
        <v>9</v>
      </c>
      <c r="D205" t="s">
        <v>14</v>
      </c>
      <c r="E205">
        <v>26</v>
      </c>
      <c r="F205">
        <v>58</v>
      </c>
    </row>
    <row r="206" spans="1:8" outlineLevel="2" collapsed="1">
      <c r="A206" s="1"/>
      <c r="D206" s="3" t="s">
        <v>36</v>
      </c>
      <c r="E206">
        <f>SUBTOTAL(9,E192:E205)</f>
        <v>716</v>
      </c>
    </row>
    <row r="207" spans="1:8" outlineLevel="1">
      <c r="A207" s="1"/>
      <c r="C207" s="3" t="s">
        <v>27</v>
      </c>
      <c r="E207">
        <f>SUBTOTAL(9,E166:E205)</f>
        <v>1432</v>
      </c>
      <c r="G207" t="s">
        <v>9</v>
      </c>
      <c r="H207">
        <f>E191-E206</f>
        <v>0</v>
      </c>
    </row>
    <row r="208" spans="1:8" ht="15">
      <c r="A208" s="1"/>
      <c r="C208" s="3" t="s">
        <v>28</v>
      </c>
      <c r="E208">
        <f>SUBTOTAL(9,E4:E205)</f>
        <v>6128</v>
      </c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</sheetData>
  <sortState ref="A4:F192">
    <sortCondition ref="C4:C192"/>
    <sortCondition descending="1" ref="D4:D19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3"/>
  <sheetViews>
    <sheetView topLeftCell="C1" workbookViewId="0">
      <selection activeCell="I8" sqref="I8"/>
    </sheetView>
  </sheetViews>
  <sheetFormatPr defaultRowHeight="14.25"/>
  <cols>
    <col min="1" max="1" width="10.125" bestFit="1" customWidth="1"/>
    <col min="6" max="6" width="20.5" bestFit="1" customWidth="1"/>
    <col min="9" max="9" width="17" customWidth="1"/>
    <col min="10" max="10" width="16.75" customWidth="1"/>
    <col min="11" max="11" width="3.875" customWidth="1"/>
    <col min="12" max="12" width="14.125" customWidth="1"/>
    <col min="13" max="14" width="3.875" customWidth="1"/>
    <col min="15" max="15" width="7.875" customWidth="1"/>
    <col min="16" max="20" width="3.875" customWidth="1"/>
    <col min="21" max="21" width="7.25" customWidth="1"/>
    <col min="22" max="22" width="14.125" customWidth="1"/>
    <col min="23" max="23" width="1.875" customWidth="1"/>
    <col min="24" max="24" width="8.5" customWidth="1"/>
    <col min="25" max="25" width="14.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7" t="s">
        <v>2</v>
      </c>
      <c r="J1" t="s">
        <v>9</v>
      </c>
    </row>
    <row r="2" spans="1:12">
      <c r="A2" s="1">
        <v>42370</v>
      </c>
      <c r="B2" t="s">
        <v>6</v>
      </c>
      <c r="C2" t="s">
        <v>7</v>
      </c>
      <c r="D2" t="s">
        <v>8</v>
      </c>
      <c r="E2">
        <v>3</v>
      </c>
      <c r="F2">
        <v>80</v>
      </c>
    </row>
    <row r="3" spans="1:12">
      <c r="A3" s="1">
        <v>42370</v>
      </c>
      <c r="B3" t="s">
        <v>6</v>
      </c>
      <c r="C3" t="s">
        <v>9</v>
      </c>
      <c r="D3" t="s">
        <v>8</v>
      </c>
      <c r="E3">
        <v>32</v>
      </c>
      <c r="F3">
        <v>50</v>
      </c>
      <c r="I3" s="7" t="s">
        <v>55</v>
      </c>
      <c r="J3" s="7" t="s">
        <v>42</v>
      </c>
    </row>
    <row r="4" spans="1:12">
      <c r="A4" s="1">
        <v>42370</v>
      </c>
      <c r="B4" t="s">
        <v>6</v>
      </c>
      <c r="C4" t="s">
        <v>10</v>
      </c>
      <c r="D4" t="s">
        <v>8</v>
      </c>
      <c r="E4">
        <v>38</v>
      </c>
      <c r="F4">
        <v>10</v>
      </c>
      <c r="I4" s="7" t="s">
        <v>41</v>
      </c>
      <c r="J4" t="s">
        <v>14</v>
      </c>
      <c r="K4" t="s">
        <v>8</v>
      </c>
      <c r="L4" t="s">
        <v>28</v>
      </c>
    </row>
    <row r="5" spans="1:12">
      <c r="A5" s="1">
        <v>42370</v>
      </c>
      <c r="B5" t="s">
        <v>6</v>
      </c>
      <c r="C5" t="s">
        <v>11</v>
      </c>
      <c r="D5" t="s">
        <v>8</v>
      </c>
      <c r="E5">
        <v>33</v>
      </c>
      <c r="F5">
        <v>30</v>
      </c>
      <c r="I5" s="8" t="s">
        <v>56</v>
      </c>
      <c r="J5" s="6"/>
      <c r="K5" s="6"/>
      <c r="L5" s="6"/>
    </row>
    <row r="6" spans="1:12">
      <c r="A6" s="1">
        <v>42370</v>
      </c>
      <c r="B6" t="s">
        <v>6</v>
      </c>
      <c r="C6" t="s">
        <v>12</v>
      </c>
      <c r="D6" t="s">
        <v>8</v>
      </c>
      <c r="E6">
        <v>43</v>
      </c>
      <c r="F6">
        <v>25</v>
      </c>
      <c r="I6" s="9" t="s">
        <v>43</v>
      </c>
      <c r="J6" s="6">
        <v>32</v>
      </c>
      <c r="K6" s="6">
        <v>76</v>
      </c>
      <c r="L6" s="6">
        <v>108</v>
      </c>
    </row>
    <row r="7" spans="1:12">
      <c r="A7" s="1">
        <v>42385</v>
      </c>
      <c r="B7" t="s">
        <v>13</v>
      </c>
      <c r="C7" t="s">
        <v>9</v>
      </c>
      <c r="D7" t="s">
        <v>14</v>
      </c>
      <c r="E7">
        <v>32</v>
      </c>
      <c r="F7">
        <v>58</v>
      </c>
      <c r="I7" s="9" t="s">
        <v>44</v>
      </c>
      <c r="J7" s="6"/>
      <c r="K7" s="6">
        <v>8</v>
      </c>
      <c r="L7" s="6">
        <v>8</v>
      </c>
    </row>
    <row r="8" spans="1:12">
      <c r="A8" s="1">
        <v>42385</v>
      </c>
      <c r="B8" t="s">
        <v>13</v>
      </c>
      <c r="C8" t="s">
        <v>11</v>
      </c>
      <c r="D8" t="s">
        <v>8</v>
      </c>
      <c r="E8">
        <v>14</v>
      </c>
      <c r="F8">
        <v>26</v>
      </c>
      <c r="I8" s="9" t="s">
        <v>45</v>
      </c>
      <c r="J8" s="6">
        <v>50</v>
      </c>
      <c r="K8" s="6"/>
      <c r="L8" s="6">
        <v>50</v>
      </c>
    </row>
    <row r="9" spans="1:12">
      <c r="A9" s="1">
        <v>42393</v>
      </c>
      <c r="B9" t="s">
        <v>15</v>
      </c>
      <c r="C9" t="s">
        <v>9</v>
      </c>
      <c r="D9" t="s">
        <v>8</v>
      </c>
      <c r="E9">
        <v>44</v>
      </c>
      <c r="F9">
        <v>46</v>
      </c>
      <c r="I9" s="9" t="s">
        <v>46</v>
      </c>
      <c r="J9" s="6"/>
      <c r="K9" s="6">
        <v>68</v>
      </c>
      <c r="L9" s="6">
        <v>68</v>
      </c>
    </row>
    <row r="10" spans="1:12">
      <c r="A10" s="1">
        <v>42393</v>
      </c>
      <c r="B10" t="s">
        <v>15</v>
      </c>
      <c r="C10" t="s">
        <v>11</v>
      </c>
      <c r="D10" t="s">
        <v>8</v>
      </c>
      <c r="E10">
        <v>1</v>
      </c>
      <c r="F10">
        <v>28</v>
      </c>
      <c r="I10" s="9" t="s">
        <v>48</v>
      </c>
      <c r="J10" s="6"/>
      <c r="K10" s="6">
        <v>42</v>
      </c>
      <c r="L10" s="6">
        <v>42</v>
      </c>
    </row>
    <row r="11" spans="1:12">
      <c r="A11" s="1">
        <v>42393</v>
      </c>
      <c r="B11" t="s">
        <v>15</v>
      </c>
      <c r="C11" t="s">
        <v>7</v>
      </c>
      <c r="D11" t="s">
        <v>8</v>
      </c>
      <c r="E11">
        <v>21</v>
      </c>
      <c r="F11">
        <v>74</v>
      </c>
      <c r="I11" s="9" t="s">
        <v>49</v>
      </c>
      <c r="J11" s="6"/>
      <c r="K11" s="6">
        <v>83</v>
      </c>
      <c r="L11" s="6">
        <v>83</v>
      </c>
    </row>
    <row r="12" spans="1:12">
      <c r="A12" s="1">
        <v>42419</v>
      </c>
      <c r="B12" t="s">
        <v>16</v>
      </c>
      <c r="C12" t="s">
        <v>12</v>
      </c>
      <c r="D12" t="s">
        <v>14</v>
      </c>
      <c r="E12">
        <v>43</v>
      </c>
      <c r="F12">
        <v>32</v>
      </c>
      <c r="I12" s="9" t="s">
        <v>50</v>
      </c>
      <c r="J12" s="6">
        <v>191</v>
      </c>
      <c r="K12" s="6"/>
      <c r="L12" s="6">
        <v>191</v>
      </c>
    </row>
    <row r="13" spans="1:12">
      <c r="A13" s="1">
        <v>42419</v>
      </c>
      <c r="B13" t="s">
        <v>16</v>
      </c>
      <c r="C13" t="s">
        <v>10</v>
      </c>
      <c r="D13" t="s">
        <v>14</v>
      </c>
      <c r="E13">
        <v>38</v>
      </c>
      <c r="F13">
        <v>13</v>
      </c>
      <c r="I13" s="9" t="s">
        <v>51</v>
      </c>
      <c r="J13" s="6">
        <v>4</v>
      </c>
      <c r="K13" s="6">
        <v>44</v>
      </c>
      <c r="L13" s="6">
        <v>48</v>
      </c>
    </row>
    <row r="14" spans="1:12">
      <c r="A14" s="1">
        <v>42419</v>
      </c>
      <c r="B14" t="s">
        <v>16</v>
      </c>
      <c r="C14" t="s">
        <v>7</v>
      </c>
      <c r="D14" t="s">
        <v>8</v>
      </c>
      <c r="E14">
        <v>9</v>
      </c>
      <c r="F14">
        <v>59</v>
      </c>
      <c r="I14" s="9" t="s">
        <v>53</v>
      </c>
      <c r="J14" s="6"/>
      <c r="K14" s="6">
        <v>30</v>
      </c>
      <c r="L14" s="6">
        <v>30</v>
      </c>
    </row>
    <row r="15" spans="1:12">
      <c r="A15" s="1">
        <v>42419</v>
      </c>
      <c r="B15" t="s">
        <v>16</v>
      </c>
      <c r="C15" t="s">
        <v>9</v>
      </c>
      <c r="D15" t="s">
        <v>8</v>
      </c>
      <c r="E15">
        <v>8</v>
      </c>
      <c r="F15">
        <v>37</v>
      </c>
      <c r="I15" s="8" t="s">
        <v>57</v>
      </c>
      <c r="J15" s="6"/>
      <c r="K15" s="6"/>
      <c r="L15" s="6"/>
    </row>
    <row r="16" spans="1:12">
      <c r="A16" s="1">
        <v>42440</v>
      </c>
      <c r="B16" t="s">
        <v>17</v>
      </c>
      <c r="C16" t="s">
        <v>9</v>
      </c>
      <c r="D16" t="s">
        <v>14</v>
      </c>
      <c r="E16">
        <v>50</v>
      </c>
      <c r="F16">
        <v>61</v>
      </c>
      <c r="I16" s="9" t="s">
        <v>43</v>
      </c>
      <c r="J16" s="6">
        <v>112</v>
      </c>
      <c r="K16" s="6">
        <v>39</v>
      </c>
      <c r="L16" s="6">
        <v>151</v>
      </c>
    </row>
    <row r="17" spans="1:12">
      <c r="A17" s="1">
        <v>42440</v>
      </c>
      <c r="B17" t="s">
        <v>17</v>
      </c>
      <c r="C17" t="s">
        <v>12</v>
      </c>
      <c r="D17" t="s">
        <v>8</v>
      </c>
      <c r="E17">
        <v>32</v>
      </c>
      <c r="F17">
        <v>20</v>
      </c>
      <c r="I17" s="9" t="s">
        <v>44</v>
      </c>
      <c r="J17" s="6">
        <v>1</v>
      </c>
      <c r="K17" s="6"/>
      <c r="L17" s="6">
        <v>1</v>
      </c>
    </row>
    <row r="18" spans="1:12">
      <c r="A18" s="1">
        <v>42440</v>
      </c>
      <c r="B18" t="s">
        <v>17</v>
      </c>
      <c r="C18" t="s">
        <v>10</v>
      </c>
      <c r="D18" t="s">
        <v>8</v>
      </c>
      <c r="E18">
        <v>7</v>
      </c>
      <c r="F18">
        <v>8</v>
      </c>
      <c r="I18" s="9" t="s">
        <v>45</v>
      </c>
      <c r="J18" s="6"/>
      <c r="K18" s="6">
        <v>35</v>
      </c>
      <c r="L18" s="6">
        <v>35</v>
      </c>
    </row>
    <row r="19" spans="1:12">
      <c r="A19" s="1">
        <v>42440</v>
      </c>
      <c r="B19" t="s">
        <v>17</v>
      </c>
      <c r="C19" t="s">
        <v>11</v>
      </c>
      <c r="D19" t="s">
        <v>8</v>
      </c>
      <c r="E19">
        <v>10</v>
      </c>
      <c r="F19">
        <v>24</v>
      </c>
      <c r="I19" s="9" t="s">
        <v>46</v>
      </c>
      <c r="J19" s="6"/>
      <c r="K19" s="6">
        <v>1</v>
      </c>
      <c r="L19" s="6">
        <v>1</v>
      </c>
    </row>
    <row r="20" spans="1:12">
      <c r="A20" s="1">
        <v>42464</v>
      </c>
      <c r="B20" t="s">
        <v>18</v>
      </c>
      <c r="C20" t="s">
        <v>10</v>
      </c>
      <c r="D20" t="s">
        <v>14</v>
      </c>
      <c r="E20">
        <v>7</v>
      </c>
      <c r="F20">
        <v>12</v>
      </c>
      <c r="I20" s="9" t="s">
        <v>47</v>
      </c>
      <c r="J20" s="6">
        <v>68</v>
      </c>
      <c r="K20" s="6">
        <v>33</v>
      </c>
      <c r="L20" s="6">
        <v>101</v>
      </c>
    </row>
    <row r="21" spans="1:12">
      <c r="A21" s="1">
        <v>42464</v>
      </c>
      <c r="B21" t="s">
        <v>18</v>
      </c>
      <c r="C21" t="s">
        <v>12</v>
      </c>
      <c r="D21" t="s">
        <v>8</v>
      </c>
      <c r="E21">
        <v>25</v>
      </c>
      <c r="F21">
        <v>19</v>
      </c>
      <c r="I21" s="9" t="s">
        <v>48</v>
      </c>
      <c r="J21" s="6"/>
      <c r="K21" s="6">
        <v>8</v>
      </c>
      <c r="L21" s="6">
        <v>8</v>
      </c>
    </row>
    <row r="22" spans="1:12">
      <c r="A22" s="1">
        <v>42464</v>
      </c>
      <c r="B22" t="s">
        <v>18</v>
      </c>
      <c r="C22" t="s">
        <v>9</v>
      </c>
      <c r="D22" t="s">
        <v>8</v>
      </c>
      <c r="E22">
        <v>33</v>
      </c>
      <c r="F22">
        <v>38</v>
      </c>
      <c r="I22" s="9" t="s">
        <v>49</v>
      </c>
      <c r="J22" s="6"/>
      <c r="K22" s="6">
        <v>42</v>
      </c>
      <c r="L22" s="6">
        <v>42</v>
      </c>
    </row>
    <row r="23" spans="1:12">
      <c r="A23" s="1">
        <v>42482</v>
      </c>
      <c r="B23" t="s">
        <v>19</v>
      </c>
      <c r="C23" t="s">
        <v>11</v>
      </c>
      <c r="D23" t="s">
        <v>14</v>
      </c>
      <c r="E23">
        <v>36</v>
      </c>
      <c r="F23">
        <v>35</v>
      </c>
      <c r="I23" s="9" t="s">
        <v>50</v>
      </c>
      <c r="J23" s="6">
        <v>48</v>
      </c>
      <c r="K23" s="6">
        <v>4</v>
      </c>
      <c r="L23" s="6">
        <v>52</v>
      </c>
    </row>
    <row r="24" spans="1:12">
      <c r="A24" s="1">
        <v>42482</v>
      </c>
      <c r="B24" t="s">
        <v>19</v>
      </c>
      <c r="C24" t="s">
        <v>7</v>
      </c>
      <c r="D24" t="s">
        <v>8</v>
      </c>
      <c r="E24">
        <v>5</v>
      </c>
      <c r="F24">
        <v>66</v>
      </c>
      <c r="I24" s="9" t="s">
        <v>52</v>
      </c>
      <c r="J24" s="6">
        <v>6</v>
      </c>
      <c r="K24" s="6"/>
      <c r="L24" s="6">
        <v>6</v>
      </c>
    </row>
    <row r="25" spans="1:12">
      <c r="A25" s="1">
        <v>42482</v>
      </c>
      <c r="B25" t="s">
        <v>19</v>
      </c>
      <c r="C25" t="s">
        <v>9</v>
      </c>
      <c r="D25" t="s">
        <v>8</v>
      </c>
      <c r="E25">
        <v>35</v>
      </c>
      <c r="F25">
        <v>41</v>
      </c>
      <c r="I25" s="9" t="s">
        <v>53</v>
      </c>
      <c r="J25" s="6">
        <v>1</v>
      </c>
      <c r="K25" s="6">
        <v>12</v>
      </c>
      <c r="L25" s="6">
        <v>13</v>
      </c>
    </row>
    <row r="26" spans="1:12">
      <c r="A26" s="1">
        <v>42504</v>
      </c>
      <c r="B26" t="s">
        <v>20</v>
      </c>
      <c r="C26" t="s">
        <v>7</v>
      </c>
      <c r="D26" t="s">
        <v>14</v>
      </c>
      <c r="E26">
        <v>38</v>
      </c>
      <c r="F26">
        <v>98</v>
      </c>
      <c r="I26" s="8" t="s">
        <v>58</v>
      </c>
      <c r="J26" s="6"/>
      <c r="K26" s="6"/>
      <c r="L26" s="6"/>
    </row>
    <row r="27" spans="1:12">
      <c r="A27" s="1">
        <v>42504</v>
      </c>
      <c r="B27" t="s">
        <v>20</v>
      </c>
      <c r="C27" t="s">
        <v>11</v>
      </c>
      <c r="D27" t="s">
        <v>8</v>
      </c>
      <c r="E27">
        <v>10</v>
      </c>
      <c r="F27">
        <v>23</v>
      </c>
      <c r="I27" s="9" t="s">
        <v>43</v>
      </c>
      <c r="J27" s="6">
        <v>22</v>
      </c>
      <c r="K27" s="6">
        <v>10</v>
      </c>
      <c r="L27" s="6">
        <v>32</v>
      </c>
    </row>
    <row r="28" spans="1:12">
      <c r="A28" s="1">
        <v>42529</v>
      </c>
      <c r="B28" t="s">
        <v>21</v>
      </c>
      <c r="C28" t="s">
        <v>11</v>
      </c>
      <c r="D28" t="s">
        <v>14</v>
      </c>
      <c r="E28">
        <v>4</v>
      </c>
      <c r="F28">
        <v>38</v>
      </c>
      <c r="I28" s="9" t="s">
        <v>44</v>
      </c>
      <c r="J28" s="6"/>
      <c r="K28" s="6">
        <v>34</v>
      </c>
      <c r="L28" s="6">
        <v>34</v>
      </c>
    </row>
    <row r="29" spans="1:12">
      <c r="A29" s="1">
        <v>42529</v>
      </c>
      <c r="B29" t="s">
        <v>21</v>
      </c>
      <c r="C29" t="s">
        <v>7</v>
      </c>
      <c r="D29" t="s">
        <v>8</v>
      </c>
      <c r="E29">
        <v>42</v>
      </c>
      <c r="F29">
        <v>60</v>
      </c>
      <c r="I29" s="9" t="s">
        <v>45</v>
      </c>
      <c r="J29" s="6">
        <v>34</v>
      </c>
      <c r="K29" s="6"/>
      <c r="L29" s="6">
        <v>34</v>
      </c>
    </row>
    <row r="30" spans="1:12">
      <c r="A30" s="1">
        <v>42529</v>
      </c>
      <c r="B30" t="s">
        <v>21</v>
      </c>
      <c r="C30" t="s">
        <v>10</v>
      </c>
      <c r="D30" t="s">
        <v>8</v>
      </c>
      <c r="E30">
        <v>28</v>
      </c>
      <c r="F30">
        <v>8</v>
      </c>
      <c r="I30" s="9" t="s">
        <v>46</v>
      </c>
      <c r="J30" s="6"/>
      <c r="K30" s="6">
        <v>5</v>
      </c>
      <c r="L30" s="6">
        <v>5</v>
      </c>
    </row>
    <row r="31" spans="1:12">
      <c r="A31" s="1">
        <v>42529</v>
      </c>
      <c r="B31" t="s">
        <v>21</v>
      </c>
      <c r="C31" t="s">
        <v>12</v>
      </c>
      <c r="D31" t="s">
        <v>8</v>
      </c>
      <c r="E31">
        <v>19</v>
      </c>
      <c r="F31">
        <v>19</v>
      </c>
      <c r="I31" s="9" t="s">
        <v>48</v>
      </c>
      <c r="J31" s="6"/>
      <c r="K31" s="6">
        <v>95</v>
      </c>
      <c r="L31" s="6">
        <v>95</v>
      </c>
    </row>
    <row r="32" spans="1:12">
      <c r="A32" s="1">
        <v>42542</v>
      </c>
      <c r="B32" t="s">
        <v>22</v>
      </c>
      <c r="C32" t="s">
        <v>12</v>
      </c>
      <c r="D32" t="s">
        <v>14</v>
      </c>
      <c r="E32">
        <v>72</v>
      </c>
      <c r="F32">
        <v>28</v>
      </c>
      <c r="I32" s="9" t="s">
        <v>49</v>
      </c>
      <c r="J32" s="6"/>
      <c r="K32" s="6">
        <v>25</v>
      </c>
      <c r="L32" s="6">
        <v>25</v>
      </c>
    </row>
    <row r="33" spans="1:12">
      <c r="A33" s="1">
        <v>42542</v>
      </c>
      <c r="B33" t="s">
        <v>22</v>
      </c>
      <c r="C33" t="s">
        <v>7</v>
      </c>
      <c r="D33" t="s">
        <v>14</v>
      </c>
      <c r="E33">
        <v>42</v>
      </c>
      <c r="F33">
        <v>90</v>
      </c>
      <c r="I33" s="9" t="s">
        <v>50</v>
      </c>
      <c r="J33" s="6">
        <v>121</v>
      </c>
      <c r="K33" s="6">
        <v>22</v>
      </c>
      <c r="L33" s="6">
        <v>143</v>
      </c>
    </row>
    <row r="34" spans="1:12">
      <c r="A34" s="1">
        <v>42542</v>
      </c>
      <c r="B34" t="s">
        <v>22</v>
      </c>
      <c r="C34" t="s">
        <v>9</v>
      </c>
      <c r="D34" t="s">
        <v>8</v>
      </c>
      <c r="E34">
        <v>42</v>
      </c>
      <c r="F34">
        <v>44</v>
      </c>
      <c r="I34" s="9" t="s">
        <v>51</v>
      </c>
      <c r="J34" s="6">
        <v>26</v>
      </c>
      <c r="K34" s="6"/>
      <c r="L34" s="6">
        <v>26</v>
      </c>
    </row>
    <row r="35" spans="1:12">
      <c r="A35" s="1">
        <v>42542</v>
      </c>
      <c r="B35" t="s">
        <v>22</v>
      </c>
      <c r="C35" t="s">
        <v>11</v>
      </c>
      <c r="D35" t="s">
        <v>8</v>
      </c>
      <c r="E35">
        <v>33</v>
      </c>
      <c r="F35">
        <v>26</v>
      </c>
      <c r="I35" s="9" t="s">
        <v>52</v>
      </c>
      <c r="J35" s="6"/>
      <c r="K35" s="6">
        <v>20</v>
      </c>
      <c r="L35" s="6">
        <v>20</v>
      </c>
    </row>
    <row r="36" spans="1:12">
      <c r="A36" s="1">
        <v>42542</v>
      </c>
      <c r="B36" t="s">
        <v>22</v>
      </c>
      <c r="C36" t="s">
        <v>10</v>
      </c>
      <c r="D36" t="s">
        <v>8</v>
      </c>
      <c r="E36">
        <v>9</v>
      </c>
      <c r="F36">
        <v>9</v>
      </c>
      <c r="I36" s="9" t="s">
        <v>53</v>
      </c>
      <c r="J36" s="6">
        <v>64</v>
      </c>
      <c r="K36" s="6">
        <v>48</v>
      </c>
      <c r="L36" s="6">
        <v>112</v>
      </c>
    </row>
    <row r="37" spans="1:12">
      <c r="A37" s="1">
        <v>42559</v>
      </c>
      <c r="B37" t="s">
        <v>6</v>
      </c>
      <c r="C37" t="s">
        <v>12</v>
      </c>
      <c r="D37" t="s">
        <v>14</v>
      </c>
      <c r="E37">
        <v>4</v>
      </c>
      <c r="F37">
        <v>29</v>
      </c>
      <c r="I37" s="9" t="s">
        <v>54</v>
      </c>
      <c r="J37" s="6">
        <v>4</v>
      </c>
      <c r="K37" s="6"/>
      <c r="L37" s="6">
        <v>4</v>
      </c>
    </row>
    <row r="38" spans="1:12">
      <c r="A38" s="1">
        <v>42559</v>
      </c>
      <c r="B38" t="s">
        <v>6</v>
      </c>
      <c r="C38" t="s">
        <v>10</v>
      </c>
      <c r="D38" t="s">
        <v>14</v>
      </c>
      <c r="E38">
        <v>37</v>
      </c>
      <c r="F38">
        <v>12</v>
      </c>
      <c r="I38" s="8" t="s">
        <v>28</v>
      </c>
      <c r="J38" s="6">
        <v>784</v>
      </c>
      <c r="K38" s="6">
        <v>784</v>
      </c>
      <c r="L38" s="6">
        <v>1568</v>
      </c>
    </row>
    <row r="39" spans="1:12">
      <c r="A39" s="1">
        <v>42559</v>
      </c>
      <c r="B39" t="s">
        <v>6</v>
      </c>
      <c r="C39" t="s">
        <v>9</v>
      </c>
      <c r="D39" t="s">
        <v>8</v>
      </c>
      <c r="E39">
        <v>35</v>
      </c>
      <c r="F39">
        <v>42</v>
      </c>
    </row>
    <row r="40" spans="1:12">
      <c r="A40" s="1">
        <v>42559</v>
      </c>
      <c r="B40" t="s">
        <v>6</v>
      </c>
      <c r="C40" t="s">
        <v>7</v>
      </c>
      <c r="D40" t="s">
        <v>8</v>
      </c>
      <c r="E40">
        <v>32</v>
      </c>
      <c r="F40">
        <v>66</v>
      </c>
    </row>
    <row r="41" spans="1:12">
      <c r="A41" s="1">
        <v>42574</v>
      </c>
      <c r="B41" t="s">
        <v>13</v>
      </c>
      <c r="C41" t="s">
        <v>7</v>
      </c>
      <c r="D41" t="s">
        <v>14</v>
      </c>
      <c r="E41">
        <v>32</v>
      </c>
      <c r="F41">
        <v>92</v>
      </c>
    </row>
    <row r="42" spans="1:12">
      <c r="A42" s="1">
        <v>42574</v>
      </c>
      <c r="B42" t="s">
        <v>13</v>
      </c>
      <c r="C42" t="s">
        <v>9</v>
      </c>
      <c r="D42" t="s">
        <v>8</v>
      </c>
      <c r="E42">
        <v>48</v>
      </c>
      <c r="F42">
        <v>43</v>
      </c>
    </row>
    <row r="43" spans="1:12">
      <c r="A43" s="1">
        <v>42593</v>
      </c>
      <c r="B43" t="s">
        <v>15</v>
      </c>
      <c r="C43" t="s">
        <v>9</v>
      </c>
      <c r="D43" t="s">
        <v>14</v>
      </c>
      <c r="E43">
        <v>191</v>
      </c>
      <c r="F43">
        <v>60</v>
      </c>
    </row>
    <row r="44" spans="1:12">
      <c r="A44" s="1">
        <v>42593</v>
      </c>
      <c r="B44" t="s">
        <v>15</v>
      </c>
      <c r="C44" t="s">
        <v>11</v>
      </c>
      <c r="D44" t="s">
        <v>8</v>
      </c>
      <c r="E44">
        <v>9</v>
      </c>
      <c r="F44">
        <v>24</v>
      </c>
    </row>
    <row r="45" spans="1:12">
      <c r="A45" s="1">
        <v>42593</v>
      </c>
      <c r="B45" t="s">
        <v>15</v>
      </c>
      <c r="C45" t="s">
        <v>7</v>
      </c>
      <c r="D45" t="s">
        <v>8</v>
      </c>
      <c r="E45">
        <v>36</v>
      </c>
      <c r="F45">
        <v>65</v>
      </c>
    </row>
    <row r="46" spans="1:12">
      <c r="A46" s="1">
        <v>42619</v>
      </c>
      <c r="B46" t="s">
        <v>16</v>
      </c>
      <c r="C46" t="s">
        <v>10</v>
      </c>
      <c r="D46" t="s">
        <v>8</v>
      </c>
      <c r="E46">
        <v>47</v>
      </c>
      <c r="F46">
        <v>7</v>
      </c>
    </row>
    <row r="47" spans="1:12">
      <c r="A47" s="1">
        <v>42619</v>
      </c>
      <c r="B47" t="s">
        <v>16</v>
      </c>
      <c r="C47" t="s">
        <v>9</v>
      </c>
      <c r="D47" t="s">
        <v>14</v>
      </c>
      <c r="E47">
        <v>4</v>
      </c>
      <c r="F47">
        <v>63</v>
      </c>
    </row>
    <row r="48" spans="1:12">
      <c r="A48" s="1">
        <v>42619</v>
      </c>
      <c r="B48" t="s">
        <v>16</v>
      </c>
      <c r="C48" t="s">
        <v>12</v>
      </c>
      <c r="D48" t="s">
        <v>8</v>
      </c>
      <c r="E48">
        <v>8</v>
      </c>
      <c r="F48">
        <v>19</v>
      </c>
    </row>
    <row r="49" spans="1:6">
      <c r="A49" s="1">
        <v>42619</v>
      </c>
      <c r="B49" t="s">
        <v>16</v>
      </c>
      <c r="C49" t="s">
        <v>11</v>
      </c>
      <c r="D49" t="s">
        <v>8</v>
      </c>
      <c r="E49">
        <v>3</v>
      </c>
      <c r="F49">
        <v>22</v>
      </c>
    </row>
    <row r="50" spans="1:6">
      <c r="A50" s="1">
        <v>42619</v>
      </c>
      <c r="B50" t="s">
        <v>16</v>
      </c>
      <c r="C50" t="s">
        <v>7</v>
      </c>
      <c r="D50" t="s">
        <v>8</v>
      </c>
      <c r="E50">
        <v>41</v>
      </c>
      <c r="F50">
        <v>59</v>
      </c>
    </row>
    <row r="51" spans="1:6">
      <c r="A51" s="1">
        <v>42640</v>
      </c>
      <c r="B51" t="s">
        <v>17</v>
      </c>
      <c r="C51" t="s">
        <v>9</v>
      </c>
      <c r="D51" t="s">
        <v>8</v>
      </c>
      <c r="E51">
        <v>44</v>
      </c>
      <c r="F51">
        <v>40</v>
      </c>
    </row>
    <row r="52" spans="1:6">
      <c r="A52" s="1">
        <v>42640</v>
      </c>
      <c r="B52" t="s">
        <v>17</v>
      </c>
      <c r="C52" t="s">
        <v>10</v>
      </c>
      <c r="D52" t="s">
        <v>14</v>
      </c>
      <c r="E52">
        <v>45</v>
      </c>
      <c r="F52">
        <v>12</v>
      </c>
    </row>
    <row r="53" spans="1:6">
      <c r="A53" s="1">
        <v>42640</v>
      </c>
      <c r="B53" t="s">
        <v>17</v>
      </c>
      <c r="C53" t="s">
        <v>12</v>
      </c>
      <c r="D53" t="s">
        <v>8</v>
      </c>
      <c r="E53">
        <v>40</v>
      </c>
      <c r="F53">
        <v>20</v>
      </c>
    </row>
    <row r="54" spans="1:6">
      <c r="A54" s="1">
        <v>42640</v>
      </c>
      <c r="B54" t="s">
        <v>17</v>
      </c>
      <c r="C54" t="s">
        <v>7</v>
      </c>
      <c r="D54" t="s">
        <v>8</v>
      </c>
      <c r="E54">
        <v>3</v>
      </c>
      <c r="F54">
        <v>63</v>
      </c>
    </row>
    <row r="55" spans="1:6">
      <c r="A55" s="1">
        <v>42640</v>
      </c>
      <c r="B55" t="s">
        <v>17</v>
      </c>
      <c r="C55" t="s">
        <v>11</v>
      </c>
      <c r="D55" t="s">
        <v>8</v>
      </c>
      <c r="E55">
        <v>17</v>
      </c>
      <c r="F55">
        <v>24</v>
      </c>
    </row>
    <row r="56" spans="1:6">
      <c r="A56" s="1">
        <v>42664</v>
      </c>
      <c r="B56" t="s">
        <v>18</v>
      </c>
      <c r="C56" t="s">
        <v>10</v>
      </c>
      <c r="D56" t="s">
        <v>14</v>
      </c>
      <c r="E56">
        <v>2</v>
      </c>
      <c r="F56">
        <v>12</v>
      </c>
    </row>
    <row r="57" spans="1:6">
      <c r="A57" s="1">
        <v>42664</v>
      </c>
      <c r="B57" t="s">
        <v>18</v>
      </c>
      <c r="C57" t="s">
        <v>12</v>
      </c>
      <c r="D57" t="s">
        <v>8</v>
      </c>
      <c r="E57">
        <v>14</v>
      </c>
      <c r="F57">
        <v>19</v>
      </c>
    </row>
    <row r="58" spans="1:6">
      <c r="A58" s="1">
        <v>42664</v>
      </c>
      <c r="B58" t="s">
        <v>18</v>
      </c>
      <c r="C58" t="s">
        <v>11</v>
      </c>
      <c r="D58" t="s">
        <v>8</v>
      </c>
      <c r="E58">
        <v>23</v>
      </c>
      <c r="F58">
        <v>23</v>
      </c>
    </row>
    <row r="59" spans="1:6">
      <c r="A59" s="1">
        <v>42682</v>
      </c>
      <c r="B59" t="s">
        <v>19</v>
      </c>
      <c r="C59" t="s">
        <v>10</v>
      </c>
      <c r="D59" t="s">
        <v>8</v>
      </c>
      <c r="E59">
        <v>11</v>
      </c>
      <c r="F59">
        <v>8</v>
      </c>
    </row>
    <row r="60" spans="1:6">
      <c r="A60" s="1">
        <v>42682</v>
      </c>
      <c r="B60" t="s">
        <v>19</v>
      </c>
      <c r="C60" t="s">
        <v>7</v>
      </c>
      <c r="D60" t="s">
        <v>8</v>
      </c>
      <c r="E60">
        <v>17</v>
      </c>
      <c r="F60">
        <v>66</v>
      </c>
    </row>
    <row r="61" spans="1:6">
      <c r="A61" s="1">
        <v>42682</v>
      </c>
      <c r="B61" t="s">
        <v>19</v>
      </c>
      <c r="C61" t="s">
        <v>9</v>
      </c>
      <c r="D61" t="s">
        <v>8</v>
      </c>
      <c r="E61">
        <v>30</v>
      </c>
      <c r="F61">
        <v>41</v>
      </c>
    </row>
    <row r="62" spans="1:6">
      <c r="A62" s="1">
        <v>42704</v>
      </c>
      <c r="B62" t="s">
        <v>20</v>
      </c>
      <c r="C62" t="s">
        <v>7</v>
      </c>
      <c r="D62" t="s">
        <v>14</v>
      </c>
      <c r="E62">
        <v>97</v>
      </c>
      <c r="F62">
        <v>98</v>
      </c>
    </row>
    <row r="63" spans="1:6">
      <c r="A63" s="1">
        <v>42704</v>
      </c>
      <c r="B63" t="s">
        <v>20</v>
      </c>
      <c r="C63" t="s">
        <v>10</v>
      </c>
      <c r="D63" t="s">
        <v>14</v>
      </c>
      <c r="E63">
        <v>11</v>
      </c>
      <c r="F63">
        <v>12</v>
      </c>
    </row>
    <row r="64" spans="1:6">
      <c r="A64" s="1">
        <v>42704</v>
      </c>
      <c r="B64" t="s">
        <v>20</v>
      </c>
      <c r="C64" t="s">
        <v>12</v>
      </c>
      <c r="D64" t="s">
        <v>8</v>
      </c>
      <c r="E64">
        <v>17</v>
      </c>
      <c r="F64">
        <v>20</v>
      </c>
    </row>
    <row r="65" spans="1:6">
      <c r="A65" s="1">
        <v>42704</v>
      </c>
      <c r="B65" t="s">
        <v>20</v>
      </c>
      <c r="C65" t="s">
        <v>11</v>
      </c>
      <c r="D65" t="s">
        <v>8</v>
      </c>
      <c r="E65">
        <v>4</v>
      </c>
      <c r="F65">
        <v>23</v>
      </c>
    </row>
    <row r="66" spans="1:6">
      <c r="A66" s="1">
        <v>42729</v>
      </c>
      <c r="B66" t="s">
        <v>21</v>
      </c>
      <c r="C66" t="s">
        <v>12</v>
      </c>
      <c r="D66" t="s">
        <v>14</v>
      </c>
      <c r="E66">
        <v>79</v>
      </c>
      <c r="F66">
        <v>31</v>
      </c>
    </row>
    <row r="67" spans="1:6">
      <c r="A67" s="1">
        <v>42729</v>
      </c>
      <c r="B67" t="s">
        <v>21</v>
      </c>
      <c r="C67" t="s">
        <v>7</v>
      </c>
      <c r="D67" t="s">
        <v>8</v>
      </c>
      <c r="E67">
        <v>33</v>
      </c>
      <c r="F67">
        <v>60</v>
      </c>
    </row>
    <row r="68" spans="1:6">
      <c r="A68" s="1">
        <v>42729</v>
      </c>
      <c r="B68" t="s">
        <v>21</v>
      </c>
      <c r="C68" t="s">
        <v>11</v>
      </c>
      <c r="D68" t="s">
        <v>8</v>
      </c>
      <c r="E68">
        <v>26</v>
      </c>
      <c r="F68">
        <v>23</v>
      </c>
    </row>
    <row r="69" spans="1:6">
      <c r="A69" s="1">
        <v>42742</v>
      </c>
      <c r="B69" t="s">
        <v>22</v>
      </c>
      <c r="C69" t="s">
        <v>12</v>
      </c>
      <c r="D69" t="s">
        <v>8</v>
      </c>
      <c r="E69">
        <v>40</v>
      </c>
      <c r="F69">
        <v>22</v>
      </c>
    </row>
    <row r="70" spans="1:6">
      <c r="A70" s="1">
        <v>42742</v>
      </c>
      <c r="B70" t="s">
        <v>22</v>
      </c>
      <c r="C70" t="s">
        <v>10</v>
      </c>
      <c r="D70" t="s">
        <v>8</v>
      </c>
      <c r="E70">
        <v>42</v>
      </c>
      <c r="F70">
        <v>9</v>
      </c>
    </row>
    <row r="71" spans="1:6">
      <c r="A71" s="1">
        <v>42742</v>
      </c>
      <c r="B71" t="s">
        <v>22</v>
      </c>
      <c r="C71" t="s">
        <v>11</v>
      </c>
      <c r="D71" t="s">
        <v>8</v>
      </c>
      <c r="E71">
        <v>42</v>
      </c>
      <c r="F71">
        <v>26</v>
      </c>
    </row>
    <row r="72" spans="1:6">
      <c r="A72" s="1">
        <v>42742</v>
      </c>
      <c r="B72" t="s">
        <v>22</v>
      </c>
      <c r="C72" t="s">
        <v>7</v>
      </c>
      <c r="D72" t="s">
        <v>8</v>
      </c>
      <c r="E72">
        <v>9</v>
      </c>
      <c r="F72">
        <v>70</v>
      </c>
    </row>
    <row r="73" spans="1:6">
      <c r="A73" s="1">
        <v>42742</v>
      </c>
      <c r="B73" t="s">
        <v>22</v>
      </c>
      <c r="C73" t="s">
        <v>9</v>
      </c>
      <c r="D73" t="s">
        <v>8</v>
      </c>
      <c r="E73">
        <v>39</v>
      </c>
      <c r="F73">
        <v>44</v>
      </c>
    </row>
    <row r="74" spans="1:6">
      <c r="A74" s="1">
        <v>42759</v>
      </c>
      <c r="B74" t="s">
        <v>6</v>
      </c>
      <c r="C74" t="s">
        <v>9</v>
      </c>
      <c r="D74" t="s">
        <v>14</v>
      </c>
      <c r="E74">
        <v>112</v>
      </c>
      <c r="F74">
        <v>59</v>
      </c>
    </row>
    <row r="75" spans="1:6">
      <c r="A75" s="1">
        <v>42759</v>
      </c>
      <c r="B75" t="s">
        <v>6</v>
      </c>
      <c r="C75" t="s">
        <v>7</v>
      </c>
      <c r="D75" t="s">
        <v>8</v>
      </c>
      <c r="E75">
        <v>34</v>
      </c>
      <c r="F75">
        <v>66</v>
      </c>
    </row>
    <row r="76" spans="1:6">
      <c r="A76" s="1">
        <v>42759</v>
      </c>
      <c r="B76" t="s">
        <v>6</v>
      </c>
      <c r="C76" t="s">
        <v>12</v>
      </c>
      <c r="D76" t="s">
        <v>8</v>
      </c>
      <c r="E76">
        <v>5</v>
      </c>
      <c r="F76">
        <v>21</v>
      </c>
    </row>
    <row r="77" spans="1:6">
      <c r="A77" s="1">
        <v>42774</v>
      </c>
      <c r="B77" t="s">
        <v>13</v>
      </c>
      <c r="C77" t="s">
        <v>7</v>
      </c>
      <c r="D77" t="s">
        <v>14</v>
      </c>
      <c r="E77">
        <v>74</v>
      </c>
      <c r="F77">
        <v>92</v>
      </c>
    </row>
    <row r="78" spans="1:6">
      <c r="A78" s="1">
        <v>42774</v>
      </c>
      <c r="B78" t="s">
        <v>13</v>
      </c>
      <c r="C78" t="s">
        <v>11</v>
      </c>
      <c r="D78" t="s">
        <v>8</v>
      </c>
      <c r="E78">
        <v>14</v>
      </c>
      <c r="F78">
        <v>26</v>
      </c>
    </row>
    <row r="79" spans="1:6">
      <c r="A79" s="1">
        <v>42793</v>
      </c>
      <c r="B79" t="s">
        <v>15</v>
      </c>
      <c r="C79" t="s">
        <v>9</v>
      </c>
      <c r="D79" t="s">
        <v>14</v>
      </c>
      <c r="E79">
        <v>1</v>
      </c>
      <c r="F79">
        <v>60</v>
      </c>
    </row>
    <row r="80" spans="1:6">
      <c r="A80" s="1">
        <v>42793</v>
      </c>
      <c r="B80" t="s">
        <v>15</v>
      </c>
      <c r="C80" t="s">
        <v>11</v>
      </c>
      <c r="D80" t="s">
        <v>14</v>
      </c>
      <c r="E80">
        <v>43</v>
      </c>
      <c r="F80">
        <v>36</v>
      </c>
    </row>
    <row r="81" spans="1:6">
      <c r="A81" s="1">
        <v>42793</v>
      </c>
      <c r="B81" t="s">
        <v>15</v>
      </c>
      <c r="C81" t="s">
        <v>10</v>
      </c>
      <c r="D81" t="s">
        <v>8</v>
      </c>
      <c r="E81">
        <v>30</v>
      </c>
      <c r="F81">
        <v>8</v>
      </c>
    </row>
    <row r="82" spans="1:6">
      <c r="A82" s="1">
        <v>42793</v>
      </c>
      <c r="B82" t="s">
        <v>15</v>
      </c>
      <c r="C82" t="s">
        <v>12</v>
      </c>
      <c r="D82" t="s">
        <v>8</v>
      </c>
      <c r="E82">
        <v>14</v>
      </c>
      <c r="F82">
        <v>20</v>
      </c>
    </row>
    <row r="83" spans="1:6">
      <c r="A83" s="1">
        <v>42819</v>
      </c>
      <c r="B83" t="s">
        <v>16</v>
      </c>
      <c r="C83" t="s">
        <v>11</v>
      </c>
      <c r="D83" t="s">
        <v>14</v>
      </c>
      <c r="E83">
        <v>33</v>
      </c>
      <c r="F83">
        <v>38</v>
      </c>
    </row>
    <row r="84" spans="1:6">
      <c r="A84" s="1">
        <v>42819</v>
      </c>
      <c r="B84" t="s">
        <v>16</v>
      </c>
      <c r="C84" t="s">
        <v>9</v>
      </c>
      <c r="D84" t="s">
        <v>8</v>
      </c>
      <c r="E84">
        <v>35</v>
      </c>
      <c r="F84">
        <v>37</v>
      </c>
    </row>
    <row r="85" spans="1:6">
      <c r="A85" s="1">
        <v>42819</v>
      </c>
      <c r="B85" t="s">
        <v>16</v>
      </c>
      <c r="C85" t="s">
        <v>12</v>
      </c>
      <c r="D85" t="s">
        <v>8</v>
      </c>
      <c r="E85">
        <v>40</v>
      </c>
      <c r="F85">
        <v>19</v>
      </c>
    </row>
    <row r="86" spans="1:6">
      <c r="A86" s="1">
        <v>42840</v>
      </c>
      <c r="B86" t="s">
        <v>17</v>
      </c>
      <c r="C86" t="s">
        <v>11</v>
      </c>
      <c r="D86" t="s">
        <v>14</v>
      </c>
      <c r="E86">
        <v>21</v>
      </c>
      <c r="F86">
        <v>36</v>
      </c>
    </row>
    <row r="87" spans="1:6">
      <c r="A87" s="1">
        <v>42840</v>
      </c>
      <c r="B87" t="s">
        <v>17</v>
      </c>
      <c r="C87" t="s">
        <v>7</v>
      </c>
      <c r="D87" t="s">
        <v>14</v>
      </c>
      <c r="E87">
        <v>2</v>
      </c>
      <c r="F87">
        <v>97</v>
      </c>
    </row>
    <row r="88" spans="1:6">
      <c r="A88" s="1">
        <v>42840</v>
      </c>
      <c r="B88" t="s">
        <v>17</v>
      </c>
      <c r="C88" t="s">
        <v>12</v>
      </c>
      <c r="D88" t="s">
        <v>8</v>
      </c>
      <c r="E88">
        <v>12</v>
      </c>
      <c r="F88">
        <v>20</v>
      </c>
    </row>
    <row r="89" spans="1:6">
      <c r="A89" s="1">
        <v>42840</v>
      </c>
      <c r="B89" t="s">
        <v>17</v>
      </c>
      <c r="C89" t="s">
        <v>10</v>
      </c>
      <c r="D89" t="s">
        <v>8</v>
      </c>
      <c r="E89">
        <v>15</v>
      </c>
      <c r="F89">
        <v>8</v>
      </c>
    </row>
    <row r="90" spans="1:6">
      <c r="A90" s="1">
        <v>42840</v>
      </c>
      <c r="B90" t="s">
        <v>17</v>
      </c>
      <c r="C90" t="s">
        <v>9</v>
      </c>
      <c r="D90" t="s">
        <v>8</v>
      </c>
      <c r="E90">
        <v>1</v>
      </c>
      <c r="F90">
        <v>40</v>
      </c>
    </row>
    <row r="91" spans="1:6">
      <c r="A91" s="1">
        <v>42864</v>
      </c>
      <c r="B91" t="s">
        <v>18</v>
      </c>
      <c r="C91" t="s">
        <v>10</v>
      </c>
      <c r="D91" t="s">
        <v>14</v>
      </c>
      <c r="E91">
        <v>86</v>
      </c>
      <c r="F91">
        <v>12</v>
      </c>
    </row>
    <row r="92" spans="1:6">
      <c r="A92" s="1">
        <v>42864</v>
      </c>
      <c r="B92" t="s">
        <v>18</v>
      </c>
      <c r="C92" t="s">
        <v>12</v>
      </c>
      <c r="D92" t="s">
        <v>14</v>
      </c>
      <c r="E92">
        <v>110</v>
      </c>
      <c r="F92">
        <v>31</v>
      </c>
    </row>
    <row r="93" spans="1:6">
      <c r="A93" s="1">
        <v>42864</v>
      </c>
      <c r="B93" t="s">
        <v>18</v>
      </c>
      <c r="C93" t="s">
        <v>9</v>
      </c>
      <c r="D93" t="s">
        <v>8</v>
      </c>
      <c r="E93">
        <v>33</v>
      </c>
      <c r="F93">
        <v>38</v>
      </c>
    </row>
    <row r="94" spans="1:6">
      <c r="A94" s="1">
        <v>42864</v>
      </c>
      <c r="B94" t="s">
        <v>18</v>
      </c>
      <c r="C94" t="s">
        <v>11</v>
      </c>
      <c r="D94" t="s">
        <v>8</v>
      </c>
      <c r="E94">
        <v>13</v>
      </c>
      <c r="F94">
        <v>23</v>
      </c>
    </row>
    <row r="95" spans="1:6">
      <c r="A95" s="1">
        <v>42864</v>
      </c>
      <c r="B95" t="s">
        <v>18</v>
      </c>
      <c r="C95" t="s">
        <v>7</v>
      </c>
      <c r="D95" t="s">
        <v>8</v>
      </c>
      <c r="E95">
        <v>37</v>
      </c>
      <c r="F95">
        <v>61</v>
      </c>
    </row>
    <row r="96" spans="1:6">
      <c r="A96" s="1">
        <v>42882</v>
      </c>
      <c r="B96" t="s">
        <v>19</v>
      </c>
      <c r="C96" t="s">
        <v>10</v>
      </c>
      <c r="D96" t="s">
        <v>14</v>
      </c>
      <c r="E96">
        <v>1</v>
      </c>
      <c r="F96">
        <v>12</v>
      </c>
    </row>
    <row r="97" spans="1:6">
      <c r="A97" s="1">
        <v>42882</v>
      </c>
      <c r="B97" t="s">
        <v>19</v>
      </c>
      <c r="C97" t="s">
        <v>9</v>
      </c>
      <c r="D97" t="s">
        <v>14</v>
      </c>
      <c r="E97">
        <v>68</v>
      </c>
      <c r="F97">
        <v>59</v>
      </c>
    </row>
    <row r="98" spans="1:6">
      <c r="A98" s="1">
        <v>42882</v>
      </c>
      <c r="B98" t="s">
        <v>19</v>
      </c>
      <c r="C98" t="s">
        <v>7</v>
      </c>
      <c r="D98" t="s">
        <v>8</v>
      </c>
      <c r="E98">
        <v>35</v>
      </c>
      <c r="F98">
        <v>66</v>
      </c>
    </row>
    <row r="99" spans="1:6">
      <c r="A99" s="1">
        <v>42882</v>
      </c>
      <c r="B99" t="s">
        <v>19</v>
      </c>
      <c r="C99" t="s">
        <v>12</v>
      </c>
      <c r="D99" t="s">
        <v>8</v>
      </c>
      <c r="E99">
        <v>25</v>
      </c>
      <c r="F99">
        <v>21</v>
      </c>
    </row>
    <row r="100" spans="1:6">
      <c r="A100" s="1">
        <v>42882</v>
      </c>
      <c r="B100" t="s">
        <v>19</v>
      </c>
      <c r="C100" t="s">
        <v>11</v>
      </c>
      <c r="D100" t="s">
        <v>8</v>
      </c>
      <c r="E100">
        <v>10</v>
      </c>
      <c r="F100">
        <v>25</v>
      </c>
    </row>
    <row r="101" spans="1:6">
      <c r="A101" s="1">
        <v>42904</v>
      </c>
      <c r="B101" t="s">
        <v>20</v>
      </c>
      <c r="C101" t="s">
        <v>11</v>
      </c>
      <c r="D101" t="s">
        <v>14</v>
      </c>
      <c r="E101">
        <v>38</v>
      </c>
      <c r="F101">
        <v>37</v>
      </c>
    </row>
    <row r="102" spans="1:6">
      <c r="A102" s="1">
        <v>42904</v>
      </c>
      <c r="B102" t="s">
        <v>20</v>
      </c>
      <c r="C102" t="s">
        <v>10</v>
      </c>
      <c r="D102" t="s">
        <v>8</v>
      </c>
      <c r="E102">
        <v>22</v>
      </c>
      <c r="F102">
        <v>8</v>
      </c>
    </row>
    <row r="103" spans="1:6">
      <c r="A103" s="1">
        <v>42904</v>
      </c>
      <c r="B103" t="s">
        <v>20</v>
      </c>
      <c r="C103" t="s">
        <v>12</v>
      </c>
      <c r="D103" t="s">
        <v>8</v>
      </c>
      <c r="E103">
        <v>25</v>
      </c>
      <c r="F103">
        <v>20</v>
      </c>
    </row>
    <row r="104" spans="1:6">
      <c r="A104" s="1">
        <v>42904</v>
      </c>
      <c r="B104" t="s">
        <v>20</v>
      </c>
      <c r="C104" t="s">
        <v>9</v>
      </c>
      <c r="D104" t="s">
        <v>8</v>
      </c>
      <c r="E104">
        <v>8</v>
      </c>
      <c r="F104">
        <v>39</v>
      </c>
    </row>
    <row r="105" spans="1:6">
      <c r="A105" s="1">
        <v>42904</v>
      </c>
      <c r="B105" t="s">
        <v>20</v>
      </c>
      <c r="C105" t="s">
        <v>7</v>
      </c>
      <c r="D105" t="s">
        <v>8</v>
      </c>
      <c r="E105">
        <v>45</v>
      </c>
      <c r="F105">
        <v>62</v>
      </c>
    </row>
    <row r="106" spans="1:6">
      <c r="A106" s="1">
        <v>42929</v>
      </c>
      <c r="B106" t="s">
        <v>21</v>
      </c>
      <c r="C106" t="s">
        <v>7</v>
      </c>
      <c r="D106" t="s">
        <v>14</v>
      </c>
      <c r="E106">
        <v>116</v>
      </c>
      <c r="F106">
        <v>100</v>
      </c>
    </row>
    <row r="107" spans="1:6">
      <c r="A107" s="1">
        <v>42929</v>
      </c>
      <c r="B107" t="s">
        <v>21</v>
      </c>
      <c r="C107" t="s">
        <v>12</v>
      </c>
      <c r="D107" t="s">
        <v>8</v>
      </c>
      <c r="E107">
        <v>29</v>
      </c>
      <c r="F107">
        <v>19</v>
      </c>
    </row>
    <row r="108" spans="1:6">
      <c r="A108" s="1">
        <v>42942</v>
      </c>
      <c r="B108" t="s">
        <v>22</v>
      </c>
      <c r="C108" t="s">
        <v>11</v>
      </c>
      <c r="D108" t="s">
        <v>14</v>
      </c>
      <c r="E108">
        <v>5</v>
      </c>
      <c r="F108">
        <v>34</v>
      </c>
    </row>
    <row r="109" spans="1:6">
      <c r="A109" s="1">
        <v>42942</v>
      </c>
      <c r="B109" t="s">
        <v>22</v>
      </c>
      <c r="C109" t="s">
        <v>10</v>
      </c>
      <c r="D109" t="s">
        <v>14</v>
      </c>
      <c r="E109">
        <v>22</v>
      </c>
      <c r="F109">
        <v>11</v>
      </c>
    </row>
    <row r="110" spans="1:6">
      <c r="A110" s="1">
        <v>42942</v>
      </c>
      <c r="B110" t="s">
        <v>22</v>
      </c>
      <c r="C110" t="s">
        <v>12</v>
      </c>
      <c r="D110" t="s">
        <v>8</v>
      </c>
      <c r="E110">
        <v>37</v>
      </c>
      <c r="F110">
        <v>22</v>
      </c>
    </row>
    <row r="111" spans="1:6">
      <c r="A111" s="1">
        <v>42942</v>
      </c>
      <c r="B111" t="s">
        <v>22</v>
      </c>
      <c r="C111" t="s">
        <v>7</v>
      </c>
      <c r="D111" t="s">
        <v>8</v>
      </c>
      <c r="E111">
        <v>10</v>
      </c>
      <c r="F111">
        <v>70</v>
      </c>
    </row>
    <row r="112" spans="1:6">
      <c r="A112" s="1">
        <v>42942</v>
      </c>
      <c r="B112" t="s">
        <v>22</v>
      </c>
      <c r="C112" t="s">
        <v>9</v>
      </c>
      <c r="D112" t="s">
        <v>8</v>
      </c>
      <c r="E112">
        <v>42</v>
      </c>
      <c r="F112">
        <v>44</v>
      </c>
    </row>
    <row r="113" spans="1:6">
      <c r="A113" s="1">
        <v>42959</v>
      </c>
      <c r="B113" t="s">
        <v>6</v>
      </c>
      <c r="C113" t="s">
        <v>7</v>
      </c>
      <c r="D113" t="s">
        <v>14</v>
      </c>
      <c r="E113">
        <v>11</v>
      </c>
      <c r="F113">
        <v>94</v>
      </c>
    </row>
    <row r="114" spans="1:6">
      <c r="A114" s="1">
        <v>42959</v>
      </c>
      <c r="B114" t="s">
        <v>6</v>
      </c>
      <c r="C114" t="s">
        <v>9</v>
      </c>
      <c r="D114" t="s">
        <v>14</v>
      </c>
      <c r="E114">
        <v>48</v>
      </c>
      <c r="F114">
        <v>59</v>
      </c>
    </row>
    <row r="115" spans="1:6">
      <c r="A115" s="1">
        <v>42959</v>
      </c>
      <c r="B115" t="s">
        <v>6</v>
      </c>
      <c r="C115" t="s">
        <v>12</v>
      </c>
      <c r="D115" t="s">
        <v>8</v>
      </c>
      <c r="E115">
        <v>20</v>
      </c>
      <c r="F115">
        <v>21</v>
      </c>
    </row>
    <row r="116" spans="1:6">
      <c r="A116" s="1">
        <v>42959</v>
      </c>
      <c r="B116" t="s">
        <v>6</v>
      </c>
      <c r="C116" t="s">
        <v>11</v>
      </c>
      <c r="D116" t="s">
        <v>8</v>
      </c>
      <c r="E116">
        <v>26</v>
      </c>
      <c r="F116">
        <v>25</v>
      </c>
    </row>
    <row r="117" spans="1:6">
      <c r="A117" s="1">
        <v>42974</v>
      </c>
      <c r="B117" t="s">
        <v>13</v>
      </c>
      <c r="C117" t="s">
        <v>10</v>
      </c>
      <c r="D117" t="s">
        <v>8</v>
      </c>
      <c r="E117">
        <v>24</v>
      </c>
      <c r="F117">
        <v>9</v>
      </c>
    </row>
    <row r="118" spans="1:6">
      <c r="A118" s="1">
        <v>42974</v>
      </c>
      <c r="B118" t="s">
        <v>13</v>
      </c>
      <c r="C118" t="s">
        <v>7</v>
      </c>
      <c r="D118" t="s">
        <v>8</v>
      </c>
      <c r="E118">
        <v>38</v>
      </c>
      <c r="F118">
        <v>68</v>
      </c>
    </row>
    <row r="119" spans="1:6">
      <c r="A119" s="1">
        <v>42974</v>
      </c>
      <c r="B119" t="s">
        <v>13</v>
      </c>
      <c r="C119" t="s">
        <v>12</v>
      </c>
      <c r="D119" t="s">
        <v>8</v>
      </c>
      <c r="E119">
        <v>14</v>
      </c>
      <c r="F119">
        <v>21</v>
      </c>
    </row>
    <row r="120" spans="1:6">
      <c r="A120" s="1">
        <v>42974</v>
      </c>
      <c r="B120" t="s">
        <v>13</v>
      </c>
      <c r="C120" t="s">
        <v>9</v>
      </c>
      <c r="D120" t="s">
        <v>8</v>
      </c>
      <c r="E120">
        <v>4</v>
      </c>
      <c r="F120">
        <v>43</v>
      </c>
    </row>
    <row r="121" spans="1:6">
      <c r="A121" s="1">
        <v>42993</v>
      </c>
      <c r="B121" t="s">
        <v>15</v>
      </c>
      <c r="C121" t="s">
        <v>11</v>
      </c>
      <c r="D121" t="s">
        <v>14</v>
      </c>
      <c r="E121">
        <v>19</v>
      </c>
      <c r="F121">
        <v>36</v>
      </c>
    </row>
    <row r="122" spans="1:6">
      <c r="A122" s="1">
        <v>42993</v>
      </c>
      <c r="B122" t="s">
        <v>15</v>
      </c>
      <c r="C122" t="s">
        <v>7</v>
      </c>
      <c r="D122" t="s">
        <v>8</v>
      </c>
      <c r="E122">
        <v>30</v>
      </c>
      <c r="F122">
        <v>65</v>
      </c>
    </row>
    <row r="123" spans="1:6">
      <c r="A123" s="1">
        <v>43019</v>
      </c>
      <c r="B123" t="s">
        <v>16</v>
      </c>
      <c r="C123" t="s">
        <v>9</v>
      </c>
      <c r="D123" t="s">
        <v>14</v>
      </c>
      <c r="E123">
        <v>6</v>
      </c>
      <c r="F123">
        <v>63</v>
      </c>
    </row>
    <row r="124" spans="1:6">
      <c r="A124" s="1">
        <v>43019</v>
      </c>
      <c r="B124" t="s">
        <v>16</v>
      </c>
      <c r="C124" t="s">
        <v>7</v>
      </c>
      <c r="D124" t="s">
        <v>8</v>
      </c>
      <c r="E124">
        <v>43</v>
      </c>
      <c r="F124">
        <v>59</v>
      </c>
    </row>
    <row r="125" spans="1:6">
      <c r="A125" s="1">
        <v>43040</v>
      </c>
      <c r="B125" t="s">
        <v>17</v>
      </c>
      <c r="C125" t="s">
        <v>9</v>
      </c>
      <c r="D125" t="s">
        <v>14</v>
      </c>
      <c r="E125">
        <v>1</v>
      </c>
      <c r="F125">
        <v>61</v>
      </c>
    </row>
    <row r="126" spans="1:6">
      <c r="A126" s="1">
        <v>43040</v>
      </c>
      <c r="B126" t="s">
        <v>17</v>
      </c>
      <c r="C126" t="s">
        <v>12</v>
      </c>
      <c r="D126" t="s">
        <v>14</v>
      </c>
      <c r="E126">
        <v>147</v>
      </c>
      <c r="F126">
        <v>30</v>
      </c>
    </row>
    <row r="127" spans="1:6">
      <c r="A127" s="1">
        <v>43040</v>
      </c>
      <c r="B127" t="s">
        <v>17</v>
      </c>
      <c r="C127" t="s">
        <v>10</v>
      </c>
      <c r="D127" t="s">
        <v>8</v>
      </c>
      <c r="E127">
        <v>15</v>
      </c>
      <c r="F127">
        <v>8</v>
      </c>
    </row>
    <row r="128" spans="1:6">
      <c r="A128" s="1">
        <v>43040</v>
      </c>
      <c r="B128" t="s">
        <v>17</v>
      </c>
      <c r="C128" t="s">
        <v>7</v>
      </c>
      <c r="D128" t="s">
        <v>8</v>
      </c>
      <c r="E128">
        <v>24</v>
      </c>
      <c r="F128">
        <v>63</v>
      </c>
    </row>
    <row r="129" spans="1:6">
      <c r="A129" s="1">
        <v>43040</v>
      </c>
      <c r="B129" t="s">
        <v>17</v>
      </c>
      <c r="C129" t="s">
        <v>11</v>
      </c>
      <c r="D129" t="s">
        <v>8</v>
      </c>
      <c r="E129">
        <v>19</v>
      </c>
      <c r="F129">
        <v>24</v>
      </c>
    </row>
    <row r="130" spans="1:6">
      <c r="A130" s="1">
        <v>43064</v>
      </c>
      <c r="B130" t="s">
        <v>18</v>
      </c>
      <c r="C130" t="s">
        <v>7</v>
      </c>
      <c r="D130" t="s">
        <v>14</v>
      </c>
      <c r="E130">
        <v>134</v>
      </c>
      <c r="F130">
        <v>99</v>
      </c>
    </row>
    <row r="131" spans="1:6">
      <c r="A131" s="1">
        <v>43064</v>
      </c>
      <c r="B131" t="s">
        <v>18</v>
      </c>
      <c r="C131" t="s">
        <v>9</v>
      </c>
      <c r="D131" t="s">
        <v>8</v>
      </c>
      <c r="E131">
        <v>12</v>
      </c>
      <c r="F131">
        <v>38</v>
      </c>
    </row>
    <row r="132" spans="1:6">
      <c r="A132" s="1">
        <v>43082</v>
      </c>
      <c r="B132" t="s">
        <v>19</v>
      </c>
      <c r="C132" t="s">
        <v>12</v>
      </c>
      <c r="D132" t="s">
        <v>14</v>
      </c>
      <c r="E132">
        <v>4</v>
      </c>
      <c r="F132">
        <v>30</v>
      </c>
    </row>
    <row r="133" spans="1:6">
      <c r="A133" s="1">
        <v>43082</v>
      </c>
      <c r="B133" t="s">
        <v>19</v>
      </c>
      <c r="C133" t="s">
        <v>10</v>
      </c>
      <c r="D133" t="s">
        <v>8</v>
      </c>
      <c r="E133">
        <v>26</v>
      </c>
      <c r="F133">
        <v>8</v>
      </c>
    </row>
    <row r="134" spans="1:6">
      <c r="A134" s="1">
        <v>43082</v>
      </c>
      <c r="B134" t="s">
        <v>19</v>
      </c>
      <c r="C134" t="s">
        <v>7</v>
      </c>
      <c r="D134" t="s">
        <v>8</v>
      </c>
      <c r="E134">
        <v>38</v>
      </c>
      <c r="F134">
        <v>66</v>
      </c>
    </row>
    <row r="135" spans="1:6">
      <c r="A135" s="1">
        <v>43104</v>
      </c>
      <c r="B135" t="s">
        <v>20</v>
      </c>
      <c r="C135" t="s">
        <v>7</v>
      </c>
      <c r="D135" t="s">
        <v>14</v>
      </c>
      <c r="E135">
        <v>38</v>
      </c>
      <c r="F135">
        <v>98</v>
      </c>
    </row>
    <row r="136" spans="1:6">
      <c r="A136" s="1">
        <v>43104</v>
      </c>
      <c r="B136" t="s">
        <v>20</v>
      </c>
      <c r="C136" t="s">
        <v>11</v>
      </c>
      <c r="D136" t="s">
        <v>14</v>
      </c>
      <c r="E136">
        <v>44</v>
      </c>
      <c r="F136">
        <v>37</v>
      </c>
    </row>
    <row r="137" spans="1:6">
      <c r="A137" s="1">
        <v>43104</v>
      </c>
      <c r="B137" t="s">
        <v>20</v>
      </c>
      <c r="C137" t="s">
        <v>10</v>
      </c>
      <c r="D137" t="s">
        <v>8</v>
      </c>
      <c r="E137">
        <v>21</v>
      </c>
      <c r="F137">
        <v>8</v>
      </c>
    </row>
    <row r="138" spans="1:6">
      <c r="A138" s="1">
        <v>43104</v>
      </c>
      <c r="B138" t="s">
        <v>20</v>
      </c>
      <c r="C138" t="s">
        <v>9</v>
      </c>
      <c r="D138" t="s">
        <v>8</v>
      </c>
      <c r="E138">
        <v>10</v>
      </c>
      <c r="F138">
        <v>39</v>
      </c>
    </row>
    <row r="139" spans="1:6">
      <c r="A139" s="1">
        <v>43129</v>
      </c>
      <c r="B139" t="s">
        <v>21</v>
      </c>
      <c r="C139" t="s">
        <v>11</v>
      </c>
      <c r="D139" t="s">
        <v>14</v>
      </c>
      <c r="E139">
        <v>15</v>
      </c>
      <c r="F139">
        <v>38</v>
      </c>
    </row>
    <row r="140" spans="1:6">
      <c r="A140" s="1">
        <v>43129</v>
      </c>
      <c r="B140" t="s">
        <v>21</v>
      </c>
      <c r="C140" t="s">
        <v>9</v>
      </c>
      <c r="D140" t="s">
        <v>14</v>
      </c>
      <c r="E140">
        <v>22</v>
      </c>
      <c r="F140">
        <v>63</v>
      </c>
    </row>
    <row r="141" spans="1:6">
      <c r="A141" s="1">
        <v>43129</v>
      </c>
      <c r="B141" t="s">
        <v>21</v>
      </c>
      <c r="C141" t="s">
        <v>7</v>
      </c>
      <c r="D141" t="s">
        <v>8</v>
      </c>
      <c r="E141">
        <v>9</v>
      </c>
      <c r="F141">
        <v>60</v>
      </c>
    </row>
    <row r="142" spans="1:6">
      <c r="A142" s="1">
        <v>43129</v>
      </c>
      <c r="B142" t="s">
        <v>21</v>
      </c>
      <c r="C142" t="s">
        <v>12</v>
      </c>
      <c r="D142" t="s">
        <v>8</v>
      </c>
      <c r="E142">
        <v>6</v>
      </c>
      <c r="F142">
        <v>19</v>
      </c>
    </row>
    <row r="143" spans="1:6">
      <c r="A143" s="1">
        <v>43129</v>
      </c>
      <c r="B143" t="s">
        <v>21</v>
      </c>
      <c r="C143" t="s">
        <v>10</v>
      </c>
      <c r="D143" t="s">
        <v>8</v>
      </c>
      <c r="E143">
        <v>4</v>
      </c>
      <c r="F143">
        <v>8</v>
      </c>
    </row>
    <row r="144" spans="1:6">
      <c r="A144" s="1">
        <v>43130</v>
      </c>
      <c r="B144" t="s">
        <v>22</v>
      </c>
      <c r="C144" t="s">
        <v>12</v>
      </c>
      <c r="D144" t="s">
        <v>14</v>
      </c>
      <c r="E144">
        <v>6</v>
      </c>
      <c r="F144">
        <v>25</v>
      </c>
    </row>
    <row r="145" spans="1:6">
      <c r="A145" s="1">
        <v>43130</v>
      </c>
      <c r="B145" t="s">
        <v>22</v>
      </c>
      <c r="C145" t="s">
        <v>7</v>
      </c>
      <c r="D145" t="s">
        <v>8</v>
      </c>
      <c r="E145">
        <v>48</v>
      </c>
      <c r="F145">
        <v>79</v>
      </c>
    </row>
    <row r="146" spans="1:6">
      <c r="A146" s="1">
        <v>43147</v>
      </c>
      <c r="B146" t="s">
        <v>6</v>
      </c>
      <c r="C146" t="s">
        <v>9</v>
      </c>
      <c r="D146" t="s">
        <v>8</v>
      </c>
      <c r="E146">
        <v>34</v>
      </c>
      <c r="F146">
        <v>42</v>
      </c>
    </row>
    <row r="147" spans="1:6">
      <c r="A147" s="1">
        <v>43147</v>
      </c>
      <c r="B147" t="s">
        <v>6</v>
      </c>
      <c r="C147" t="s">
        <v>11</v>
      </c>
      <c r="D147" t="s">
        <v>14</v>
      </c>
      <c r="E147">
        <v>49</v>
      </c>
      <c r="F147">
        <v>35</v>
      </c>
    </row>
    <row r="148" spans="1:6">
      <c r="A148" s="1">
        <v>43147</v>
      </c>
      <c r="B148" t="s">
        <v>6</v>
      </c>
      <c r="C148" t="s">
        <v>10</v>
      </c>
      <c r="D148" t="s">
        <v>8</v>
      </c>
      <c r="E148">
        <v>10</v>
      </c>
      <c r="F148">
        <v>8</v>
      </c>
    </row>
    <row r="149" spans="1:6">
      <c r="A149" s="1">
        <v>43147</v>
      </c>
      <c r="B149" t="s">
        <v>6</v>
      </c>
      <c r="C149" t="s">
        <v>12</v>
      </c>
      <c r="D149" t="s">
        <v>8</v>
      </c>
      <c r="E149">
        <v>47</v>
      </c>
      <c r="F149">
        <v>21</v>
      </c>
    </row>
    <row r="150" spans="1:6">
      <c r="A150" s="1">
        <v>43147</v>
      </c>
      <c r="B150" t="s">
        <v>6</v>
      </c>
      <c r="C150" t="s">
        <v>7</v>
      </c>
      <c r="D150" t="s">
        <v>8</v>
      </c>
      <c r="E150">
        <v>48</v>
      </c>
      <c r="F150">
        <v>66</v>
      </c>
    </row>
    <row r="151" spans="1:6">
      <c r="A151" s="1">
        <v>43162</v>
      </c>
      <c r="B151" t="s">
        <v>13</v>
      </c>
      <c r="C151" t="s">
        <v>9</v>
      </c>
      <c r="D151" t="s">
        <v>14</v>
      </c>
      <c r="E151">
        <v>34</v>
      </c>
      <c r="F151">
        <v>58</v>
      </c>
    </row>
    <row r="152" spans="1:6">
      <c r="A152" s="1">
        <v>43162</v>
      </c>
      <c r="B152" t="s">
        <v>13</v>
      </c>
      <c r="C152" t="s">
        <v>10</v>
      </c>
      <c r="D152" t="s">
        <v>8</v>
      </c>
      <c r="E152">
        <v>5</v>
      </c>
      <c r="F152">
        <v>9</v>
      </c>
    </row>
    <row r="153" spans="1:6">
      <c r="A153" s="1">
        <v>43181</v>
      </c>
      <c r="B153" t="s">
        <v>15</v>
      </c>
      <c r="C153" t="s">
        <v>12</v>
      </c>
      <c r="D153" t="s">
        <v>14</v>
      </c>
      <c r="E153">
        <v>46</v>
      </c>
      <c r="F153">
        <v>30</v>
      </c>
    </row>
    <row r="154" spans="1:6">
      <c r="A154" s="1">
        <v>43181</v>
      </c>
      <c r="B154" t="s">
        <v>15</v>
      </c>
      <c r="C154" t="s">
        <v>7</v>
      </c>
      <c r="D154" t="s">
        <v>8</v>
      </c>
      <c r="E154">
        <v>49</v>
      </c>
      <c r="F154">
        <v>65</v>
      </c>
    </row>
    <row r="155" spans="1:6">
      <c r="A155" s="1">
        <v>43181</v>
      </c>
      <c r="B155" t="s">
        <v>15</v>
      </c>
      <c r="C155" t="s">
        <v>10</v>
      </c>
      <c r="D155" t="s">
        <v>8</v>
      </c>
      <c r="E155">
        <v>16</v>
      </c>
      <c r="F155">
        <v>8</v>
      </c>
    </row>
    <row r="156" spans="1:6">
      <c r="A156" s="1">
        <v>43207</v>
      </c>
      <c r="B156" t="s">
        <v>16</v>
      </c>
      <c r="C156" t="s">
        <v>9</v>
      </c>
      <c r="D156" t="s">
        <v>8</v>
      </c>
      <c r="E156">
        <v>5</v>
      </c>
      <c r="F156">
        <v>37</v>
      </c>
    </row>
    <row r="157" spans="1:6">
      <c r="A157" s="1">
        <v>43207</v>
      </c>
      <c r="B157" t="s">
        <v>16</v>
      </c>
      <c r="C157" t="s">
        <v>12</v>
      </c>
      <c r="D157" t="s">
        <v>14</v>
      </c>
      <c r="E157">
        <v>1</v>
      </c>
      <c r="F157">
        <v>32</v>
      </c>
    </row>
    <row r="158" spans="1:6">
      <c r="A158" s="1">
        <v>43207</v>
      </c>
      <c r="B158" t="s">
        <v>16</v>
      </c>
      <c r="C158" t="s">
        <v>10</v>
      </c>
      <c r="D158" t="s">
        <v>8</v>
      </c>
      <c r="E158">
        <v>34</v>
      </c>
      <c r="F158">
        <v>7</v>
      </c>
    </row>
    <row r="159" spans="1:6">
      <c r="A159" s="1">
        <v>43207</v>
      </c>
      <c r="B159" t="s">
        <v>16</v>
      </c>
      <c r="C159" t="s">
        <v>7</v>
      </c>
      <c r="D159" t="s">
        <v>8</v>
      </c>
      <c r="E159">
        <v>29</v>
      </c>
      <c r="F159">
        <v>59</v>
      </c>
    </row>
    <row r="160" spans="1:6">
      <c r="A160" s="1">
        <v>43228</v>
      </c>
      <c r="B160" t="s">
        <v>17</v>
      </c>
      <c r="C160" t="s">
        <v>11</v>
      </c>
      <c r="D160" t="s">
        <v>8</v>
      </c>
      <c r="E160">
        <v>34</v>
      </c>
      <c r="F160">
        <v>24</v>
      </c>
    </row>
    <row r="161" spans="1:6">
      <c r="A161" s="1">
        <v>43228</v>
      </c>
      <c r="B161" t="s">
        <v>17</v>
      </c>
      <c r="C161" t="s">
        <v>12</v>
      </c>
      <c r="D161" t="s">
        <v>8</v>
      </c>
      <c r="E161">
        <v>27</v>
      </c>
      <c r="F161">
        <v>20</v>
      </c>
    </row>
    <row r="162" spans="1:6">
      <c r="A162" s="1">
        <v>43228</v>
      </c>
      <c r="B162" t="s">
        <v>17</v>
      </c>
      <c r="C162" t="s">
        <v>10</v>
      </c>
      <c r="D162" t="s">
        <v>8</v>
      </c>
      <c r="E162">
        <v>40</v>
      </c>
      <c r="F162">
        <v>8</v>
      </c>
    </row>
    <row r="163" spans="1:6">
      <c r="A163" s="1">
        <v>43252</v>
      </c>
      <c r="B163" t="s">
        <v>18</v>
      </c>
      <c r="C163" t="s">
        <v>7</v>
      </c>
      <c r="D163" t="s">
        <v>14</v>
      </c>
      <c r="E163">
        <v>184</v>
      </c>
      <c r="F163">
        <v>99</v>
      </c>
    </row>
    <row r="164" spans="1:6">
      <c r="A164" s="1">
        <v>43252</v>
      </c>
      <c r="B164" t="s">
        <v>18</v>
      </c>
      <c r="C164" t="s">
        <v>9</v>
      </c>
      <c r="D164" t="s">
        <v>8</v>
      </c>
      <c r="E164">
        <v>48</v>
      </c>
      <c r="F164">
        <v>38</v>
      </c>
    </row>
    <row r="165" spans="1:6">
      <c r="A165" s="1">
        <v>43252</v>
      </c>
      <c r="B165" t="s">
        <v>18</v>
      </c>
      <c r="C165" t="s">
        <v>11</v>
      </c>
      <c r="D165" t="s">
        <v>8</v>
      </c>
      <c r="E165">
        <v>21</v>
      </c>
      <c r="F165">
        <v>23</v>
      </c>
    </row>
    <row r="166" spans="1:6">
      <c r="A166" s="1">
        <v>43270</v>
      </c>
      <c r="B166" t="s">
        <v>19</v>
      </c>
      <c r="C166" t="s">
        <v>7</v>
      </c>
      <c r="D166" t="s">
        <v>8</v>
      </c>
      <c r="E166">
        <v>47</v>
      </c>
      <c r="F166">
        <v>66</v>
      </c>
    </row>
    <row r="167" spans="1:6">
      <c r="A167" s="1">
        <v>43270</v>
      </c>
      <c r="B167" t="s">
        <v>19</v>
      </c>
      <c r="C167" t="s">
        <v>11</v>
      </c>
      <c r="D167" t="s">
        <v>8</v>
      </c>
      <c r="E167">
        <v>6</v>
      </c>
      <c r="F167">
        <v>25</v>
      </c>
    </row>
    <row r="168" spans="1:6">
      <c r="A168" s="1">
        <v>43270</v>
      </c>
      <c r="B168" t="s">
        <v>19</v>
      </c>
      <c r="C168" t="s">
        <v>9</v>
      </c>
      <c r="D168" t="s">
        <v>8</v>
      </c>
      <c r="E168">
        <v>47</v>
      </c>
      <c r="F168">
        <v>41</v>
      </c>
    </row>
    <row r="169" spans="1:6">
      <c r="A169" s="1">
        <v>43292</v>
      </c>
      <c r="B169" t="s">
        <v>20</v>
      </c>
      <c r="C169" t="s">
        <v>10</v>
      </c>
      <c r="D169" t="s">
        <v>14</v>
      </c>
      <c r="E169">
        <v>192</v>
      </c>
      <c r="F169">
        <v>12</v>
      </c>
    </row>
    <row r="170" spans="1:6">
      <c r="A170" s="1">
        <v>43292</v>
      </c>
      <c r="B170" t="s">
        <v>20</v>
      </c>
      <c r="C170" t="s">
        <v>11</v>
      </c>
      <c r="D170" t="s">
        <v>14</v>
      </c>
      <c r="E170">
        <v>48</v>
      </c>
      <c r="F170">
        <v>37</v>
      </c>
    </row>
    <row r="171" spans="1:6">
      <c r="A171" s="1">
        <v>43292</v>
      </c>
      <c r="B171" t="s">
        <v>20</v>
      </c>
      <c r="C171" t="s">
        <v>7</v>
      </c>
      <c r="D171" t="s">
        <v>8</v>
      </c>
      <c r="E171">
        <v>18</v>
      </c>
      <c r="F171">
        <v>62</v>
      </c>
    </row>
    <row r="172" spans="1:6">
      <c r="A172" s="1">
        <v>43292</v>
      </c>
      <c r="B172" t="s">
        <v>20</v>
      </c>
      <c r="C172" t="s">
        <v>9</v>
      </c>
      <c r="D172" t="s">
        <v>8</v>
      </c>
      <c r="E172">
        <v>25</v>
      </c>
      <c r="F172">
        <v>39</v>
      </c>
    </row>
    <row r="173" spans="1:6">
      <c r="A173" s="1">
        <v>43292</v>
      </c>
      <c r="B173" t="s">
        <v>20</v>
      </c>
      <c r="C173" t="s">
        <v>12</v>
      </c>
      <c r="D173" t="s">
        <v>8</v>
      </c>
      <c r="E173">
        <v>2</v>
      </c>
      <c r="F173">
        <v>20</v>
      </c>
    </row>
    <row r="174" spans="1:6">
      <c r="A174" s="1">
        <v>43317</v>
      </c>
      <c r="B174" t="s">
        <v>21</v>
      </c>
      <c r="C174" t="s">
        <v>11</v>
      </c>
      <c r="D174" t="s">
        <v>14</v>
      </c>
      <c r="E174">
        <v>13</v>
      </c>
      <c r="F174">
        <v>38</v>
      </c>
    </row>
    <row r="175" spans="1:6">
      <c r="A175" s="1">
        <v>43317</v>
      </c>
      <c r="B175" t="s">
        <v>21</v>
      </c>
      <c r="C175" t="s">
        <v>9</v>
      </c>
      <c r="D175" t="s">
        <v>14</v>
      </c>
      <c r="E175">
        <v>121</v>
      </c>
      <c r="F175">
        <v>63</v>
      </c>
    </row>
    <row r="176" spans="1:6">
      <c r="A176" s="1">
        <v>43317</v>
      </c>
      <c r="B176" t="s">
        <v>21</v>
      </c>
      <c r="C176" t="s">
        <v>12</v>
      </c>
      <c r="D176" t="s">
        <v>8</v>
      </c>
      <c r="E176">
        <v>30</v>
      </c>
      <c r="F176">
        <v>19</v>
      </c>
    </row>
    <row r="177" spans="1:6">
      <c r="A177" s="1">
        <v>43317</v>
      </c>
      <c r="B177" t="s">
        <v>21</v>
      </c>
      <c r="C177" t="s">
        <v>10</v>
      </c>
      <c r="D177" t="s">
        <v>8</v>
      </c>
      <c r="E177">
        <v>46</v>
      </c>
      <c r="F177">
        <v>8</v>
      </c>
    </row>
    <row r="178" spans="1:6">
      <c r="A178" s="1">
        <v>43330</v>
      </c>
      <c r="B178" t="s">
        <v>22</v>
      </c>
      <c r="C178" t="s">
        <v>10</v>
      </c>
      <c r="D178" t="s">
        <v>14</v>
      </c>
      <c r="E178">
        <v>49</v>
      </c>
      <c r="F178">
        <v>11</v>
      </c>
    </row>
    <row r="179" spans="1:6">
      <c r="A179" s="1">
        <v>43330</v>
      </c>
      <c r="B179" t="s">
        <v>22</v>
      </c>
      <c r="C179" t="s">
        <v>7</v>
      </c>
      <c r="D179" t="s">
        <v>14</v>
      </c>
      <c r="E179">
        <v>61</v>
      </c>
      <c r="F179">
        <v>90</v>
      </c>
    </row>
    <row r="180" spans="1:6">
      <c r="A180" s="1">
        <v>43330</v>
      </c>
      <c r="B180" t="s">
        <v>22</v>
      </c>
      <c r="C180" t="s">
        <v>12</v>
      </c>
      <c r="D180" t="s">
        <v>8</v>
      </c>
      <c r="E180">
        <v>19</v>
      </c>
      <c r="F180">
        <v>22</v>
      </c>
    </row>
    <row r="181" spans="1:6">
      <c r="A181" s="1">
        <v>43330</v>
      </c>
      <c r="B181" t="s">
        <v>22</v>
      </c>
      <c r="C181" t="s">
        <v>9</v>
      </c>
      <c r="D181" t="s">
        <v>8</v>
      </c>
      <c r="E181">
        <v>22</v>
      </c>
      <c r="F181">
        <v>44</v>
      </c>
    </row>
    <row r="182" spans="1:6">
      <c r="A182" s="1">
        <v>43347</v>
      </c>
      <c r="B182" t="s">
        <v>6</v>
      </c>
      <c r="C182" t="s">
        <v>11</v>
      </c>
      <c r="D182" t="s">
        <v>8</v>
      </c>
      <c r="E182">
        <v>9</v>
      </c>
      <c r="F182">
        <v>25</v>
      </c>
    </row>
    <row r="183" spans="1:6">
      <c r="A183" s="1">
        <v>43347</v>
      </c>
      <c r="B183" t="s">
        <v>6</v>
      </c>
      <c r="C183" t="s">
        <v>7</v>
      </c>
      <c r="D183" t="s">
        <v>14</v>
      </c>
      <c r="E183">
        <v>4</v>
      </c>
      <c r="F183">
        <v>94</v>
      </c>
    </row>
    <row r="184" spans="1:6">
      <c r="A184" s="1">
        <v>43347</v>
      </c>
      <c r="B184" t="s">
        <v>6</v>
      </c>
      <c r="C184" t="s">
        <v>12</v>
      </c>
      <c r="D184" t="s">
        <v>8</v>
      </c>
      <c r="E184">
        <v>8</v>
      </c>
      <c r="F184">
        <v>21</v>
      </c>
    </row>
    <row r="185" spans="1:6">
      <c r="A185" s="1">
        <v>43347</v>
      </c>
      <c r="B185" t="s">
        <v>6</v>
      </c>
      <c r="C185" t="s">
        <v>10</v>
      </c>
      <c r="D185" t="s">
        <v>8</v>
      </c>
      <c r="E185">
        <v>47</v>
      </c>
      <c r="F185">
        <v>8</v>
      </c>
    </row>
    <row r="186" spans="1:6">
      <c r="A186" s="1">
        <v>43362</v>
      </c>
      <c r="B186" t="s">
        <v>13</v>
      </c>
      <c r="C186" t="s">
        <v>12</v>
      </c>
      <c r="D186" t="s">
        <v>14</v>
      </c>
      <c r="E186">
        <v>82</v>
      </c>
      <c r="F186">
        <v>29</v>
      </c>
    </row>
    <row r="187" spans="1:6">
      <c r="A187" s="1">
        <v>43362</v>
      </c>
      <c r="B187" t="s">
        <v>13</v>
      </c>
      <c r="C187" t="s">
        <v>9</v>
      </c>
      <c r="D187" t="s">
        <v>14</v>
      </c>
      <c r="E187">
        <v>26</v>
      </c>
      <c r="F187">
        <v>58</v>
      </c>
    </row>
    <row r="188" spans="1:6">
      <c r="A188" s="1">
        <v>43362</v>
      </c>
      <c r="B188" t="s">
        <v>13</v>
      </c>
      <c r="C188" t="s">
        <v>10</v>
      </c>
      <c r="D188" t="s">
        <v>8</v>
      </c>
      <c r="E188">
        <v>24</v>
      </c>
      <c r="F188">
        <v>9</v>
      </c>
    </row>
    <row r="189" spans="1:6">
      <c r="A189" s="1">
        <v>43362</v>
      </c>
      <c r="B189" t="s">
        <v>13</v>
      </c>
      <c r="C189" t="s">
        <v>11</v>
      </c>
      <c r="D189" t="s">
        <v>8</v>
      </c>
      <c r="E189">
        <v>36</v>
      </c>
      <c r="F189">
        <v>26</v>
      </c>
    </row>
    <row r="190" spans="1:6">
      <c r="A190" s="1">
        <v>43362</v>
      </c>
      <c r="B190" t="s">
        <v>13</v>
      </c>
      <c r="C190" t="s">
        <v>7</v>
      </c>
      <c r="D190" t="s">
        <v>8</v>
      </c>
      <c r="E190">
        <v>6</v>
      </c>
      <c r="F190">
        <v>68</v>
      </c>
    </row>
    <row r="191" spans="1:6">
      <c r="A191" s="1">
        <v>43381</v>
      </c>
      <c r="B191" t="s">
        <v>15</v>
      </c>
      <c r="C191" t="s">
        <v>11</v>
      </c>
      <c r="D191" t="s">
        <v>14</v>
      </c>
      <c r="E191">
        <v>45</v>
      </c>
      <c r="F191">
        <v>36</v>
      </c>
    </row>
    <row r="192" spans="1:6">
      <c r="A192" s="1">
        <v>43381</v>
      </c>
      <c r="B192" t="s">
        <v>15</v>
      </c>
      <c r="C192" t="s">
        <v>10</v>
      </c>
      <c r="D192" t="s">
        <v>8</v>
      </c>
      <c r="E192">
        <v>18</v>
      </c>
      <c r="F192">
        <v>8</v>
      </c>
    </row>
    <row r="193" spans="1:6">
      <c r="A193" s="1">
        <v>43381</v>
      </c>
      <c r="B193" t="s">
        <v>15</v>
      </c>
      <c r="C193" t="s">
        <v>9</v>
      </c>
      <c r="D193" t="s">
        <v>8</v>
      </c>
      <c r="E193">
        <v>20</v>
      </c>
      <c r="F193">
        <v>41</v>
      </c>
    </row>
    <row r="194" spans="1:6">
      <c r="A194" s="1">
        <v>43407</v>
      </c>
      <c r="B194" t="s">
        <v>16</v>
      </c>
      <c r="C194" t="s">
        <v>12</v>
      </c>
      <c r="D194" t="s">
        <v>14</v>
      </c>
      <c r="E194">
        <v>4</v>
      </c>
      <c r="F194">
        <v>32</v>
      </c>
    </row>
    <row r="195" spans="1:6">
      <c r="A195" s="1">
        <v>43407</v>
      </c>
      <c r="B195" t="s">
        <v>16</v>
      </c>
      <c r="C195" t="s">
        <v>9</v>
      </c>
      <c r="D195" t="s">
        <v>8</v>
      </c>
      <c r="E195">
        <v>48</v>
      </c>
      <c r="F195">
        <v>37</v>
      </c>
    </row>
    <row r="196" spans="1:6">
      <c r="A196" s="1">
        <v>43428</v>
      </c>
      <c r="B196" t="s">
        <v>17</v>
      </c>
      <c r="C196" t="s">
        <v>9</v>
      </c>
      <c r="D196" t="s">
        <v>14</v>
      </c>
      <c r="E196">
        <v>64</v>
      </c>
      <c r="F196">
        <v>61</v>
      </c>
    </row>
    <row r="197" spans="1:6">
      <c r="A197" s="1">
        <v>43428</v>
      </c>
      <c r="B197" t="s">
        <v>17</v>
      </c>
      <c r="C197" t="s">
        <v>7</v>
      </c>
      <c r="D197" t="s">
        <v>8</v>
      </c>
      <c r="E197">
        <v>43</v>
      </c>
      <c r="F197">
        <v>63</v>
      </c>
    </row>
    <row r="198" spans="1:6">
      <c r="A198" s="1">
        <v>43428</v>
      </c>
      <c r="B198" t="s">
        <v>17</v>
      </c>
      <c r="C198" t="s">
        <v>11</v>
      </c>
      <c r="D198" t="s">
        <v>8</v>
      </c>
      <c r="E198">
        <v>24</v>
      </c>
      <c r="F198">
        <v>24</v>
      </c>
    </row>
    <row r="199" spans="1:6">
      <c r="A199" s="1">
        <v>43452</v>
      </c>
      <c r="B199" t="s">
        <v>18</v>
      </c>
      <c r="C199" t="s">
        <v>9</v>
      </c>
      <c r="D199" t="s">
        <v>14</v>
      </c>
      <c r="E199">
        <v>4</v>
      </c>
      <c r="F199">
        <v>62</v>
      </c>
    </row>
    <row r="200" spans="1:6">
      <c r="A200" s="1">
        <v>43452</v>
      </c>
      <c r="B200" t="s">
        <v>18</v>
      </c>
      <c r="C200" t="s">
        <v>12</v>
      </c>
      <c r="D200" t="s">
        <v>8</v>
      </c>
      <c r="E200">
        <v>35</v>
      </c>
      <c r="F200">
        <v>19</v>
      </c>
    </row>
    <row r="201" spans="1:6">
      <c r="A201" s="1">
        <v>43452</v>
      </c>
      <c r="B201" t="s">
        <v>18</v>
      </c>
      <c r="C201" t="s">
        <v>10</v>
      </c>
      <c r="D201" t="s">
        <v>8</v>
      </c>
      <c r="E201">
        <v>41</v>
      </c>
      <c r="F201">
        <v>8</v>
      </c>
    </row>
    <row r="202" spans="1:6">
      <c r="A202" s="1">
        <v>43452</v>
      </c>
      <c r="B202" t="s">
        <v>18</v>
      </c>
      <c r="C202" t="s">
        <v>7</v>
      </c>
      <c r="D202" t="s">
        <v>8</v>
      </c>
      <c r="E202">
        <v>23</v>
      </c>
      <c r="F202">
        <v>61</v>
      </c>
    </row>
    <row r="203" spans="1:6">
      <c r="A203" s="1">
        <v>43452</v>
      </c>
      <c r="B203" t="s">
        <v>18</v>
      </c>
      <c r="C203" t="s">
        <v>11</v>
      </c>
      <c r="D203" t="s">
        <v>8</v>
      </c>
      <c r="E203">
        <v>46</v>
      </c>
      <c r="F203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>
      <selection activeCell="J1" sqref="J1"/>
    </sheetView>
  </sheetViews>
  <sheetFormatPr defaultRowHeight="14.25"/>
  <cols>
    <col min="1" max="1" width="10.125" bestFit="1" customWidth="1"/>
    <col min="9" max="9" width="9.25" bestFit="1" customWidth="1"/>
    <col min="11" max="12" width="10.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>
        <v>500000</v>
      </c>
      <c r="K1" t="s">
        <v>59</v>
      </c>
      <c r="L1" s="10">
        <v>545844</v>
      </c>
    </row>
    <row r="2" spans="1:13">
      <c r="A2" s="1">
        <v>42370</v>
      </c>
      <c r="B2" t="s">
        <v>6</v>
      </c>
      <c r="C2" t="s">
        <v>7</v>
      </c>
      <c r="D2" t="s">
        <v>8</v>
      </c>
      <c r="E2">
        <v>3</v>
      </c>
      <c r="F2">
        <v>80</v>
      </c>
      <c r="I2">
        <f>IF(D2="Z",I1-(E2*F2),I1+(E2*F2))</f>
        <v>499760</v>
      </c>
      <c r="K2" t="s">
        <v>60</v>
      </c>
      <c r="L2" s="1">
        <v>43428</v>
      </c>
      <c r="M2">
        <v>552335</v>
      </c>
    </row>
    <row r="3" spans="1:13">
      <c r="A3" s="1">
        <v>42370</v>
      </c>
      <c r="B3" t="s">
        <v>6</v>
      </c>
      <c r="C3" t="s">
        <v>9</v>
      </c>
      <c r="D3" t="s">
        <v>8</v>
      </c>
      <c r="E3">
        <v>32</v>
      </c>
      <c r="F3">
        <v>50</v>
      </c>
      <c r="I3">
        <f t="shared" ref="I3:I66" si="0">IF(D3="Z",I2-(E3*F3),I2+(E3*F3))</f>
        <v>498160</v>
      </c>
    </row>
    <row r="4" spans="1:13">
      <c r="A4" s="1">
        <v>42370</v>
      </c>
      <c r="B4" t="s">
        <v>6</v>
      </c>
      <c r="C4" t="s">
        <v>10</v>
      </c>
      <c r="D4" t="s">
        <v>8</v>
      </c>
      <c r="E4">
        <v>38</v>
      </c>
      <c r="F4">
        <v>10</v>
      </c>
      <c r="I4">
        <f t="shared" si="0"/>
        <v>497780</v>
      </c>
    </row>
    <row r="5" spans="1:13">
      <c r="A5" s="1">
        <v>42370</v>
      </c>
      <c r="B5" t="s">
        <v>6</v>
      </c>
      <c r="C5" t="s">
        <v>11</v>
      </c>
      <c r="D5" t="s">
        <v>8</v>
      </c>
      <c r="E5">
        <v>33</v>
      </c>
      <c r="F5">
        <v>30</v>
      </c>
      <c r="I5">
        <f t="shared" si="0"/>
        <v>496790</v>
      </c>
    </row>
    <row r="6" spans="1:13">
      <c r="A6" s="1">
        <v>42370</v>
      </c>
      <c r="B6" t="s">
        <v>6</v>
      </c>
      <c r="C6" t="s">
        <v>12</v>
      </c>
      <c r="D6" t="s">
        <v>8</v>
      </c>
      <c r="E6">
        <v>43</v>
      </c>
      <c r="F6">
        <v>25</v>
      </c>
      <c r="I6">
        <f t="shared" si="0"/>
        <v>495715</v>
      </c>
    </row>
    <row r="7" spans="1:13">
      <c r="A7" s="1">
        <v>42385</v>
      </c>
      <c r="B7" t="s">
        <v>13</v>
      </c>
      <c r="C7" t="s">
        <v>9</v>
      </c>
      <c r="D7" t="s">
        <v>14</v>
      </c>
      <c r="E7">
        <v>32</v>
      </c>
      <c r="F7">
        <v>58</v>
      </c>
      <c r="I7">
        <f t="shared" si="0"/>
        <v>497571</v>
      </c>
    </row>
    <row r="8" spans="1:13">
      <c r="A8" s="1">
        <v>42385</v>
      </c>
      <c r="B8" t="s">
        <v>13</v>
      </c>
      <c r="C8" t="s">
        <v>11</v>
      </c>
      <c r="D8" t="s">
        <v>8</v>
      </c>
      <c r="E8">
        <v>14</v>
      </c>
      <c r="F8">
        <v>26</v>
      </c>
      <c r="I8">
        <f t="shared" si="0"/>
        <v>497207</v>
      </c>
    </row>
    <row r="9" spans="1:13">
      <c r="A9" s="1">
        <v>42393</v>
      </c>
      <c r="B9" t="s">
        <v>15</v>
      </c>
      <c r="C9" t="s">
        <v>9</v>
      </c>
      <c r="D9" t="s">
        <v>8</v>
      </c>
      <c r="E9">
        <v>44</v>
      </c>
      <c r="F9">
        <v>46</v>
      </c>
      <c r="I9">
        <f t="shared" si="0"/>
        <v>495183</v>
      </c>
    </row>
    <row r="10" spans="1:13">
      <c r="A10" s="1">
        <v>42393</v>
      </c>
      <c r="B10" t="s">
        <v>15</v>
      </c>
      <c r="C10" t="s">
        <v>11</v>
      </c>
      <c r="D10" t="s">
        <v>8</v>
      </c>
      <c r="E10">
        <v>1</v>
      </c>
      <c r="F10">
        <v>28</v>
      </c>
      <c r="I10">
        <f t="shared" si="0"/>
        <v>495155</v>
      </c>
    </row>
    <row r="11" spans="1:13">
      <c r="A11" s="1">
        <v>42393</v>
      </c>
      <c r="B11" t="s">
        <v>15</v>
      </c>
      <c r="C11" t="s">
        <v>7</v>
      </c>
      <c r="D11" t="s">
        <v>8</v>
      </c>
      <c r="E11">
        <v>21</v>
      </c>
      <c r="F11">
        <v>74</v>
      </c>
      <c r="I11">
        <f t="shared" si="0"/>
        <v>493601</v>
      </c>
    </row>
    <row r="12" spans="1:13">
      <c r="A12" s="1">
        <v>42419</v>
      </c>
      <c r="B12" t="s">
        <v>16</v>
      </c>
      <c r="C12" t="s">
        <v>12</v>
      </c>
      <c r="D12" t="s">
        <v>14</v>
      </c>
      <c r="E12">
        <v>43</v>
      </c>
      <c r="F12">
        <v>32</v>
      </c>
      <c r="I12">
        <f t="shared" si="0"/>
        <v>494977</v>
      </c>
    </row>
    <row r="13" spans="1:13">
      <c r="A13" s="1">
        <v>42419</v>
      </c>
      <c r="B13" t="s">
        <v>16</v>
      </c>
      <c r="C13" t="s">
        <v>10</v>
      </c>
      <c r="D13" t="s">
        <v>14</v>
      </c>
      <c r="E13">
        <v>38</v>
      </c>
      <c r="F13">
        <v>13</v>
      </c>
      <c r="I13">
        <f t="shared" si="0"/>
        <v>495471</v>
      </c>
    </row>
    <row r="14" spans="1:13">
      <c r="A14" s="1">
        <v>42419</v>
      </c>
      <c r="B14" t="s">
        <v>16</v>
      </c>
      <c r="C14" t="s">
        <v>7</v>
      </c>
      <c r="D14" t="s">
        <v>8</v>
      </c>
      <c r="E14">
        <v>9</v>
      </c>
      <c r="F14">
        <v>59</v>
      </c>
      <c r="I14">
        <f t="shared" si="0"/>
        <v>494940</v>
      </c>
    </row>
    <row r="15" spans="1:13">
      <c r="A15" s="1">
        <v>42419</v>
      </c>
      <c r="B15" t="s">
        <v>16</v>
      </c>
      <c r="C15" t="s">
        <v>9</v>
      </c>
      <c r="D15" t="s">
        <v>8</v>
      </c>
      <c r="E15">
        <v>8</v>
      </c>
      <c r="F15">
        <v>37</v>
      </c>
      <c r="I15">
        <f t="shared" si="0"/>
        <v>494644</v>
      </c>
    </row>
    <row r="16" spans="1:13">
      <c r="A16" s="1">
        <v>42440</v>
      </c>
      <c r="B16" t="s">
        <v>17</v>
      </c>
      <c r="C16" t="s">
        <v>9</v>
      </c>
      <c r="D16" t="s">
        <v>14</v>
      </c>
      <c r="E16">
        <v>50</v>
      </c>
      <c r="F16">
        <v>61</v>
      </c>
      <c r="I16">
        <f t="shared" si="0"/>
        <v>497694</v>
      </c>
    </row>
    <row r="17" spans="1:9">
      <c r="A17" s="1">
        <v>42440</v>
      </c>
      <c r="B17" t="s">
        <v>17</v>
      </c>
      <c r="C17" t="s">
        <v>12</v>
      </c>
      <c r="D17" t="s">
        <v>8</v>
      </c>
      <c r="E17">
        <v>32</v>
      </c>
      <c r="F17">
        <v>20</v>
      </c>
      <c r="I17">
        <f t="shared" si="0"/>
        <v>497054</v>
      </c>
    </row>
    <row r="18" spans="1:9">
      <c r="A18" s="1">
        <v>42440</v>
      </c>
      <c r="B18" t="s">
        <v>17</v>
      </c>
      <c r="C18" t="s">
        <v>10</v>
      </c>
      <c r="D18" t="s">
        <v>8</v>
      </c>
      <c r="E18">
        <v>7</v>
      </c>
      <c r="F18">
        <v>8</v>
      </c>
      <c r="I18">
        <f t="shared" si="0"/>
        <v>496998</v>
      </c>
    </row>
    <row r="19" spans="1:9">
      <c r="A19" s="1">
        <v>42440</v>
      </c>
      <c r="B19" t="s">
        <v>17</v>
      </c>
      <c r="C19" t="s">
        <v>11</v>
      </c>
      <c r="D19" t="s">
        <v>8</v>
      </c>
      <c r="E19">
        <v>10</v>
      </c>
      <c r="F19">
        <v>24</v>
      </c>
      <c r="I19">
        <f t="shared" si="0"/>
        <v>496758</v>
      </c>
    </row>
    <row r="20" spans="1:9">
      <c r="A20" s="1">
        <v>42464</v>
      </c>
      <c r="B20" t="s">
        <v>18</v>
      </c>
      <c r="C20" t="s">
        <v>10</v>
      </c>
      <c r="D20" t="s">
        <v>14</v>
      </c>
      <c r="E20">
        <v>7</v>
      </c>
      <c r="F20">
        <v>12</v>
      </c>
      <c r="I20">
        <f t="shared" si="0"/>
        <v>496842</v>
      </c>
    </row>
    <row r="21" spans="1:9">
      <c r="A21" s="1">
        <v>42464</v>
      </c>
      <c r="B21" t="s">
        <v>18</v>
      </c>
      <c r="C21" t="s">
        <v>12</v>
      </c>
      <c r="D21" t="s">
        <v>8</v>
      </c>
      <c r="E21">
        <v>25</v>
      </c>
      <c r="F21">
        <v>19</v>
      </c>
      <c r="I21">
        <f t="shared" si="0"/>
        <v>496367</v>
      </c>
    </row>
    <row r="22" spans="1:9">
      <c r="A22" s="1">
        <v>42464</v>
      </c>
      <c r="B22" t="s">
        <v>18</v>
      </c>
      <c r="C22" t="s">
        <v>9</v>
      </c>
      <c r="D22" t="s">
        <v>8</v>
      </c>
      <c r="E22">
        <v>33</v>
      </c>
      <c r="F22">
        <v>38</v>
      </c>
      <c r="I22">
        <f t="shared" si="0"/>
        <v>495113</v>
      </c>
    </row>
    <row r="23" spans="1:9">
      <c r="A23" s="1">
        <v>42482</v>
      </c>
      <c r="B23" t="s">
        <v>19</v>
      </c>
      <c r="C23" t="s">
        <v>11</v>
      </c>
      <c r="D23" t="s">
        <v>14</v>
      </c>
      <c r="E23">
        <v>36</v>
      </c>
      <c r="F23">
        <v>35</v>
      </c>
      <c r="I23">
        <f t="shared" si="0"/>
        <v>496373</v>
      </c>
    </row>
    <row r="24" spans="1:9">
      <c r="A24" s="1">
        <v>42482</v>
      </c>
      <c r="B24" t="s">
        <v>19</v>
      </c>
      <c r="C24" t="s">
        <v>7</v>
      </c>
      <c r="D24" t="s">
        <v>8</v>
      </c>
      <c r="E24">
        <v>5</v>
      </c>
      <c r="F24">
        <v>66</v>
      </c>
      <c r="I24">
        <f t="shared" si="0"/>
        <v>496043</v>
      </c>
    </row>
    <row r="25" spans="1:9">
      <c r="A25" s="1">
        <v>42482</v>
      </c>
      <c r="B25" t="s">
        <v>19</v>
      </c>
      <c r="C25" t="s">
        <v>9</v>
      </c>
      <c r="D25" t="s">
        <v>8</v>
      </c>
      <c r="E25">
        <v>35</v>
      </c>
      <c r="F25">
        <v>41</v>
      </c>
      <c r="I25">
        <f t="shared" si="0"/>
        <v>494608</v>
      </c>
    </row>
    <row r="26" spans="1:9">
      <c r="A26" s="1">
        <v>42504</v>
      </c>
      <c r="B26" t="s">
        <v>20</v>
      </c>
      <c r="C26" t="s">
        <v>7</v>
      </c>
      <c r="D26" t="s">
        <v>14</v>
      </c>
      <c r="E26">
        <v>38</v>
      </c>
      <c r="F26">
        <v>98</v>
      </c>
      <c r="I26">
        <f t="shared" si="0"/>
        <v>498332</v>
      </c>
    </row>
    <row r="27" spans="1:9">
      <c r="A27" s="1">
        <v>42504</v>
      </c>
      <c r="B27" t="s">
        <v>20</v>
      </c>
      <c r="C27" t="s">
        <v>11</v>
      </c>
      <c r="D27" t="s">
        <v>8</v>
      </c>
      <c r="E27">
        <v>10</v>
      </c>
      <c r="F27">
        <v>23</v>
      </c>
      <c r="I27">
        <f t="shared" si="0"/>
        <v>498102</v>
      </c>
    </row>
    <row r="28" spans="1:9">
      <c r="A28" s="1">
        <v>42529</v>
      </c>
      <c r="B28" t="s">
        <v>21</v>
      </c>
      <c r="C28" t="s">
        <v>11</v>
      </c>
      <c r="D28" t="s">
        <v>14</v>
      </c>
      <c r="E28">
        <v>4</v>
      </c>
      <c r="F28">
        <v>38</v>
      </c>
      <c r="I28">
        <f t="shared" si="0"/>
        <v>498254</v>
      </c>
    </row>
    <row r="29" spans="1:9">
      <c r="A29" s="1">
        <v>42529</v>
      </c>
      <c r="B29" t="s">
        <v>21</v>
      </c>
      <c r="C29" t="s">
        <v>7</v>
      </c>
      <c r="D29" t="s">
        <v>8</v>
      </c>
      <c r="E29">
        <v>42</v>
      </c>
      <c r="F29">
        <v>60</v>
      </c>
      <c r="I29">
        <f t="shared" si="0"/>
        <v>495734</v>
      </c>
    </row>
    <row r="30" spans="1:9">
      <c r="A30" s="1">
        <v>42529</v>
      </c>
      <c r="B30" t="s">
        <v>21</v>
      </c>
      <c r="C30" t="s">
        <v>10</v>
      </c>
      <c r="D30" t="s">
        <v>8</v>
      </c>
      <c r="E30">
        <v>28</v>
      </c>
      <c r="F30">
        <v>8</v>
      </c>
      <c r="I30">
        <f t="shared" si="0"/>
        <v>495510</v>
      </c>
    </row>
    <row r="31" spans="1:9">
      <c r="A31" s="1">
        <v>42529</v>
      </c>
      <c r="B31" t="s">
        <v>21</v>
      </c>
      <c r="C31" t="s">
        <v>12</v>
      </c>
      <c r="D31" t="s">
        <v>8</v>
      </c>
      <c r="E31">
        <v>19</v>
      </c>
      <c r="F31">
        <v>19</v>
      </c>
      <c r="I31">
        <f t="shared" si="0"/>
        <v>495149</v>
      </c>
    </row>
    <row r="32" spans="1:9">
      <c r="A32" s="1">
        <v>42542</v>
      </c>
      <c r="B32" t="s">
        <v>22</v>
      </c>
      <c r="C32" t="s">
        <v>12</v>
      </c>
      <c r="D32" t="s">
        <v>14</v>
      </c>
      <c r="E32">
        <v>72</v>
      </c>
      <c r="F32">
        <v>28</v>
      </c>
      <c r="I32">
        <f t="shared" si="0"/>
        <v>497165</v>
      </c>
    </row>
    <row r="33" spans="1:9">
      <c r="A33" s="1">
        <v>42542</v>
      </c>
      <c r="B33" t="s">
        <v>22</v>
      </c>
      <c r="C33" t="s">
        <v>7</v>
      </c>
      <c r="D33" t="s">
        <v>14</v>
      </c>
      <c r="E33">
        <v>42</v>
      </c>
      <c r="F33">
        <v>90</v>
      </c>
      <c r="I33">
        <f t="shared" si="0"/>
        <v>500945</v>
      </c>
    </row>
    <row r="34" spans="1:9">
      <c r="A34" s="1">
        <v>42542</v>
      </c>
      <c r="B34" t="s">
        <v>22</v>
      </c>
      <c r="C34" t="s">
        <v>9</v>
      </c>
      <c r="D34" t="s">
        <v>8</v>
      </c>
      <c r="E34">
        <v>42</v>
      </c>
      <c r="F34">
        <v>44</v>
      </c>
      <c r="I34">
        <f t="shared" si="0"/>
        <v>499097</v>
      </c>
    </row>
    <row r="35" spans="1:9">
      <c r="A35" s="1">
        <v>42542</v>
      </c>
      <c r="B35" t="s">
        <v>22</v>
      </c>
      <c r="C35" t="s">
        <v>11</v>
      </c>
      <c r="D35" t="s">
        <v>8</v>
      </c>
      <c r="E35">
        <v>33</v>
      </c>
      <c r="F35">
        <v>26</v>
      </c>
      <c r="I35">
        <f t="shared" si="0"/>
        <v>498239</v>
      </c>
    </row>
    <row r="36" spans="1:9">
      <c r="A36" s="1">
        <v>42542</v>
      </c>
      <c r="B36" t="s">
        <v>22</v>
      </c>
      <c r="C36" t="s">
        <v>10</v>
      </c>
      <c r="D36" t="s">
        <v>8</v>
      </c>
      <c r="E36">
        <v>9</v>
      </c>
      <c r="F36">
        <v>9</v>
      </c>
      <c r="I36">
        <f t="shared" si="0"/>
        <v>498158</v>
      </c>
    </row>
    <row r="37" spans="1:9">
      <c r="A37" s="1">
        <v>42559</v>
      </c>
      <c r="B37" t="s">
        <v>6</v>
      </c>
      <c r="C37" t="s">
        <v>12</v>
      </c>
      <c r="D37" t="s">
        <v>14</v>
      </c>
      <c r="E37">
        <v>4</v>
      </c>
      <c r="F37">
        <v>29</v>
      </c>
      <c r="I37">
        <f t="shared" si="0"/>
        <v>498274</v>
      </c>
    </row>
    <row r="38" spans="1:9">
      <c r="A38" s="1">
        <v>42559</v>
      </c>
      <c r="B38" t="s">
        <v>6</v>
      </c>
      <c r="C38" t="s">
        <v>10</v>
      </c>
      <c r="D38" t="s">
        <v>14</v>
      </c>
      <c r="E38">
        <v>37</v>
      </c>
      <c r="F38">
        <v>12</v>
      </c>
      <c r="I38">
        <f t="shared" si="0"/>
        <v>498718</v>
      </c>
    </row>
    <row r="39" spans="1:9">
      <c r="A39" s="1">
        <v>42559</v>
      </c>
      <c r="B39" t="s">
        <v>6</v>
      </c>
      <c r="C39" t="s">
        <v>9</v>
      </c>
      <c r="D39" t="s">
        <v>8</v>
      </c>
      <c r="E39">
        <v>35</v>
      </c>
      <c r="F39">
        <v>42</v>
      </c>
      <c r="I39">
        <f t="shared" si="0"/>
        <v>497248</v>
      </c>
    </row>
    <row r="40" spans="1:9">
      <c r="A40" s="1">
        <v>42559</v>
      </c>
      <c r="B40" t="s">
        <v>6</v>
      </c>
      <c r="C40" t="s">
        <v>7</v>
      </c>
      <c r="D40" t="s">
        <v>8</v>
      </c>
      <c r="E40">
        <v>32</v>
      </c>
      <c r="F40">
        <v>66</v>
      </c>
      <c r="I40">
        <f t="shared" si="0"/>
        <v>495136</v>
      </c>
    </row>
    <row r="41" spans="1:9">
      <c r="A41" s="1">
        <v>42574</v>
      </c>
      <c r="B41" t="s">
        <v>13</v>
      </c>
      <c r="C41" t="s">
        <v>7</v>
      </c>
      <c r="D41" t="s">
        <v>14</v>
      </c>
      <c r="E41">
        <v>32</v>
      </c>
      <c r="F41">
        <v>92</v>
      </c>
      <c r="I41">
        <f t="shared" si="0"/>
        <v>498080</v>
      </c>
    </row>
    <row r="42" spans="1:9">
      <c r="A42" s="1">
        <v>42574</v>
      </c>
      <c r="B42" t="s">
        <v>13</v>
      </c>
      <c r="C42" t="s">
        <v>9</v>
      </c>
      <c r="D42" t="s">
        <v>8</v>
      </c>
      <c r="E42">
        <v>48</v>
      </c>
      <c r="F42">
        <v>43</v>
      </c>
      <c r="I42">
        <f t="shared" si="0"/>
        <v>496016</v>
      </c>
    </row>
    <row r="43" spans="1:9">
      <c r="A43" s="1">
        <v>42593</v>
      </c>
      <c r="B43" t="s">
        <v>15</v>
      </c>
      <c r="C43" t="s">
        <v>9</v>
      </c>
      <c r="D43" t="s">
        <v>14</v>
      </c>
      <c r="E43">
        <v>191</v>
      </c>
      <c r="F43">
        <v>60</v>
      </c>
      <c r="I43">
        <f t="shared" si="0"/>
        <v>507476</v>
      </c>
    </row>
    <row r="44" spans="1:9">
      <c r="A44" s="1">
        <v>42593</v>
      </c>
      <c r="B44" t="s">
        <v>15</v>
      </c>
      <c r="C44" t="s">
        <v>11</v>
      </c>
      <c r="D44" t="s">
        <v>8</v>
      </c>
      <c r="E44">
        <v>9</v>
      </c>
      <c r="F44">
        <v>24</v>
      </c>
      <c r="I44">
        <f t="shared" si="0"/>
        <v>507260</v>
      </c>
    </row>
    <row r="45" spans="1:9">
      <c r="A45" s="1">
        <v>42593</v>
      </c>
      <c r="B45" t="s">
        <v>15</v>
      </c>
      <c r="C45" t="s">
        <v>7</v>
      </c>
      <c r="D45" t="s">
        <v>8</v>
      </c>
      <c r="E45">
        <v>36</v>
      </c>
      <c r="F45">
        <v>65</v>
      </c>
      <c r="I45">
        <f t="shared" si="0"/>
        <v>504920</v>
      </c>
    </row>
    <row r="46" spans="1:9">
      <c r="A46" s="1">
        <v>42619</v>
      </c>
      <c r="B46" t="s">
        <v>16</v>
      </c>
      <c r="C46" t="s">
        <v>10</v>
      </c>
      <c r="D46" t="s">
        <v>8</v>
      </c>
      <c r="E46">
        <v>47</v>
      </c>
      <c r="F46">
        <v>7</v>
      </c>
      <c r="I46">
        <f t="shared" si="0"/>
        <v>504591</v>
      </c>
    </row>
    <row r="47" spans="1:9">
      <c r="A47" s="1">
        <v>42619</v>
      </c>
      <c r="B47" t="s">
        <v>16</v>
      </c>
      <c r="C47" t="s">
        <v>9</v>
      </c>
      <c r="D47" t="s">
        <v>14</v>
      </c>
      <c r="E47">
        <v>4</v>
      </c>
      <c r="F47">
        <v>63</v>
      </c>
      <c r="I47">
        <f t="shared" si="0"/>
        <v>504843</v>
      </c>
    </row>
    <row r="48" spans="1:9">
      <c r="A48" s="1">
        <v>42619</v>
      </c>
      <c r="B48" t="s">
        <v>16</v>
      </c>
      <c r="C48" t="s">
        <v>12</v>
      </c>
      <c r="D48" t="s">
        <v>8</v>
      </c>
      <c r="E48">
        <v>8</v>
      </c>
      <c r="F48">
        <v>19</v>
      </c>
      <c r="I48">
        <f t="shared" si="0"/>
        <v>504691</v>
      </c>
    </row>
    <row r="49" spans="1:9">
      <c r="A49" s="1">
        <v>42619</v>
      </c>
      <c r="B49" t="s">
        <v>16</v>
      </c>
      <c r="C49" t="s">
        <v>11</v>
      </c>
      <c r="D49" t="s">
        <v>8</v>
      </c>
      <c r="E49">
        <v>3</v>
      </c>
      <c r="F49">
        <v>22</v>
      </c>
      <c r="I49">
        <f t="shared" si="0"/>
        <v>504625</v>
      </c>
    </row>
    <row r="50" spans="1:9">
      <c r="A50" s="1">
        <v>42619</v>
      </c>
      <c r="B50" t="s">
        <v>16</v>
      </c>
      <c r="C50" t="s">
        <v>7</v>
      </c>
      <c r="D50" t="s">
        <v>8</v>
      </c>
      <c r="E50">
        <v>41</v>
      </c>
      <c r="F50">
        <v>59</v>
      </c>
      <c r="I50">
        <f t="shared" si="0"/>
        <v>502206</v>
      </c>
    </row>
    <row r="51" spans="1:9">
      <c r="A51" s="1">
        <v>42640</v>
      </c>
      <c r="B51" t="s">
        <v>17</v>
      </c>
      <c r="C51" t="s">
        <v>9</v>
      </c>
      <c r="D51" t="s">
        <v>8</v>
      </c>
      <c r="E51">
        <v>44</v>
      </c>
      <c r="F51">
        <v>40</v>
      </c>
      <c r="I51">
        <f t="shared" si="0"/>
        <v>500446</v>
      </c>
    </row>
    <row r="52" spans="1:9">
      <c r="A52" s="1">
        <v>42640</v>
      </c>
      <c r="B52" t="s">
        <v>17</v>
      </c>
      <c r="C52" t="s">
        <v>10</v>
      </c>
      <c r="D52" t="s">
        <v>14</v>
      </c>
      <c r="E52">
        <v>45</v>
      </c>
      <c r="F52">
        <v>12</v>
      </c>
      <c r="I52">
        <f t="shared" si="0"/>
        <v>500986</v>
      </c>
    </row>
    <row r="53" spans="1:9">
      <c r="A53" s="1">
        <v>42640</v>
      </c>
      <c r="B53" t="s">
        <v>17</v>
      </c>
      <c r="C53" t="s">
        <v>12</v>
      </c>
      <c r="D53" t="s">
        <v>8</v>
      </c>
      <c r="E53">
        <v>40</v>
      </c>
      <c r="F53">
        <v>20</v>
      </c>
      <c r="I53">
        <f t="shared" si="0"/>
        <v>500186</v>
      </c>
    </row>
    <row r="54" spans="1:9">
      <c r="A54" s="1">
        <v>42640</v>
      </c>
      <c r="B54" t="s">
        <v>17</v>
      </c>
      <c r="C54" t="s">
        <v>7</v>
      </c>
      <c r="D54" t="s">
        <v>8</v>
      </c>
      <c r="E54">
        <v>3</v>
      </c>
      <c r="F54">
        <v>63</v>
      </c>
      <c r="I54">
        <f t="shared" si="0"/>
        <v>499997</v>
      </c>
    </row>
    <row r="55" spans="1:9">
      <c r="A55" s="1">
        <v>42640</v>
      </c>
      <c r="B55" t="s">
        <v>17</v>
      </c>
      <c r="C55" t="s">
        <v>11</v>
      </c>
      <c r="D55" t="s">
        <v>8</v>
      </c>
      <c r="E55">
        <v>17</v>
      </c>
      <c r="F55">
        <v>24</v>
      </c>
      <c r="I55">
        <f t="shared" si="0"/>
        <v>499589</v>
      </c>
    </row>
    <row r="56" spans="1:9">
      <c r="A56" s="1">
        <v>42664</v>
      </c>
      <c r="B56" t="s">
        <v>18</v>
      </c>
      <c r="C56" t="s">
        <v>10</v>
      </c>
      <c r="D56" t="s">
        <v>14</v>
      </c>
      <c r="E56">
        <v>2</v>
      </c>
      <c r="F56">
        <v>12</v>
      </c>
      <c r="I56">
        <f t="shared" si="0"/>
        <v>499613</v>
      </c>
    </row>
    <row r="57" spans="1:9">
      <c r="A57" s="1">
        <v>42664</v>
      </c>
      <c r="B57" t="s">
        <v>18</v>
      </c>
      <c r="C57" t="s">
        <v>12</v>
      </c>
      <c r="D57" t="s">
        <v>8</v>
      </c>
      <c r="E57">
        <v>14</v>
      </c>
      <c r="F57">
        <v>19</v>
      </c>
      <c r="I57">
        <f t="shared" si="0"/>
        <v>499347</v>
      </c>
    </row>
    <row r="58" spans="1:9">
      <c r="A58" s="1">
        <v>42664</v>
      </c>
      <c r="B58" t="s">
        <v>18</v>
      </c>
      <c r="C58" t="s">
        <v>11</v>
      </c>
      <c r="D58" t="s">
        <v>8</v>
      </c>
      <c r="E58">
        <v>23</v>
      </c>
      <c r="F58">
        <v>23</v>
      </c>
      <c r="I58">
        <f t="shared" si="0"/>
        <v>498818</v>
      </c>
    </row>
    <row r="59" spans="1:9">
      <c r="A59" s="1">
        <v>42682</v>
      </c>
      <c r="B59" t="s">
        <v>19</v>
      </c>
      <c r="C59" t="s">
        <v>10</v>
      </c>
      <c r="D59" t="s">
        <v>8</v>
      </c>
      <c r="E59">
        <v>11</v>
      </c>
      <c r="F59">
        <v>8</v>
      </c>
      <c r="I59">
        <f t="shared" si="0"/>
        <v>498730</v>
      </c>
    </row>
    <row r="60" spans="1:9">
      <c r="A60" s="1">
        <v>42682</v>
      </c>
      <c r="B60" t="s">
        <v>19</v>
      </c>
      <c r="C60" t="s">
        <v>7</v>
      </c>
      <c r="D60" t="s">
        <v>8</v>
      </c>
      <c r="E60">
        <v>17</v>
      </c>
      <c r="F60">
        <v>66</v>
      </c>
      <c r="I60">
        <f t="shared" si="0"/>
        <v>497608</v>
      </c>
    </row>
    <row r="61" spans="1:9">
      <c r="A61" s="1">
        <v>42682</v>
      </c>
      <c r="B61" t="s">
        <v>19</v>
      </c>
      <c r="C61" t="s">
        <v>9</v>
      </c>
      <c r="D61" t="s">
        <v>8</v>
      </c>
      <c r="E61">
        <v>30</v>
      </c>
      <c r="F61">
        <v>41</v>
      </c>
      <c r="I61">
        <f t="shared" si="0"/>
        <v>496378</v>
      </c>
    </row>
    <row r="62" spans="1:9">
      <c r="A62" s="1">
        <v>42704</v>
      </c>
      <c r="B62" t="s">
        <v>20</v>
      </c>
      <c r="C62" t="s">
        <v>7</v>
      </c>
      <c r="D62" t="s">
        <v>14</v>
      </c>
      <c r="E62">
        <v>97</v>
      </c>
      <c r="F62">
        <v>98</v>
      </c>
      <c r="I62">
        <f t="shared" si="0"/>
        <v>505884</v>
      </c>
    </row>
    <row r="63" spans="1:9">
      <c r="A63" s="1">
        <v>42704</v>
      </c>
      <c r="B63" t="s">
        <v>20</v>
      </c>
      <c r="C63" t="s">
        <v>10</v>
      </c>
      <c r="D63" t="s">
        <v>14</v>
      </c>
      <c r="E63">
        <v>11</v>
      </c>
      <c r="F63">
        <v>12</v>
      </c>
      <c r="I63">
        <f t="shared" si="0"/>
        <v>506016</v>
      </c>
    </row>
    <row r="64" spans="1:9">
      <c r="A64" s="1">
        <v>42704</v>
      </c>
      <c r="B64" t="s">
        <v>20</v>
      </c>
      <c r="C64" t="s">
        <v>12</v>
      </c>
      <c r="D64" t="s">
        <v>8</v>
      </c>
      <c r="E64">
        <v>17</v>
      </c>
      <c r="F64">
        <v>20</v>
      </c>
      <c r="I64">
        <f t="shared" si="0"/>
        <v>505676</v>
      </c>
    </row>
    <row r="65" spans="1:9">
      <c r="A65" s="1">
        <v>42704</v>
      </c>
      <c r="B65" t="s">
        <v>20</v>
      </c>
      <c r="C65" t="s">
        <v>11</v>
      </c>
      <c r="D65" t="s">
        <v>8</v>
      </c>
      <c r="E65">
        <v>4</v>
      </c>
      <c r="F65">
        <v>23</v>
      </c>
      <c r="I65">
        <f t="shared" si="0"/>
        <v>505584</v>
      </c>
    </row>
    <row r="66" spans="1:9">
      <c r="A66" s="1">
        <v>42729</v>
      </c>
      <c r="B66" t="s">
        <v>21</v>
      </c>
      <c r="C66" t="s">
        <v>12</v>
      </c>
      <c r="D66" t="s">
        <v>14</v>
      </c>
      <c r="E66">
        <v>79</v>
      </c>
      <c r="F66">
        <v>31</v>
      </c>
      <c r="I66">
        <f t="shared" si="0"/>
        <v>508033</v>
      </c>
    </row>
    <row r="67" spans="1:9">
      <c r="A67" s="1">
        <v>42729</v>
      </c>
      <c r="B67" t="s">
        <v>21</v>
      </c>
      <c r="C67" t="s">
        <v>7</v>
      </c>
      <c r="D67" t="s">
        <v>8</v>
      </c>
      <c r="E67">
        <v>33</v>
      </c>
      <c r="F67">
        <v>60</v>
      </c>
      <c r="I67">
        <f t="shared" ref="I67:I130" si="1">IF(D67="Z",I66-(E67*F67),I66+(E67*F67))</f>
        <v>506053</v>
      </c>
    </row>
    <row r="68" spans="1:9">
      <c r="A68" s="1">
        <v>42729</v>
      </c>
      <c r="B68" t="s">
        <v>21</v>
      </c>
      <c r="C68" t="s">
        <v>11</v>
      </c>
      <c r="D68" t="s">
        <v>8</v>
      </c>
      <c r="E68">
        <v>26</v>
      </c>
      <c r="F68">
        <v>23</v>
      </c>
      <c r="I68">
        <f t="shared" si="1"/>
        <v>505455</v>
      </c>
    </row>
    <row r="69" spans="1:9">
      <c r="A69" s="1">
        <v>42742</v>
      </c>
      <c r="B69" t="s">
        <v>22</v>
      </c>
      <c r="C69" t="s">
        <v>12</v>
      </c>
      <c r="D69" t="s">
        <v>8</v>
      </c>
      <c r="E69">
        <v>40</v>
      </c>
      <c r="F69">
        <v>22</v>
      </c>
      <c r="I69">
        <f t="shared" si="1"/>
        <v>504575</v>
      </c>
    </row>
    <row r="70" spans="1:9">
      <c r="A70" s="1">
        <v>42742</v>
      </c>
      <c r="B70" t="s">
        <v>22</v>
      </c>
      <c r="C70" t="s">
        <v>10</v>
      </c>
      <c r="D70" t="s">
        <v>8</v>
      </c>
      <c r="E70">
        <v>42</v>
      </c>
      <c r="F70">
        <v>9</v>
      </c>
      <c r="I70">
        <f t="shared" si="1"/>
        <v>504197</v>
      </c>
    </row>
    <row r="71" spans="1:9">
      <c r="A71" s="1">
        <v>42742</v>
      </c>
      <c r="B71" t="s">
        <v>22</v>
      </c>
      <c r="C71" t="s">
        <v>11</v>
      </c>
      <c r="D71" t="s">
        <v>8</v>
      </c>
      <c r="E71">
        <v>42</v>
      </c>
      <c r="F71">
        <v>26</v>
      </c>
      <c r="I71">
        <f t="shared" si="1"/>
        <v>503105</v>
      </c>
    </row>
    <row r="72" spans="1:9">
      <c r="A72" s="1">
        <v>42742</v>
      </c>
      <c r="B72" t="s">
        <v>22</v>
      </c>
      <c r="C72" t="s">
        <v>7</v>
      </c>
      <c r="D72" t="s">
        <v>8</v>
      </c>
      <c r="E72">
        <v>9</v>
      </c>
      <c r="F72">
        <v>70</v>
      </c>
      <c r="I72">
        <f t="shared" si="1"/>
        <v>502475</v>
      </c>
    </row>
    <row r="73" spans="1:9">
      <c r="A73" s="1">
        <v>42742</v>
      </c>
      <c r="B73" t="s">
        <v>22</v>
      </c>
      <c r="C73" t="s">
        <v>9</v>
      </c>
      <c r="D73" t="s">
        <v>8</v>
      </c>
      <c r="E73">
        <v>39</v>
      </c>
      <c r="F73">
        <v>44</v>
      </c>
      <c r="I73">
        <f t="shared" si="1"/>
        <v>500759</v>
      </c>
    </row>
    <row r="74" spans="1:9">
      <c r="A74" s="1">
        <v>42759</v>
      </c>
      <c r="B74" t="s">
        <v>6</v>
      </c>
      <c r="C74" t="s">
        <v>9</v>
      </c>
      <c r="D74" t="s">
        <v>14</v>
      </c>
      <c r="E74">
        <v>112</v>
      </c>
      <c r="F74">
        <v>59</v>
      </c>
      <c r="I74">
        <f t="shared" si="1"/>
        <v>507367</v>
      </c>
    </row>
    <row r="75" spans="1:9">
      <c r="A75" s="1">
        <v>42759</v>
      </c>
      <c r="B75" t="s">
        <v>6</v>
      </c>
      <c r="C75" t="s">
        <v>7</v>
      </c>
      <c r="D75" t="s">
        <v>8</v>
      </c>
      <c r="E75">
        <v>34</v>
      </c>
      <c r="F75">
        <v>66</v>
      </c>
      <c r="I75">
        <f t="shared" si="1"/>
        <v>505123</v>
      </c>
    </row>
    <row r="76" spans="1:9">
      <c r="A76" s="1">
        <v>42759</v>
      </c>
      <c r="B76" t="s">
        <v>6</v>
      </c>
      <c r="C76" t="s">
        <v>12</v>
      </c>
      <c r="D76" t="s">
        <v>8</v>
      </c>
      <c r="E76">
        <v>5</v>
      </c>
      <c r="F76">
        <v>21</v>
      </c>
      <c r="I76">
        <f t="shared" si="1"/>
        <v>505018</v>
      </c>
    </row>
    <row r="77" spans="1:9">
      <c r="A77" s="1">
        <v>42774</v>
      </c>
      <c r="B77" t="s">
        <v>13</v>
      </c>
      <c r="C77" t="s">
        <v>7</v>
      </c>
      <c r="D77" t="s">
        <v>14</v>
      </c>
      <c r="E77">
        <v>74</v>
      </c>
      <c r="F77">
        <v>92</v>
      </c>
      <c r="I77">
        <f t="shared" si="1"/>
        <v>511826</v>
      </c>
    </row>
    <row r="78" spans="1:9">
      <c r="A78" s="1">
        <v>42774</v>
      </c>
      <c r="B78" t="s">
        <v>13</v>
      </c>
      <c r="C78" t="s">
        <v>11</v>
      </c>
      <c r="D78" t="s">
        <v>8</v>
      </c>
      <c r="E78">
        <v>14</v>
      </c>
      <c r="F78">
        <v>26</v>
      </c>
      <c r="I78">
        <f t="shared" si="1"/>
        <v>511462</v>
      </c>
    </row>
    <row r="79" spans="1:9">
      <c r="A79" s="1">
        <v>42793</v>
      </c>
      <c r="B79" t="s">
        <v>15</v>
      </c>
      <c r="C79" t="s">
        <v>9</v>
      </c>
      <c r="D79" t="s">
        <v>14</v>
      </c>
      <c r="E79">
        <v>1</v>
      </c>
      <c r="F79">
        <v>60</v>
      </c>
      <c r="I79">
        <f t="shared" si="1"/>
        <v>511522</v>
      </c>
    </row>
    <row r="80" spans="1:9">
      <c r="A80" s="1">
        <v>42793</v>
      </c>
      <c r="B80" t="s">
        <v>15</v>
      </c>
      <c r="C80" t="s">
        <v>11</v>
      </c>
      <c r="D80" t="s">
        <v>14</v>
      </c>
      <c r="E80">
        <v>43</v>
      </c>
      <c r="F80">
        <v>36</v>
      </c>
      <c r="I80">
        <f t="shared" si="1"/>
        <v>513070</v>
      </c>
    </row>
    <row r="81" spans="1:9">
      <c r="A81" s="1">
        <v>42793</v>
      </c>
      <c r="B81" t="s">
        <v>15</v>
      </c>
      <c r="C81" t="s">
        <v>10</v>
      </c>
      <c r="D81" t="s">
        <v>8</v>
      </c>
      <c r="E81">
        <v>30</v>
      </c>
      <c r="F81">
        <v>8</v>
      </c>
      <c r="I81">
        <f t="shared" si="1"/>
        <v>512830</v>
      </c>
    </row>
    <row r="82" spans="1:9">
      <c r="A82" s="1">
        <v>42793</v>
      </c>
      <c r="B82" t="s">
        <v>15</v>
      </c>
      <c r="C82" t="s">
        <v>12</v>
      </c>
      <c r="D82" t="s">
        <v>8</v>
      </c>
      <c r="E82">
        <v>14</v>
      </c>
      <c r="F82">
        <v>20</v>
      </c>
      <c r="I82">
        <f t="shared" si="1"/>
        <v>512550</v>
      </c>
    </row>
    <row r="83" spans="1:9">
      <c r="A83" s="1">
        <v>42819</v>
      </c>
      <c r="B83" t="s">
        <v>16</v>
      </c>
      <c r="C83" t="s">
        <v>11</v>
      </c>
      <c r="D83" t="s">
        <v>14</v>
      </c>
      <c r="E83">
        <v>33</v>
      </c>
      <c r="F83">
        <v>38</v>
      </c>
      <c r="I83">
        <f t="shared" si="1"/>
        <v>513804</v>
      </c>
    </row>
    <row r="84" spans="1:9">
      <c r="A84" s="1">
        <v>42819</v>
      </c>
      <c r="B84" t="s">
        <v>16</v>
      </c>
      <c r="C84" t="s">
        <v>9</v>
      </c>
      <c r="D84" t="s">
        <v>8</v>
      </c>
      <c r="E84">
        <v>35</v>
      </c>
      <c r="F84">
        <v>37</v>
      </c>
      <c r="I84">
        <f t="shared" si="1"/>
        <v>512509</v>
      </c>
    </row>
    <row r="85" spans="1:9">
      <c r="A85" s="1">
        <v>42819</v>
      </c>
      <c r="B85" t="s">
        <v>16</v>
      </c>
      <c r="C85" t="s">
        <v>12</v>
      </c>
      <c r="D85" t="s">
        <v>8</v>
      </c>
      <c r="E85">
        <v>40</v>
      </c>
      <c r="F85">
        <v>19</v>
      </c>
      <c r="I85">
        <f t="shared" si="1"/>
        <v>511749</v>
      </c>
    </row>
    <row r="86" spans="1:9">
      <c r="A86" s="1">
        <v>42840</v>
      </c>
      <c r="B86" t="s">
        <v>17</v>
      </c>
      <c r="C86" t="s">
        <v>11</v>
      </c>
      <c r="D86" t="s">
        <v>14</v>
      </c>
      <c r="E86">
        <v>21</v>
      </c>
      <c r="F86">
        <v>36</v>
      </c>
      <c r="I86">
        <f t="shared" si="1"/>
        <v>512505</v>
      </c>
    </row>
    <row r="87" spans="1:9">
      <c r="A87" s="1">
        <v>42840</v>
      </c>
      <c r="B87" t="s">
        <v>17</v>
      </c>
      <c r="C87" t="s">
        <v>7</v>
      </c>
      <c r="D87" t="s">
        <v>14</v>
      </c>
      <c r="E87">
        <v>2</v>
      </c>
      <c r="F87">
        <v>97</v>
      </c>
      <c r="I87">
        <f t="shared" si="1"/>
        <v>512699</v>
      </c>
    </row>
    <row r="88" spans="1:9">
      <c r="A88" s="1">
        <v>42840</v>
      </c>
      <c r="B88" t="s">
        <v>17</v>
      </c>
      <c r="C88" t="s">
        <v>12</v>
      </c>
      <c r="D88" t="s">
        <v>8</v>
      </c>
      <c r="E88">
        <v>12</v>
      </c>
      <c r="F88">
        <v>20</v>
      </c>
      <c r="I88">
        <f t="shared" si="1"/>
        <v>512459</v>
      </c>
    </row>
    <row r="89" spans="1:9">
      <c r="A89" s="1">
        <v>42840</v>
      </c>
      <c r="B89" t="s">
        <v>17</v>
      </c>
      <c r="C89" t="s">
        <v>10</v>
      </c>
      <c r="D89" t="s">
        <v>8</v>
      </c>
      <c r="E89">
        <v>15</v>
      </c>
      <c r="F89">
        <v>8</v>
      </c>
      <c r="I89">
        <f t="shared" si="1"/>
        <v>512339</v>
      </c>
    </row>
    <row r="90" spans="1:9">
      <c r="A90" s="1">
        <v>42840</v>
      </c>
      <c r="B90" t="s">
        <v>17</v>
      </c>
      <c r="C90" t="s">
        <v>9</v>
      </c>
      <c r="D90" t="s">
        <v>8</v>
      </c>
      <c r="E90">
        <v>1</v>
      </c>
      <c r="F90">
        <v>40</v>
      </c>
      <c r="I90">
        <f t="shared" si="1"/>
        <v>512299</v>
      </c>
    </row>
    <row r="91" spans="1:9">
      <c r="A91" s="1">
        <v>42864</v>
      </c>
      <c r="B91" t="s">
        <v>18</v>
      </c>
      <c r="C91" t="s">
        <v>10</v>
      </c>
      <c r="D91" t="s">
        <v>14</v>
      </c>
      <c r="E91">
        <v>86</v>
      </c>
      <c r="F91">
        <v>12</v>
      </c>
      <c r="I91">
        <f t="shared" si="1"/>
        <v>513331</v>
      </c>
    </row>
    <row r="92" spans="1:9">
      <c r="A92" s="1">
        <v>42864</v>
      </c>
      <c r="B92" t="s">
        <v>18</v>
      </c>
      <c r="C92" t="s">
        <v>12</v>
      </c>
      <c r="D92" t="s">
        <v>14</v>
      </c>
      <c r="E92">
        <v>110</v>
      </c>
      <c r="F92">
        <v>31</v>
      </c>
      <c r="I92">
        <f t="shared" si="1"/>
        <v>516741</v>
      </c>
    </row>
    <row r="93" spans="1:9">
      <c r="A93" s="1">
        <v>42864</v>
      </c>
      <c r="B93" t="s">
        <v>18</v>
      </c>
      <c r="C93" t="s">
        <v>9</v>
      </c>
      <c r="D93" t="s">
        <v>8</v>
      </c>
      <c r="E93">
        <v>33</v>
      </c>
      <c r="F93">
        <v>38</v>
      </c>
      <c r="I93">
        <f t="shared" si="1"/>
        <v>515487</v>
      </c>
    </row>
    <row r="94" spans="1:9">
      <c r="A94" s="1">
        <v>42864</v>
      </c>
      <c r="B94" t="s">
        <v>18</v>
      </c>
      <c r="C94" t="s">
        <v>11</v>
      </c>
      <c r="D94" t="s">
        <v>8</v>
      </c>
      <c r="E94">
        <v>13</v>
      </c>
      <c r="F94">
        <v>23</v>
      </c>
      <c r="I94">
        <f t="shared" si="1"/>
        <v>515188</v>
      </c>
    </row>
    <row r="95" spans="1:9">
      <c r="A95" s="1">
        <v>42864</v>
      </c>
      <c r="B95" t="s">
        <v>18</v>
      </c>
      <c r="C95" t="s">
        <v>7</v>
      </c>
      <c r="D95" t="s">
        <v>8</v>
      </c>
      <c r="E95">
        <v>37</v>
      </c>
      <c r="F95">
        <v>61</v>
      </c>
      <c r="I95">
        <f t="shared" si="1"/>
        <v>512931</v>
      </c>
    </row>
    <row r="96" spans="1:9">
      <c r="A96" s="1">
        <v>42882</v>
      </c>
      <c r="B96" t="s">
        <v>19</v>
      </c>
      <c r="C96" t="s">
        <v>10</v>
      </c>
      <c r="D96" t="s">
        <v>14</v>
      </c>
      <c r="E96">
        <v>1</v>
      </c>
      <c r="F96">
        <v>12</v>
      </c>
      <c r="I96">
        <f t="shared" si="1"/>
        <v>512943</v>
      </c>
    </row>
    <row r="97" spans="1:9">
      <c r="A97" s="1">
        <v>42882</v>
      </c>
      <c r="B97" t="s">
        <v>19</v>
      </c>
      <c r="C97" t="s">
        <v>9</v>
      </c>
      <c r="D97" t="s">
        <v>14</v>
      </c>
      <c r="E97">
        <v>68</v>
      </c>
      <c r="F97">
        <v>59</v>
      </c>
      <c r="I97">
        <f t="shared" si="1"/>
        <v>516955</v>
      </c>
    </row>
    <row r="98" spans="1:9">
      <c r="A98" s="1">
        <v>42882</v>
      </c>
      <c r="B98" t="s">
        <v>19</v>
      </c>
      <c r="C98" t="s">
        <v>7</v>
      </c>
      <c r="D98" t="s">
        <v>8</v>
      </c>
      <c r="E98">
        <v>35</v>
      </c>
      <c r="F98">
        <v>66</v>
      </c>
      <c r="I98">
        <f t="shared" si="1"/>
        <v>514645</v>
      </c>
    </row>
    <row r="99" spans="1:9">
      <c r="A99" s="1">
        <v>42882</v>
      </c>
      <c r="B99" t="s">
        <v>19</v>
      </c>
      <c r="C99" t="s">
        <v>12</v>
      </c>
      <c r="D99" t="s">
        <v>8</v>
      </c>
      <c r="E99">
        <v>25</v>
      </c>
      <c r="F99">
        <v>21</v>
      </c>
      <c r="I99">
        <f t="shared" si="1"/>
        <v>514120</v>
      </c>
    </row>
    <row r="100" spans="1:9">
      <c r="A100" s="1">
        <v>42882</v>
      </c>
      <c r="B100" t="s">
        <v>19</v>
      </c>
      <c r="C100" t="s">
        <v>11</v>
      </c>
      <c r="D100" t="s">
        <v>8</v>
      </c>
      <c r="E100">
        <v>10</v>
      </c>
      <c r="F100">
        <v>25</v>
      </c>
      <c r="I100">
        <f t="shared" si="1"/>
        <v>513870</v>
      </c>
    </row>
    <row r="101" spans="1:9">
      <c r="A101" s="1">
        <v>42904</v>
      </c>
      <c r="B101" t="s">
        <v>20</v>
      </c>
      <c r="C101" t="s">
        <v>11</v>
      </c>
      <c r="D101" t="s">
        <v>14</v>
      </c>
      <c r="E101">
        <v>38</v>
      </c>
      <c r="F101">
        <v>37</v>
      </c>
      <c r="I101">
        <f t="shared" si="1"/>
        <v>515276</v>
      </c>
    </row>
    <row r="102" spans="1:9">
      <c r="A102" s="1">
        <v>42904</v>
      </c>
      <c r="B102" t="s">
        <v>20</v>
      </c>
      <c r="C102" t="s">
        <v>10</v>
      </c>
      <c r="D102" t="s">
        <v>8</v>
      </c>
      <c r="E102">
        <v>22</v>
      </c>
      <c r="F102">
        <v>8</v>
      </c>
      <c r="I102">
        <f t="shared" si="1"/>
        <v>515100</v>
      </c>
    </row>
    <row r="103" spans="1:9">
      <c r="A103" s="1">
        <v>42904</v>
      </c>
      <c r="B103" t="s">
        <v>20</v>
      </c>
      <c r="C103" t="s">
        <v>12</v>
      </c>
      <c r="D103" t="s">
        <v>8</v>
      </c>
      <c r="E103">
        <v>25</v>
      </c>
      <c r="F103">
        <v>20</v>
      </c>
      <c r="I103">
        <f t="shared" si="1"/>
        <v>514600</v>
      </c>
    </row>
    <row r="104" spans="1:9">
      <c r="A104" s="1">
        <v>42904</v>
      </c>
      <c r="B104" t="s">
        <v>20</v>
      </c>
      <c r="C104" t="s">
        <v>9</v>
      </c>
      <c r="D104" t="s">
        <v>8</v>
      </c>
      <c r="E104">
        <v>8</v>
      </c>
      <c r="F104">
        <v>39</v>
      </c>
      <c r="I104">
        <f t="shared" si="1"/>
        <v>514288</v>
      </c>
    </row>
    <row r="105" spans="1:9">
      <c r="A105" s="1">
        <v>42904</v>
      </c>
      <c r="B105" t="s">
        <v>20</v>
      </c>
      <c r="C105" t="s">
        <v>7</v>
      </c>
      <c r="D105" t="s">
        <v>8</v>
      </c>
      <c r="E105">
        <v>45</v>
      </c>
      <c r="F105">
        <v>62</v>
      </c>
      <c r="I105">
        <f t="shared" si="1"/>
        <v>511498</v>
      </c>
    </row>
    <row r="106" spans="1:9">
      <c r="A106" s="1">
        <v>42929</v>
      </c>
      <c r="B106" t="s">
        <v>21</v>
      </c>
      <c r="C106" t="s">
        <v>7</v>
      </c>
      <c r="D106" t="s">
        <v>14</v>
      </c>
      <c r="E106">
        <v>116</v>
      </c>
      <c r="F106">
        <v>100</v>
      </c>
      <c r="I106">
        <f t="shared" si="1"/>
        <v>523098</v>
      </c>
    </row>
    <row r="107" spans="1:9">
      <c r="A107" s="1">
        <v>42929</v>
      </c>
      <c r="B107" t="s">
        <v>21</v>
      </c>
      <c r="C107" t="s">
        <v>12</v>
      </c>
      <c r="D107" t="s">
        <v>8</v>
      </c>
      <c r="E107">
        <v>29</v>
      </c>
      <c r="F107">
        <v>19</v>
      </c>
      <c r="I107">
        <f t="shared" si="1"/>
        <v>522547</v>
      </c>
    </row>
    <row r="108" spans="1:9">
      <c r="A108" s="1">
        <v>42942</v>
      </c>
      <c r="B108" t="s">
        <v>22</v>
      </c>
      <c r="C108" t="s">
        <v>11</v>
      </c>
      <c r="D108" t="s">
        <v>14</v>
      </c>
      <c r="E108">
        <v>5</v>
      </c>
      <c r="F108">
        <v>34</v>
      </c>
      <c r="I108">
        <f t="shared" si="1"/>
        <v>522717</v>
      </c>
    </row>
    <row r="109" spans="1:9">
      <c r="A109" s="1">
        <v>42942</v>
      </c>
      <c r="B109" t="s">
        <v>22</v>
      </c>
      <c r="C109" t="s">
        <v>10</v>
      </c>
      <c r="D109" t="s">
        <v>14</v>
      </c>
      <c r="E109">
        <v>22</v>
      </c>
      <c r="F109">
        <v>11</v>
      </c>
      <c r="I109">
        <f t="shared" si="1"/>
        <v>522959</v>
      </c>
    </row>
    <row r="110" spans="1:9">
      <c r="A110" s="1">
        <v>42942</v>
      </c>
      <c r="B110" t="s">
        <v>22</v>
      </c>
      <c r="C110" t="s">
        <v>12</v>
      </c>
      <c r="D110" t="s">
        <v>8</v>
      </c>
      <c r="E110">
        <v>37</v>
      </c>
      <c r="F110">
        <v>22</v>
      </c>
      <c r="I110">
        <f t="shared" si="1"/>
        <v>522145</v>
      </c>
    </row>
    <row r="111" spans="1:9">
      <c r="A111" s="1">
        <v>42942</v>
      </c>
      <c r="B111" t="s">
        <v>22</v>
      </c>
      <c r="C111" t="s">
        <v>7</v>
      </c>
      <c r="D111" t="s">
        <v>8</v>
      </c>
      <c r="E111">
        <v>10</v>
      </c>
      <c r="F111">
        <v>70</v>
      </c>
      <c r="I111">
        <f t="shared" si="1"/>
        <v>521445</v>
      </c>
    </row>
    <row r="112" spans="1:9">
      <c r="A112" s="1">
        <v>42942</v>
      </c>
      <c r="B112" t="s">
        <v>22</v>
      </c>
      <c r="C112" t="s">
        <v>9</v>
      </c>
      <c r="D112" t="s">
        <v>8</v>
      </c>
      <c r="E112">
        <v>42</v>
      </c>
      <c r="F112">
        <v>44</v>
      </c>
      <c r="I112">
        <f t="shared" si="1"/>
        <v>519597</v>
      </c>
    </row>
    <row r="113" spans="1:9">
      <c r="A113" s="1">
        <v>42959</v>
      </c>
      <c r="B113" t="s">
        <v>6</v>
      </c>
      <c r="C113" t="s">
        <v>7</v>
      </c>
      <c r="D113" t="s">
        <v>14</v>
      </c>
      <c r="E113">
        <v>11</v>
      </c>
      <c r="F113">
        <v>94</v>
      </c>
      <c r="I113">
        <f t="shared" si="1"/>
        <v>520631</v>
      </c>
    </row>
    <row r="114" spans="1:9">
      <c r="A114" s="1">
        <v>42959</v>
      </c>
      <c r="B114" t="s">
        <v>6</v>
      </c>
      <c r="C114" t="s">
        <v>9</v>
      </c>
      <c r="D114" t="s">
        <v>14</v>
      </c>
      <c r="E114">
        <v>48</v>
      </c>
      <c r="F114">
        <v>59</v>
      </c>
      <c r="I114">
        <f t="shared" si="1"/>
        <v>523463</v>
      </c>
    </row>
    <row r="115" spans="1:9">
      <c r="A115" s="1">
        <v>42959</v>
      </c>
      <c r="B115" t="s">
        <v>6</v>
      </c>
      <c r="C115" t="s">
        <v>12</v>
      </c>
      <c r="D115" t="s">
        <v>8</v>
      </c>
      <c r="E115">
        <v>20</v>
      </c>
      <c r="F115">
        <v>21</v>
      </c>
      <c r="I115">
        <f t="shared" si="1"/>
        <v>523043</v>
      </c>
    </row>
    <row r="116" spans="1:9">
      <c r="A116" s="1">
        <v>42959</v>
      </c>
      <c r="B116" t="s">
        <v>6</v>
      </c>
      <c r="C116" t="s">
        <v>11</v>
      </c>
      <c r="D116" t="s">
        <v>8</v>
      </c>
      <c r="E116">
        <v>26</v>
      </c>
      <c r="F116">
        <v>25</v>
      </c>
      <c r="I116">
        <f t="shared" si="1"/>
        <v>522393</v>
      </c>
    </row>
    <row r="117" spans="1:9">
      <c r="A117" s="1">
        <v>42974</v>
      </c>
      <c r="B117" t="s">
        <v>13</v>
      </c>
      <c r="C117" t="s">
        <v>10</v>
      </c>
      <c r="D117" t="s">
        <v>8</v>
      </c>
      <c r="E117">
        <v>24</v>
      </c>
      <c r="F117">
        <v>9</v>
      </c>
      <c r="I117">
        <f t="shared" si="1"/>
        <v>522177</v>
      </c>
    </row>
    <row r="118" spans="1:9">
      <c r="A118" s="1">
        <v>42974</v>
      </c>
      <c r="B118" t="s">
        <v>13</v>
      </c>
      <c r="C118" t="s">
        <v>7</v>
      </c>
      <c r="D118" t="s">
        <v>8</v>
      </c>
      <c r="E118">
        <v>38</v>
      </c>
      <c r="F118">
        <v>68</v>
      </c>
      <c r="I118">
        <f t="shared" si="1"/>
        <v>519593</v>
      </c>
    </row>
    <row r="119" spans="1:9">
      <c r="A119" s="1">
        <v>42974</v>
      </c>
      <c r="B119" t="s">
        <v>13</v>
      </c>
      <c r="C119" t="s">
        <v>12</v>
      </c>
      <c r="D119" t="s">
        <v>8</v>
      </c>
      <c r="E119">
        <v>14</v>
      </c>
      <c r="F119">
        <v>21</v>
      </c>
      <c r="I119">
        <f t="shared" si="1"/>
        <v>519299</v>
      </c>
    </row>
    <row r="120" spans="1:9">
      <c r="A120" s="1">
        <v>42974</v>
      </c>
      <c r="B120" t="s">
        <v>13</v>
      </c>
      <c r="C120" t="s">
        <v>9</v>
      </c>
      <c r="D120" t="s">
        <v>8</v>
      </c>
      <c r="E120">
        <v>4</v>
      </c>
      <c r="F120">
        <v>43</v>
      </c>
      <c r="I120">
        <f t="shared" si="1"/>
        <v>519127</v>
      </c>
    </row>
    <row r="121" spans="1:9">
      <c r="A121" s="1">
        <v>42993</v>
      </c>
      <c r="B121" t="s">
        <v>15</v>
      </c>
      <c r="C121" t="s">
        <v>11</v>
      </c>
      <c r="D121" t="s">
        <v>14</v>
      </c>
      <c r="E121">
        <v>19</v>
      </c>
      <c r="F121">
        <v>36</v>
      </c>
      <c r="I121">
        <f t="shared" si="1"/>
        <v>519811</v>
      </c>
    </row>
    <row r="122" spans="1:9">
      <c r="A122" s="1">
        <v>42993</v>
      </c>
      <c r="B122" t="s">
        <v>15</v>
      </c>
      <c r="C122" t="s">
        <v>7</v>
      </c>
      <c r="D122" t="s">
        <v>8</v>
      </c>
      <c r="E122">
        <v>30</v>
      </c>
      <c r="F122">
        <v>65</v>
      </c>
      <c r="I122">
        <f t="shared" si="1"/>
        <v>517861</v>
      </c>
    </row>
    <row r="123" spans="1:9">
      <c r="A123" s="1">
        <v>43019</v>
      </c>
      <c r="B123" t="s">
        <v>16</v>
      </c>
      <c r="C123" t="s">
        <v>9</v>
      </c>
      <c r="D123" t="s">
        <v>14</v>
      </c>
      <c r="E123">
        <v>6</v>
      </c>
      <c r="F123">
        <v>63</v>
      </c>
      <c r="I123">
        <f t="shared" si="1"/>
        <v>518239</v>
      </c>
    </row>
    <row r="124" spans="1:9">
      <c r="A124" s="1">
        <v>43019</v>
      </c>
      <c r="B124" t="s">
        <v>16</v>
      </c>
      <c r="C124" t="s">
        <v>7</v>
      </c>
      <c r="D124" t="s">
        <v>8</v>
      </c>
      <c r="E124">
        <v>43</v>
      </c>
      <c r="F124">
        <v>59</v>
      </c>
      <c r="I124">
        <f t="shared" si="1"/>
        <v>515702</v>
      </c>
    </row>
    <row r="125" spans="1:9">
      <c r="A125" s="1">
        <v>43040</v>
      </c>
      <c r="B125" t="s">
        <v>17</v>
      </c>
      <c r="C125" t="s">
        <v>9</v>
      </c>
      <c r="D125" t="s">
        <v>14</v>
      </c>
      <c r="E125">
        <v>1</v>
      </c>
      <c r="F125">
        <v>61</v>
      </c>
      <c r="I125">
        <f t="shared" si="1"/>
        <v>515763</v>
      </c>
    </row>
    <row r="126" spans="1:9">
      <c r="A126" s="1">
        <v>43040</v>
      </c>
      <c r="B126" t="s">
        <v>17</v>
      </c>
      <c r="C126" t="s">
        <v>12</v>
      </c>
      <c r="D126" t="s">
        <v>14</v>
      </c>
      <c r="E126">
        <v>147</v>
      </c>
      <c r="F126">
        <v>30</v>
      </c>
      <c r="I126">
        <f t="shared" si="1"/>
        <v>520173</v>
      </c>
    </row>
    <row r="127" spans="1:9">
      <c r="A127" s="1">
        <v>43040</v>
      </c>
      <c r="B127" t="s">
        <v>17</v>
      </c>
      <c r="C127" t="s">
        <v>10</v>
      </c>
      <c r="D127" t="s">
        <v>8</v>
      </c>
      <c r="E127">
        <v>15</v>
      </c>
      <c r="F127">
        <v>8</v>
      </c>
      <c r="I127">
        <f t="shared" si="1"/>
        <v>520053</v>
      </c>
    </row>
    <row r="128" spans="1:9">
      <c r="A128" s="1">
        <v>43040</v>
      </c>
      <c r="B128" t="s">
        <v>17</v>
      </c>
      <c r="C128" t="s">
        <v>7</v>
      </c>
      <c r="D128" t="s">
        <v>8</v>
      </c>
      <c r="E128">
        <v>24</v>
      </c>
      <c r="F128">
        <v>63</v>
      </c>
      <c r="I128">
        <f t="shared" si="1"/>
        <v>518541</v>
      </c>
    </row>
    <row r="129" spans="1:9">
      <c r="A129" s="1">
        <v>43040</v>
      </c>
      <c r="B129" t="s">
        <v>17</v>
      </c>
      <c r="C129" t="s">
        <v>11</v>
      </c>
      <c r="D129" t="s">
        <v>8</v>
      </c>
      <c r="E129">
        <v>19</v>
      </c>
      <c r="F129">
        <v>24</v>
      </c>
      <c r="I129">
        <f t="shared" si="1"/>
        <v>518085</v>
      </c>
    </row>
    <row r="130" spans="1:9">
      <c r="A130" s="1">
        <v>43064</v>
      </c>
      <c r="B130" t="s">
        <v>18</v>
      </c>
      <c r="C130" t="s">
        <v>7</v>
      </c>
      <c r="D130" t="s">
        <v>14</v>
      </c>
      <c r="E130">
        <v>134</v>
      </c>
      <c r="F130">
        <v>99</v>
      </c>
      <c r="I130">
        <f t="shared" si="1"/>
        <v>531351</v>
      </c>
    </row>
    <row r="131" spans="1:9">
      <c r="A131" s="1">
        <v>43064</v>
      </c>
      <c r="B131" t="s">
        <v>18</v>
      </c>
      <c r="C131" t="s">
        <v>9</v>
      </c>
      <c r="D131" t="s">
        <v>8</v>
      </c>
      <c r="E131">
        <v>12</v>
      </c>
      <c r="F131">
        <v>38</v>
      </c>
      <c r="I131">
        <f t="shared" ref="I131:I194" si="2">IF(D131="Z",I130-(E131*F131),I130+(E131*F131))</f>
        <v>530895</v>
      </c>
    </row>
    <row r="132" spans="1:9">
      <c r="A132" s="1">
        <v>43082</v>
      </c>
      <c r="B132" t="s">
        <v>19</v>
      </c>
      <c r="C132" t="s">
        <v>12</v>
      </c>
      <c r="D132" t="s">
        <v>14</v>
      </c>
      <c r="E132">
        <v>4</v>
      </c>
      <c r="F132">
        <v>30</v>
      </c>
      <c r="I132">
        <f t="shared" si="2"/>
        <v>531015</v>
      </c>
    </row>
    <row r="133" spans="1:9">
      <c r="A133" s="1">
        <v>43082</v>
      </c>
      <c r="B133" t="s">
        <v>19</v>
      </c>
      <c r="C133" t="s">
        <v>10</v>
      </c>
      <c r="D133" t="s">
        <v>8</v>
      </c>
      <c r="E133">
        <v>26</v>
      </c>
      <c r="F133">
        <v>8</v>
      </c>
      <c r="I133">
        <f t="shared" si="2"/>
        <v>530807</v>
      </c>
    </row>
    <row r="134" spans="1:9">
      <c r="A134" s="1">
        <v>43082</v>
      </c>
      <c r="B134" t="s">
        <v>19</v>
      </c>
      <c r="C134" t="s">
        <v>7</v>
      </c>
      <c r="D134" t="s">
        <v>8</v>
      </c>
      <c r="E134">
        <v>38</v>
      </c>
      <c r="F134">
        <v>66</v>
      </c>
      <c r="I134">
        <f t="shared" si="2"/>
        <v>528299</v>
      </c>
    </row>
    <row r="135" spans="1:9">
      <c r="A135" s="1">
        <v>43104</v>
      </c>
      <c r="B135" t="s">
        <v>20</v>
      </c>
      <c r="C135" t="s">
        <v>7</v>
      </c>
      <c r="D135" t="s">
        <v>14</v>
      </c>
      <c r="E135">
        <v>38</v>
      </c>
      <c r="F135">
        <v>98</v>
      </c>
      <c r="I135">
        <f t="shared" si="2"/>
        <v>532023</v>
      </c>
    </row>
    <row r="136" spans="1:9">
      <c r="A136" s="1">
        <v>43104</v>
      </c>
      <c r="B136" t="s">
        <v>20</v>
      </c>
      <c r="C136" t="s">
        <v>11</v>
      </c>
      <c r="D136" t="s">
        <v>14</v>
      </c>
      <c r="E136">
        <v>44</v>
      </c>
      <c r="F136">
        <v>37</v>
      </c>
      <c r="I136">
        <f t="shared" si="2"/>
        <v>533651</v>
      </c>
    </row>
    <row r="137" spans="1:9">
      <c r="A137" s="1">
        <v>43104</v>
      </c>
      <c r="B137" t="s">
        <v>20</v>
      </c>
      <c r="C137" t="s">
        <v>10</v>
      </c>
      <c r="D137" t="s">
        <v>8</v>
      </c>
      <c r="E137">
        <v>21</v>
      </c>
      <c r="F137">
        <v>8</v>
      </c>
      <c r="I137">
        <f t="shared" si="2"/>
        <v>533483</v>
      </c>
    </row>
    <row r="138" spans="1:9">
      <c r="A138" s="1">
        <v>43104</v>
      </c>
      <c r="B138" t="s">
        <v>20</v>
      </c>
      <c r="C138" t="s">
        <v>9</v>
      </c>
      <c r="D138" t="s">
        <v>8</v>
      </c>
      <c r="E138">
        <v>10</v>
      </c>
      <c r="F138">
        <v>39</v>
      </c>
      <c r="I138">
        <f t="shared" si="2"/>
        <v>533093</v>
      </c>
    </row>
    <row r="139" spans="1:9">
      <c r="A139" s="1">
        <v>43129</v>
      </c>
      <c r="B139" t="s">
        <v>21</v>
      </c>
      <c r="C139" t="s">
        <v>11</v>
      </c>
      <c r="D139" t="s">
        <v>14</v>
      </c>
      <c r="E139">
        <v>15</v>
      </c>
      <c r="F139">
        <v>38</v>
      </c>
      <c r="I139">
        <f t="shared" si="2"/>
        <v>533663</v>
      </c>
    </row>
    <row r="140" spans="1:9">
      <c r="A140" s="1">
        <v>43129</v>
      </c>
      <c r="B140" t="s">
        <v>21</v>
      </c>
      <c r="C140" t="s">
        <v>9</v>
      </c>
      <c r="D140" t="s">
        <v>14</v>
      </c>
      <c r="E140">
        <v>22</v>
      </c>
      <c r="F140">
        <v>63</v>
      </c>
      <c r="I140">
        <f t="shared" si="2"/>
        <v>535049</v>
      </c>
    </row>
    <row r="141" spans="1:9">
      <c r="A141" s="1">
        <v>43129</v>
      </c>
      <c r="B141" t="s">
        <v>21</v>
      </c>
      <c r="C141" t="s">
        <v>7</v>
      </c>
      <c r="D141" t="s">
        <v>8</v>
      </c>
      <c r="E141">
        <v>9</v>
      </c>
      <c r="F141">
        <v>60</v>
      </c>
      <c r="I141">
        <f t="shared" si="2"/>
        <v>534509</v>
      </c>
    </row>
    <row r="142" spans="1:9">
      <c r="A142" s="1">
        <v>43129</v>
      </c>
      <c r="B142" t="s">
        <v>21</v>
      </c>
      <c r="C142" t="s">
        <v>12</v>
      </c>
      <c r="D142" t="s">
        <v>8</v>
      </c>
      <c r="E142">
        <v>6</v>
      </c>
      <c r="F142">
        <v>19</v>
      </c>
      <c r="I142">
        <f t="shared" si="2"/>
        <v>534395</v>
      </c>
    </row>
    <row r="143" spans="1:9">
      <c r="A143" s="1">
        <v>43129</v>
      </c>
      <c r="B143" t="s">
        <v>21</v>
      </c>
      <c r="C143" t="s">
        <v>10</v>
      </c>
      <c r="D143" t="s">
        <v>8</v>
      </c>
      <c r="E143">
        <v>4</v>
      </c>
      <c r="F143">
        <v>8</v>
      </c>
      <c r="I143">
        <f t="shared" si="2"/>
        <v>534363</v>
      </c>
    </row>
    <row r="144" spans="1:9">
      <c r="A144" s="1">
        <v>43130</v>
      </c>
      <c r="B144" t="s">
        <v>22</v>
      </c>
      <c r="C144" t="s">
        <v>12</v>
      </c>
      <c r="D144" t="s">
        <v>14</v>
      </c>
      <c r="E144">
        <v>6</v>
      </c>
      <c r="F144">
        <v>25</v>
      </c>
      <c r="I144">
        <f t="shared" si="2"/>
        <v>534513</v>
      </c>
    </row>
    <row r="145" spans="1:9">
      <c r="A145" s="1">
        <v>43130</v>
      </c>
      <c r="B145" t="s">
        <v>22</v>
      </c>
      <c r="C145" t="s">
        <v>7</v>
      </c>
      <c r="D145" t="s">
        <v>8</v>
      </c>
      <c r="E145">
        <v>48</v>
      </c>
      <c r="F145">
        <v>79</v>
      </c>
      <c r="I145">
        <f t="shared" si="2"/>
        <v>530721</v>
      </c>
    </row>
    <row r="146" spans="1:9">
      <c r="A146" s="1">
        <v>43147</v>
      </c>
      <c r="B146" t="s">
        <v>6</v>
      </c>
      <c r="C146" t="s">
        <v>9</v>
      </c>
      <c r="D146" t="s">
        <v>8</v>
      </c>
      <c r="E146">
        <v>34</v>
      </c>
      <c r="F146">
        <v>42</v>
      </c>
      <c r="I146">
        <f t="shared" si="2"/>
        <v>529293</v>
      </c>
    </row>
    <row r="147" spans="1:9">
      <c r="A147" s="1">
        <v>43147</v>
      </c>
      <c r="B147" t="s">
        <v>6</v>
      </c>
      <c r="C147" t="s">
        <v>11</v>
      </c>
      <c r="D147" t="s">
        <v>14</v>
      </c>
      <c r="E147">
        <v>49</v>
      </c>
      <c r="F147">
        <v>35</v>
      </c>
      <c r="I147">
        <f t="shared" si="2"/>
        <v>531008</v>
      </c>
    </row>
    <row r="148" spans="1:9">
      <c r="A148" s="1">
        <v>43147</v>
      </c>
      <c r="B148" t="s">
        <v>6</v>
      </c>
      <c r="C148" t="s">
        <v>10</v>
      </c>
      <c r="D148" t="s">
        <v>8</v>
      </c>
      <c r="E148">
        <v>10</v>
      </c>
      <c r="F148">
        <v>8</v>
      </c>
      <c r="I148">
        <f t="shared" si="2"/>
        <v>530928</v>
      </c>
    </row>
    <row r="149" spans="1:9">
      <c r="A149" s="1">
        <v>43147</v>
      </c>
      <c r="B149" t="s">
        <v>6</v>
      </c>
      <c r="C149" t="s">
        <v>12</v>
      </c>
      <c r="D149" t="s">
        <v>8</v>
      </c>
      <c r="E149">
        <v>47</v>
      </c>
      <c r="F149">
        <v>21</v>
      </c>
      <c r="I149">
        <f t="shared" si="2"/>
        <v>529941</v>
      </c>
    </row>
    <row r="150" spans="1:9">
      <c r="A150" s="1">
        <v>43147</v>
      </c>
      <c r="B150" t="s">
        <v>6</v>
      </c>
      <c r="C150" t="s">
        <v>7</v>
      </c>
      <c r="D150" t="s">
        <v>8</v>
      </c>
      <c r="E150">
        <v>48</v>
      </c>
      <c r="F150">
        <v>66</v>
      </c>
      <c r="I150">
        <f t="shared" si="2"/>
        <v>526773</v>
      </c>
    </row>
    <row r="151" spans="1:9">
      <c r="A151" s="1">
        <v>43162</v>
      </c>
      <c r="B151" t="s">
        <v>13</v>
      </c>
      <c r="C151" t="s">
        <v>9</v>
      </c>
      <c r="D151" t="s">
        <v>14</v>
      </c>
      <c r="E151">
        <v>34</v>
      </c>
      <c r="F151">
        <v>58</v>
      </c>
      <c r="I151">
        <f t="shared" si="2"/>
        <v>528745</v>
      </c>
    </row>
    <row r="152" spans="1:9">
      <c r="A152" s="1">
        <v>43162</v>
      </c>
      <c r="B152" t="s">
        <v>13</v>
      </c>
      <c r="C152" t="s">
        <v>10</v>
      </c>
      <c r="D152" t="s">
        <v>8</v>
      </c>
      <c r="E152">
        <v>5</v>
      </c>
      <c r="F152">
        <v>9</v>
      </c>
      <c r="I152">
        <f t="shared" si="2"/>
        <v>528700</v>
      </c>
    </row>
    <row r="153" spans="1:9">
      <c r="A153" s="1">
        <v>43181</v>
      </c>
      <c r="B153" t="s">
        <v>15</v>
      </c>
      <c r="C153" t="s">
        <v>12</v>
      </c>
      <c r="D153" t="s">
        <v>14</v>
      </c>
      <c r="E153">
        <v>46</v>
      </c>
      <c r="F153">
        <v>30</v>
      </c>
      <c r="I153">
        <f t="shared" si="2"/>
        <v>530080</v>
      </c>
    </row>
    <row r="154" spans="1:9">
      <c r="A154" s="1">
        <v>43181</v>
      </c>
      <c r="B154" t="s">
        <v>15</v>
      </c>
      <c r="C154" t="s">
        <v>7</v>
      </c>
      <c r="D154" t="s">
        <v>8</v>
      </c>
      <c r="E154">
        <v>49</v>
      </c>
      <c r="F154">
        <v>65</v>
      </c>
      <c r="I154">
        <f t="shared" si="2"/>
        <v>526895</v>
      </c>
    </row>
    <row r="155" spans="1:9">
      <c r="A155" s="1">
        <v>43181</v>
      </c>
      <c r="B155" t="s">
        <v>15</v>
      </c>
      <c r="C155" t="s">
        <v>10</v>
      </c>
      <c r="D155" t="s">
        <v>8</v>
      </c>
      <c r="E155">
        <v>16</v>
      </c>
      <c r="F155">
        <v>8</v>
      </c>
      <c r="I155">
        <f t="shared" si="2"/>
        <v>526767</v>
      </c>
    </row>
    <row r="156" spans="1:9">
      <c r="A156" s="1">
        <v>43207</v>
      </c>
      <c r="B156" t="s">
        <v>16</v>
      </c>
      <c r="C156" t="s">
        <v>9</v>
      </c>
      <c r="D156" t="s">
        <v>8</v>
      </c>
      <c r="E156">
        <v>5</v>
      </c>
      <c r="F156">
        <v>37</v>
      </c>
      <c r="I156">
        <f t="shared" si="2"/>
        <v>526582</v>
      </c>
    </row>
    <row r="157" spans="1:9">
      <c r="A157" s="1">
        <v>43207</v>
      </c>
      <c r="B157" t="s">
        <v>16</v>
      </c>
      <c r="C157" t="s">
        <v>12</v>
      </c>
      <c r="D157" t="s">
        <v>14</v>
      </c>
      <c r="E157">
        <v>1</v>
      </c>
      <c r="F157">
        <v>32</v>
      </c>
      <c r="I157">
        <f t="shared" si="2"/>
        <v>526614</v>
      </c>
    </row>
    <row r="158" spans="1:9">
      <c r="A158" s="1">
        <v>43207</v>
      </c>
      <c r="B158" t="s">
        <v>16</v>
      </c>
      <c r="C158" t="s">
        <v>10</v>
      </c>
      <c r="D158" t="s">
        <v>8</v>
      </c>
      <c r="E158">
        <v>34</v>
      </c>
      <c r="F158">
        <v>7</v>
      </c>
      <c r="I158">
        <f t="shared" si="2"/>
        <v>526376</v>
      </c>
    </row>
    <row r="159" spans="1:9">
      <c r="A159" s="1">
        <v>43207</v>
      </c>
      <c r="B159" t="s">
        <v>16</v>
      </c>
      <c r="C159" t="s">
        <v>7</v>
      </c>
      <c r="D159" t="s">
        <v>8</v>
      </c>
      <c r="E159">
        <v>29</v>
      </c>
      <c r="F159">
        <v>59</v>
      </c>
      <c r="I159">
        <f t="shared" si="2"/>
        <v>524665</v>
      </c>
    </row>
    <row r="160" spans="1:9">
      <c r="A160" s="1">
        <v>43228</v>
      </c>
      <c r="B160" t="s">
        <v>17</v>
      </c>
      <c r="C160" t="s">
        <v>11</v>
      </c>
      <c r="D160" t="s">
        <v>8</v>
      </c>
      <c r="E160">
        <v>34</v>
      </c>
      <c r="F160">
        <v>24</v>
      </c>
      <c r="I160">
        <f t="shared" si="2"/>
        <v>523849</v>
      </c>
    </row>
    <row r="161" spans="1:9">
      <c r="A161" s="1">
        <v>43228</v>
      </c>
      <c r="B161" t="s">
        <v>17</v>
      </c>
      <c r="C161" t="s">
        <v>12</v>
      </c>
      <c r="D161" t="s">
        <v>8</v>
      </c>
      <c r="E161">
        <v>27</v>
      </c>
      <c r="F161">
        <v>20</v>
      </c>
      <c r="I161">
        <f t="shared" si="2"/>
        <v>523309</v>
      </c>
    </row>
    <row r="162" spans="1:9">
      <c r="A162" s="1">
        <v>43228</v>
      </c>
      <c r="B162" t="s">
        <v>17</v>
      </c>
      <c r="C162" t="s">
        <v>10</v>
      </c>
      <c r="D162" t="s">
        <v>8</v>
      </c>
      <c r="E162">
        <v>40</v>
      </c>
      <c r="F162">
        <v>8</v>
      </c>
      <c r="I162">
        <f t="shared" si="2"/>
        <v>522989</v>
      </c>
    </row>
    <row r="163" spans="1:9">
      <c r="A163" s="1">
        <v>43252</v>
      </c>
      <c r="B163" t="s">
        <v>18</v>
      </c>
      <c r="C163" t="s">
        <v>7</v>
      </c>
      <c r="D163" t="s">
        <v>14</v>
      </c>
      <c r="E163">
        <v>184</v>
      </c>
      <c r="F163">
        <v>99</v>
      </c>
      <c r="I163">
        <f t="shared" si="2"/>
        <v>541205</v>
      </c>
    </row>
    <row r="164" spans="1:9">
      <c r="A164" s="1">
        <v>43252</v>
      </c>
      <c r="B164" t="s">
        <v>18</v>
      </c>
      <c r="C164" t="s">
        <v>9</v>
      </c>
      <c r="D164" t="s">
        <v>8</v>
      </c>
      <c r="E164">
        <v>48</v>
      </c>
      <c r="F164">
        <v>38</v>
      </c>
      <c r="I164">
        <f t="shared" si="2"/>
        <v>539381</v>
      </c>
    </row>
    <row r="165" spans="1:9">
      <c r="A165" s="1">
        <v>43252</v>
      </c>
      <c r="B165" t="s">
        <v>18</v>
      </c>
      <c r="C165" t="s">
        <v>11</v>
      </c>
      <c r="D165" t="s">
        <v>8</v>
      </c>
      <c r="E165">
        <v>21</v>
      </c>
      <c r="F165">
        <v>23</v>
      </c>
      <c r="I165">
        <f t="shared" si="2"/>
        <v>538898</v>
      </c>
    </row>
    <row r="166" spans="1:9">
      <c r="A166" s="1">
        <v>43270</v>
      </c>
      <c r="B166" t="s">
        <v>19</v>
      </c>
      <c r="C166" t="s">
        <v>7</v>
      </c>
      <c r="D166" t="s">
        <v>8</v>
      </c>
      <c r="E166">
        <v>47</v>
      </c>
      <c r="F166">
        <v>66</v>
      </c>
      <c r="I166">
        <f t="shared" si="2"/>
        <v>535796</v>
      </c>
    </row>
    <row r="167" spans="1:9">
      <c r="A167" s="1">
        <v>43270</v>
      </c>
      <c r="B167" t="s">
        <v>19</v>
      </c>
      <c r="C167" t="s">
        <v>11</v>
      </c>
      <c r="D167" t="s">
        <v>8</v>
      </c>
      <c r="E167">
        <v>6</v>
      </c>
      <c r="F167">
        <v>25</v>
      </c>
      <c r="I167">
        <f t="shared" si="2"/>
        <v>535646</v>
      </c>
    </row>
    <row r="168" spans="1:9">
      <c r="A168" s="1">
        <v>43270</v>
      </c>
      <c r="B168" t="s">
        <v>19</v>
      </c>
      <c r="C168" t="s">
        <v>9</v>
      </c>
      <c r="D168" t="s">
        <v>8</v>
      </c>
      <c r="E168">
        <v>47</v>
      </c>
      <c r="F168">
        <v>41</v>
      </c>
      <c r="I168">
        <f t="shared" si="2"/>
        <v>533719</v>
      </c>
    </row>
    <row r="169" spans="1:9">
      <c r="A169" s="1">
        <v>43292</v>
      </c>
      <c r="B169" t="s">
        <v>20</v>
      </c>
      <c r="C169" t="s">
        <v>10</v>
      </c>
      <c r="D169" t="s">
        <v>14</v>
      </c>
      <c r="E169">
        <v>192</v>
      </c>
      <c r="F169">
        <v>12</v>
      </c>
      <c r="I169">
        <f t="shared" si="2"/>
        <v>536023</v>
      </c>
    </row>
    <row r="170" spans="1:9">
      <c r="A170" s="1">
        <v>43292</v>
      </c>
      <c r="B170" t="s">
        <v>20</v>
      </c>
      <c r="C170" t="s">
        <v>11</v>
      </c>
      <c r="D170" t="s">
        <v>14</v>
      </c>
      <c r="E170">
        <v>48</v>
      </c>
      <c r="F170">
        <v>37</v>
      </c>
      <c r="I170">
        <f t="shared" si="2"/>
        <v>537799</v>
      </c>
    </row>
    <row r="171" spans="1:9">
      <c r="A171" s="1">
        <v>43292</v>
      </c>
      <c r="B171" t="s">
        <v>20</v>
      </c>
      <c r="C171" t="s">
        <v>7</v>
      </c>
      <c r="D171" t="s">
        <v>8</v>
      </c>
      <c r="E171">
        <v>18</v>
      </c>
      <c r="F171">
        <v>62</v>
      </c>
      <c r="I171">
        <f t="shared" si="2"/>
        <v>536683</v>
      </c>
    </row>
    <row r="172" spans="1:9">
      <c r="A172" s="1">
        <v>43292</v>
      </c>
      <c r="B172" t="s">
        <v>20</v>
      </c>
      <c r="C172" t="s">
        <v>9</v>
      </c>
      <c r="D172" t="s">
        <v>8</v>
      </c>
      <c r="E172">
        <v>25</v>
      </c>
      <c r="F172">
        <v>39</v>
      </c>
      <c r="I172">
        <f t="shared" si="2"/>
        <v>535708</v>
      </c>
    </row>
    <row r="173" spans="1:9">
      <c r="A173" s="1">
        <v>43292</v>
      </c>
      <c r="B173" t="s">
        <v>20</v>
      </c>
      <c r="C173" t="s">
        <v>12</v>
      </c>
      <c r="D173" t="s">
        <v>8</v>
      </c>
      <c r="E173">
        <v>2</v>
      </c>
      <c r="F173">
        <v>20</v>
      </c>
      <c r="I173">
        <f t="shared" si="2"/>
        <v>535668</v>
      </c>
    </row>
    <row r="174" spans="1:9">
      <c r="A174" s="1">
        <v>43317</v>
      </c>
      <c r="B174" t="s">
        <v>21</v>
      </c>
      <c r="C174" t="s">
        <v>11</v>
      </c>
      <c r="D174" t="s">
        <v>14</v>
      </c>
      <c r="E174">
        <v>13</v>
      </c>
      <c r="F174">
        <v>38</v>
      </c>
      <c r="I174">
        <f t="shared" si="2"/>
        <v>536162</v>
      </c>
    </row>
    <row r="175" spans="1:9">
      <c r="A175" s="1">
        <v>43317</v>
      </c>
      <c r="B175" t="s">
        <v>21</v>
      </c>
      <c r="C175" t="s">
        <v>9</v>
      </c>
      <c r="D175" t="s">
        <v>14</v>
      </c>
      <c r="E175">
        <v>121</v>
      </c>
      <c r="F175">
        <v>63</v>
      </c>
      <c r="I175">
        <f t="shared" si="2"/>
        <v>543785</v>
      </c>
    </row>
    <row r="176" spans="1:9">
      <c r="A176" s="1">
        <v>43317</v>
      </c>
      <c r="B176" t="s">
        <v>21</v>
      </c>
      <c r="C176" t="s">
        <v>12</v>
      </c>
      <c r="D176" t="s">
        <v>8</v>
      </c>
      <c r="E176">
        <v>30</v>
      </c>
      <c r="F176">
        <v>19</v>
      </c>
      <c r="I176">
        <f t="shared" si="2"/>
        <v>543215</v>
      </c>
    </row>
    <row r="177" spans="1:9">
      <c r="A177" s="1">
        <v>43317</v>
      </c>
      <c r="B177" t="s">
        <v>21</v>
      </c>
      <c r="C177" t="s">
        <v>10</v>
      </c>
      <c r="D177" t="s">
        <v>8</v>
      </c>
      <c r="E177">
        <v>46</v>
      </c>
      <c r="F177">
        <v>8</v>
      </c>
      <c r="I177">
        <f t="shared" si="2"/>
        <v>542847</v>
      </c>
    </row>
    <row r="178" spans="1:9">
      <c r="A178" s="1">
        <v>43330</v>
      </c>
      <c r="B178" t="s">
        <v>22</v>
      </c>
      <c r="C178" t="s">
        <v>10</v>
      </c>
      <c r="D178" t="s">
        <v>14</v>
      </c>
      <c r="E178">
        <v>49</v>
      </c>
      <c r="F178">
        <v>11</v>
      </c>
      <c r="I178">
        <f t="shared" si="2"/>
        <v>543386</v>
      </c>
    </row>
    <row r="179" spans="1:9">
      <c r="A179" s="1">
        <v>43330</v>
      </c>
      <c r="B179" t="s">
        <v>22</v>
      </c>
      <c r="C179" t="s">
        <v>7</v>
      </c>
      <c r="D179" t="s">
        <v>14</v>
      </c>
      <c r="E179">
        <v>61</v>
      </c>
      <c r="F179">
        <v>90</v>
      </c>
      <c r="I179">
        <f t="shared" si="2"/>
        <v>548876</v>
      </c>
    </row>
    <row r="180" spans="1:9">
      <c r="A180" s="1">
        <v>43330</v>
      </c>
      <c r="B180" t="s">
        <v>22</v>
      </c>
      <c r="C180" t="s">
        <v>12</v>
      </c>
      <c r="D180" t="s">
        <v>8</v>
      </c>
      <c r="E180">
        <v>19</v>
      </c>
      <c r="F180">
        <v>22</v>
      </c>
      <c r="I180">
        <f t="shared" si="2"/>
        <v>548458</v>
      </c>
    </row>
    <row r="181" spans="1:9">
      <c r="A181" s="1">
        <v>43330</v>
      </c>
      <c r="B181" t="s">
        <v>22</v>
      </c>
      <c r="C181" t="s">
        <v>9</v>
      </c>
      <c r="D181" t="s">
        <v>8</v>
      </c>
      <c r="E181">
        <v>22</v>
      </c>
      <c r="F181">
        <v>44</v>
      </c>
      <c r="I181">
        <f t="shared" si="2"/>
        <v>547490</v>
      </c>
    </row>
    <row r="182" spans="1:9">
      <c r="A182" s="1">
        <v>43347</v>
      </c>
      <c r="B182" t="s">
        <v>6</v>
      </c>
      <c r="C182" t="s">
        <v>11</v>
      </c>
      <c r="D182" t="s">
        <v>8</v>
      </c>
      <c r="E182">
        <v>9</v>
      </c>
      <c r="F182">
        <v>25</v>
      </c>
      <c r="I182">
        <f t="shared" si="2"/>
        <v>547265</v>
      </c>
    </row>
    <row r="183" spans="1:9">
      <c r="A183" s="1">
        <v>43347</v>
      </c>
      <c r="B183" t="s">
        <v>6</v>
      </c>
      <c r="C183" t="s">
        <v>7</v>
      </c>
      <c r="D183" t="s">
        <v>14</v>
      </c>
      <c r="E183">
        <v>4</v>
      </c>
      <c r="F183">
        <v>94</v>
      </c>
      <c r="I183">
        <f t="shared" si="2"/>
        <v>547641</v>
      </c>
    </row>
    <row r="184" spans="1:9">
      <c r="A184" s="1">
        <v>43347</v>
      </c>
      <c r="B184" t="s">
        <v>6</v>
      </c>
      <c r="C184" t="s">
        <v>12</v>
      </c>
      <c r="D184" t="s">
        <v>8</v>
      </c>
      <c r="E184">
        <v>8</v>
      </c>
      <c r="F184">
        <v>21</v>
      </c>
      <c r="I184">
        <f t="shared" si="2"/>
        <v>547473</v>
      </c>
    </row>
    <row r="185" spans="1:9">
      <c r="A185" s="1">
        <v>43347</v>
      </c>
      <c r="B185" t="s">
        <v>6</v>
      </c>
      <c r="C185" t="s">
        <v>10</v>
      </c>
      <c r="D185" t="s">
        <v>8</v>
      </c>
      <c r="E185">
        <v>47</v>
      </c>
      <c r="F185">
        <v>8</v>
      </c>
      <c r="I185">
        <f t="shared" si="2"/>
        <v>547097</v>
      </c>
    </row>
    <row r="186" spans="1:9">
      <c r="A186" s="1">
        <v>43362</v>
      </c>
      <c r="B186" t="s">
        <v>13</v>
      </c>
      <c r="C186" t="s">
        <v>12</v>
      </c>
      <c r="D186" t="s">
        <v>14</v>
      </c>
      <c r="E186">
        <v>82</v>
      </c>
      <c r="F186">
        <v>29</v>
      </c>
      <c r="I186">
        <f t="shared" si="2"/>
        <v>549475</v>
      </c>
    </row>
    <row r="187" spans="1:9">
      <c r="A187" s="1">
        <v>43362</v>
      </c>
      <c r="B187" t="s">
        <v>13</v>
      </c>
      <c r="C187" t="s">
        <v>9</v>
      </c>
      <c r="D187" t="s">
        <v>14</v>
      </c>
      <c r="E187">
        <v>26</v>
      </c>
      <c r="F187">
        <v>58</v>
      </c>
      <c r="I187">
        <f t="shared" si="2"/>
        <v>550983</v>
      </c>
    </row>
    <row r="188" spans="1:9">
      <c r="A188" s="1">
        <v>43362</v>
      </c>
      <c r="B188" t="s">
        <v>13</v>
      </c>
      <c r="C188" t="s">
        <v>10</v>
      </c>
      <c r="D188" t="s">
        <v>8</v>
      </c>
      <c r="E188">
        <v>24</v>
      </c>
      <c r="F188">
        <v>9</v>
      </c>
      <c r="I188">
        <f t="shared" si="2"/>
        <v>550767</v>
      </c>
    </row>
    <row r="189" spans="1:9">
      <c r="A189" s="1">
        <v>43362</v>
      </c>
      <c r="B189" t="s">
        <v>13</v>
      </c>
      <c r="C189" t="s">
        <v>11</v>
      </c>
      <c r="D189" t="s">
        <v>8</v>
      </c>
      <c r="E189">
        <v>36</v>
      </c>
      <c r="F189">
        <v>26</v>
      </c>
      <c r="I189">
        <f t="shared" si="2"/>
        <v>549831</v>
      </c>
    </row>
    <row r="190" spans="1:9">
      <c r="A190" s="1">
        <v>43362</v>
      </c>
      <c r="B190" t="s">
        <v>13</v>
      </c>
      <c r="C190" t="s">
        <v>7</v>
      </c>
      <c r="D190" t="s">
        <v>8</v>
      </c>
      <c r="E190">
        <v>6</v>
      </c>
      <c r="F190">
        <v>68</v>
      </c>
      <c r="I190">
        <f t="shared" si="2"/>
        <v>549423</v>
      </c>
    </row>
    <row r="191" spans="1:9">
      <c r="A191" s="1">
        <v>43381</v>
      </c>
      <c r="B191" t="s">
        <v>15</v>
      </c>
      <c r="C191" t="s">
        <v>11</v>
      </c>
      <c r="D191" t="s">
        <v>14</v>
      </c>
      <c r="E191">
        <v>45</v>
      </c>
      <c r="F191">
        <v>36</v>
      </c>
      <c r="I191">
        <f t="shared" si="2"/>
        <v>551043</v>
      </c>
    </row>
    <row r="192" spans="1:9">
      <c r="A192" s="1">
        <v>43381</v>
      </c>
      <c r="B192" t="s">
        <v>15</v>
      </c>
      <c r="C192" t="s">
        <v>10</v>
      </c>
      <c r="D192" t="s">
        <v>8</v>
      </c>
      <c r="E192">
        <v>18</v>
      </c>
      <c r="F192">
        <v>8</v>
      </c>
      <c r="I192">
        <f t="shared" si="2"/>
        <v>550899</v>
      </c>
    </row>
    <row r="193" spans="1:9">
      <c r="A193" s="1">
        <v>43381</v>
      </c>
      <c r="B193" t="s">
        <v>15</v>
      </c>
      <c r="C193" t="s">
        <v>9</v>
      </c>
      <c r="D193" t="s">
        <v>8</v>
      </c>
      <c r="E193">
        <v>20</v>
      </c>
      <c r="F193">
        <v>41</v>
      </c>
      <c r="I193">
        <f t="shared" si="2"/>
        <v>550079</v>
      </c>
    </row>
    <row r="194" spans="1:9">
      <c r="A194" s="1">
        <v>43407</v>
      </c>
      <c r="B194" t="s">
        <v>16</v>
      </c>
      <c r="C194" t="s">
        <v>12</v>
      </c>
      <c r="D194" t="s">
        <v>14</v>
      </c>
      <c r="E194">
        <v>4</v>
      </c>
      <c r="F194">
        <v>32</v>
      </c>
      <c r="I194">
        <f t="shared" si="2"/>
        <v>550207</v>
      </c>
    </row>
    <row r="195" spans="1:9">
      <c r="A195" s="1">
        <v>43407</v>
      </c>
      <c r="B195" t="s">
        <v>16</v>
      </c>
      <c r="C195" t="s">
        <v>9</v>
      </c>
      <c r="D195" t="s">
        <v>8</v>
      </c>
      <c r="E195">
        <v>48</v>
      </c>
      <c r="F195">
        <v>37</v>
      </c>
      <c r="I195">
        <f t="shared" ref="I195:I203" si="3">IF(D195="Z",I194-(E195*F195),I194+(E195*F195))</f>
        <v>548431</v>
      </c>
    </row>
    <row r="196" spans="1:9">
      <c r="A196" s="1">
        <v>43428</v>
      </c>
      <c r="B196" t="s">
        <v>17</v>
      </c>
      <c r="C196" t="s">
        <v>9</v>
      </c>
      <c r="D196" t="s">
        <v>14</v>
      </c>
      <c r="E196">
        <v>64</v>
      </c>
      <c r="F196">
        <v>61</v>
      </c>
      <c r="I196">
        <f t="shared" si="3"/>
        <v>552335</v>
      </c>
    </row>
    <row r="197" spans="1:9">
      <c r="A197" s="1">
        <v>43428</v>
      </c>
      <c r="B197" t="s">
        <v>17</v>
      </c>
      <c r="C197" t="s">
        <v>7</v>
      </c>
      <c r="D197" t="s">
        <v>8</v>
      </c>
      <c r="E197">
        <v>43</v>
      </c>
      <c r="F197">
        <v>63</v>
      </c>
      <c r="I197">
        <f t="shared" si="3"/>
        <v>549626</v>
      </c>
    </row>
    <row r="198" spans="1:9">
      <c r="A198" s="1">
        <v>43428</v>
      </c>
      <c r="B198" t="s">
        <v>17</v>
      </c>
      <c r="C198" t="s">
        <v>11</v>
      </c>
      <c r="D198" t="s">
        <v>8</v>
      </c>
      <c r="E198">
        <v>24</v>
      </c>
      <c r="F198">
        <v>24</v>
      </c>
      <c r="I198">
        <f t="shared" si="3"/>
        <v>549050</v>
      </c>
    </row>
    <row r="199" spans="1:9">
      <c r="A199" s="1">
        <v>43452</v>
      </c>
      <c r="B199" t="s">
        <v>18</v>
      </c>
      <c r="C199" t="s">
        <v>9</v>
      </c>
      <c r="D199" t="s">
        <v>14</v>
      </c>
      <c r="E199">
        <v>4</v>
      </c>
      <c r="F199">
        <v>62</v>
      </c>
      <c r="I199">
        <f t="shared" si="3"/>
        <v>549298</v>
      </c>
    </row>
    <row r="200" spans="1:9">
      <c r="A200" s="1">
        <v>43452</v>
      </c>
      <c r="B200" t="s">
        <v>18</v>
      </c>
      <c r="C200" t="s">
        <v>12</v>
      </c>
      <c r="D200" t="s">
        <v>8</v>
      </c>
      <c r="E200">
        <v>35</v>
      </c>
      <c r="F200">
        <v>19</v>
      </c>
      <c r="I200">
        <f t="shared" si="3"/>
        <v>548633</v>
      </c>
    </row>
    <row r="201" spans="1:9">
      <c r="A201" s="1">
        <v>43452</v>
      </c>
      <c r="B201" t="s">
        <v>18</v>
      </c>
      <c r="C201" t="s">
        <v>10</v>
      </c>
      <c r="D201" t="s">
        <v>8</v>
      </c>
      <c r="E201">
        <v>41</v>
      </c>
      <c r="F201">
        <v>8</v>
      </c>
      <c r="I201">
        <f t="shared" si="3"/>
        <v>548305</v>
      </c>
    </row>
    <row r="202" spans="1:9">
      <c r="A202" s="1">
        <v>43452</v>
      </c>
      <c r="B202" t="s">
        <v>18</v>
      </c>
      <c r="C202" t="s">
        <v>7</v>
      </c>
      <c r="D202" t="s">
        <v>8</v>
      </c>
      <c r="E202">
        <v>23</v>
      </c>
      <c r="F202">
        <v>61</v>
      </c>
      <c r="I202">
        <f t="shared" si="3"/>
        <v>546902</v>
      </c>
    </row>
    <row r="203" spans="1:9">
      <c r="A203" s="1">
        <v>43452</v>
      </c>
      <c r="B203" t="s">
        <v>18</v>
      </c>
      <c r="C203" t="s">
        <v>11</v>
      </c>
      <c r="D203" t="s">
        <v>8</v>
      </c>
      <c r="E203">
        <v>46</v>
      </c>
      <c r="F203">
        <v>23</v>
      </c>
      <c r="I203">
        <f t="shared" si="3"/>
        <v>545844</v>
      </c>
    </row>
  </sheetData>
  <autoFilter ref="I1:I2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Arkusze</vt:lpstr>
      </vt:variant>
      <vt:variant>
        <vt:i4>6</vt:i4>
      </vt:variant>
      <vt:variant>
        <vt:lpstr>Wykresy</vt:lpstr>
      </vt:variant>
      <vt:variant>
        <vt:i4>1</vt:i4>
      </vt:variant>
      <vt:variant>
        <vt:lpstr>Zakresy nazwane</vt:lpstr>
      </vt:variant>
      <vt:variant>
        <vt:i4>9</vt:i4>
      </vt:variant>
    </vt:vector>
  </HeadingPairs>
  <TitlesOfParts>
    <vt:vector size="16" baseType="lpstr">
      <vt:lpstr>6.1</vt:lpstr>
      <vt:lpstr>6.2</vt:lpstr>
      <vt:lpstr>6.3a</vt:lpstr>
      <vt:lpstr>6.3b</vt:lpstr>
      <vt:lpstr>6.4</vt:lpstr>
      <vt:lpstr>6.5</vt:lpstr>
      <vt:lpstr>6.4 Wykres</vt:lpstr>
      <vt:lpstr>'6.1'!Kryteria</vt:lpstr>
      <vt:lpstr>'6.1'!statek</vt:lpstr>
      <vt:lpstr>'6.2'!statek</vt:lpstr>
      <vt:lpstr>'6.3a'!statek</vt:lpstr>
      <vt:lpstr>'6.3b'!statek</vt:lpstr>
      <vt:lpstr>'6.4'!statek</vt:lpstr>
      <vt:lpstr>'6.5'!statek</vt:lpstr>
      <vt:lpstr>'6.1'!statek_1</vt:lpstr>
      <vt:lpstr>'6.1'!Wybieranie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uczen1</dc:creator>
  <cp:lastModifiedBy>uczen1</cp:lastModifiedBy>
  <dcterms:created xsi:type="dcterms:W3CDTF">2023-10-18T12:31:38Z</dcterms:created>
  <dcterms:modified xsi:type="dcterms:W3CDTF">2023-10-25T10:49:22Z</dcterms:modified>
</cp:coreProperties>
</file>