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obs\Desktop\Trainingspläne\"/>
    </mc:Choice>
  </mc:AlternateContent>
  <xr:revisionPtr revIDLastSave="0" documentId="13_ncr:1_{5313ADC9-FC0C-4BAF-94D3-CA8062438E5D}" xr6:coauthVersionLast="44" xr6:coauthVersionMax="44" xr10:uidLastSave="{00000000-0000-0000-0000-000000000000}"/>
  <bookViews>
    <workbookView xWindow="-108" yWindow="-108" windowWidth="23256" windowHeight="12576" activeTab="2" xr2:uid="{AA59F019-3F7C-4436-85A4-13D2C71EAB1A}"/>
  </bookViews>
  <sheets>
    <sheet name="Vorbereitung" sheetId="1" r:id="rId1"/>
    <sheet name="Woche1" sheetId="2" r:id="rId2"/>
    <sheet name="Woche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3" l="1"/>
  <c r="C30" i="3"/>
  <c r="B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4" i="3"/>
  <c r="E30" i="3" l="1"/>
  <c r="G4" i="3"/>
  <c r="E4" i="2"/>
  <c r="E28" i="2"/>
  <c r="E8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G4" i="2" s="1"/>
  <c r="E22" i="2"/>
  <c r="E23" i="2"/>
  <c r="E24" i="2"/>
  <c r="E25" i="2"/>
  <c r="E26" i="2"/>
  <c r="E27" i="2"/>
  <c r="E29" i="2"/>
  <c r="E7" i="2"/>
  <c r="D30" i="2"/>
  <c r="C30" i="2"/>
  <c r="B30" i="2"/>
  <c r="E30" i="2" l="1"/>
  <c r="E4" i="1"/>
  <c r="C25" i="1"/>
  <c r="D25" i="1"/>
  <c r="B25" i="1"/>
  <c r="E14" i="1"/>
  <c r="E7" i="1"/>
  <c r="E8" i="1"/>
  <c r="E11" i="1"/>
  <c r="E15" i="1"/>
  <c r="E18" i="1"/>
  <c r="E23" i="1"/>
  <c r="E25" i="1" l="1"/>
</calcChain>
</file>

<file path=xl/sharedStrings.xml><?xml version="1.0" encoding="utf-8"?>
<sst xmlns="http://schemas.openxmlformats.org/spreadsheetml/2006/main" count="66" uniqueCount="29">
  <si>
    <t>Diätvorbereitung Februar 2020</t>
  </si>
  <si>
    <t>Mittagessen</t>
  </si>
  <si>
    <t>Frühstück</t>
  </si>
  <si>
    <t>Abendessen</t>
  </si>
  <si>
    <t>Gesamt Kalorien</t>
  </si>
  <si>
    <t>Kolenhydrate</t>
  </si>
  <si>
    <t xml:space="preserve">Protein </t>
  </si>
  <si>
    <t>Fett</t>
  </si>
  <si>
    <t>Gesamt</t>
  </si>
  <si>
    <t>Spalte1</t>
  </si>
  <si>
    <t>Griechischer Salat mit Huhn</t>
  </si>
  <si>
    <t>Hüttenkäse mit Knuspermüsli</t>
  </si>
  <si>
    <t xml:space="preserve">Bananen Schoko Brownies ST </t>
  </si>
  <si>
    <t>(3 Brownies)</t>
  </si>
  <si>
    <t>Protein Shake 25g</t>
  </si>
  <si>
    <t>Training</t>
  </si>
  <si>
    <t>Mittlere Banane</t>
  </si>
  <si>
    <t>Dessert</t>
  </si>
  <si>
    <t>Linsen Gemüse Pfanne</t>
  </si>
  <si>
    <t>Diät Karlsruhe Woche 1</t>
  </si>
  <si>
    <t>Aktuell</t>
  </si>
  <si>
    <t xml:space="preserve"> </t>
  </si>
  <si>
    <t xml:space="preserve"> Bananen-Haferkeks</t>
  </si>
  <si>
    <t>Vollkornbrot 50g</t>
  </si>
  <si>
    <t>Avocado Chicken Bowl</t>
  </si>
  <si>
    <t>Whey</t>
  </si>
  <si>
    <t>Banane</t>
  </si>
  <si>
    <t>Hähnchen Champingnons Pfanne</t>
  </si>
  <si>
    <t>Wildreis 100g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</si>
</sst>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1" xfId="0" applyFont="1" applyBorder="1"/>
    <xf numFmtId="0" fontId="0" fillId="0" borderId="5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0" fillId="0" borderId="6" xfId="0" applyBorder="1"/>
    <xf numFmtId="0" fontId="1" fillId="7" borderId="1" xfId="0" applyFont="1" applyFill="1" applyBorder="1"/>
    <xf numFmtId="0" fontId="1" fillId="8" borderId="7" xfId="0" applyFont="1" applyFill="1" applyBorder="1"/>
    <xf numFmtId="0" fontId="2" fillId="0" borderId="0" xfId="0" applyFont="1" applyAlignment="1">
      <alignment horizontal="center"/>
    </xf>
    <xf numFmtId="0" fontId="0" fillId="6" borderId="0" xfId="0" applyFont="1" applyFill="1"/>
  </cellXfs>
  <cellStyles count="1"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FE673B-2170-4D1C-A7B8-837CDB705B84}" name="Tabelle2" displayName="Tabelle2" ref="A3:E25">
  <autoFilter ref="A3:E25" xr:uid="{373EB047-ACC8-448E-963D-CB9A634995BA}"/>
  <tableColumns count="5">
    <tableColumn id="1" xr3:uid="{A8ACAD25-47E4-41E9-AC68-C9856AD6554F}" name="Spalte1" totalsRowLabel="Ergebnis"/>
    <tableColumn id="2" xr3:uid="{7D0D0929-8C63-431B-AB66-C6A88F4B7FCC}" name="Kolenhydrate"/>
    <tableColumn id="3" xr3:uid="{9DA89D9D-CB65-4186-B2CC-BF0AFC752315}" name="Protein "/>
    <tableColumn id="4" xr3:uid="{191F65A5-B8DB-4A65-BF90-AE38B7A8A1FE}" name="Fett"/>
    <tableColumn id="5" xr3:uid="{75E96BA1-727C-4889-9105-6FB7B7635F07}" name="Gesamt" totalsRowFunction="sum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094050-D691-4BA5-9E86-750218342F8F}" name="Tabelle24" displayName="Tabelle24" ref="A3:E30">
  <autoFilter ref="A3:E30" xr:uid="{62C704BC-0252-47EC-A4C5-BD1388067EEE}"/>
  <tableColumns count="5">
    <tableColumn id="1" xr3:uid="{BD76A081-6290-47B0-924B-10A1ADA9D8D6}" name="Spalte1" totalsRowLabel="Ergebnis"/>
    <tableColumn id="2" xr3:uid="{CE54494A-317A-4AE3-9735-4F217E475E96}" name="Kolenhydrate"/>
    <tableColumn id="3" xr3:uid="{2194867A-2484-4349-A66E-224760CDED2D}" name="Protein "/>
    <tableColumn id="4" xr3:uid="{7F77D2D3-93EB-4C10-BDEE-98B92A116FAE}" name="Fett"/>
    <tableColumn id="5" xr3:uid="{2275D16C-8BBE-463A-954B-EE11278AA546}" name="Gesamt" totalsRowFunction="sum"/>
  </tableColumns>
  <tableStyleInfo name="TableStyleLight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1113F8-C1D7-46DB-A279-8BEC01743EE2}" name="Tabelle242" displayName="Tabelle242" ref="A3:E30">
  <autoFilter ref="A3:E30" xr:uid="{8B212367-8626-41E5-B34B-83EF8714C230}"/>
  <tableColumns count="5">
    <tableColumn id="1" xr3:uid="{989ABB3F-CCE8-4B5D-8934-70296D34AFF7}" name="Spalte1" totalsRowLabel="Ergebnis"/>
    <tableColumn id="2" xr3:uid="{AEE7FE9B-5F54-48BE-BEE7-25652C71FF64}" name="Kolenhydrate"/>
    <tableColumn id="3" xr3:uid="{4AE419CB-D2F9-46D0-BF8B-3E4598A800F0}" name="Protein "/>
    <tableColumn id="4" xr3:uid="{A47B46DD-53B7-4202-8BC1-B785D5110837}" name="Fett"/>
    <tableColumn id="5" xr3:uid="{6E051CF1-437C-48EB-AFEE-C47FDC7B37D1}" name="Gesamt" totalsRowFunction="sum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A66F-9A4B-4EC8-9CFA-35A739009418}">
  <dimension ref="A1:E25"/>
  <sheetViews>
    <sheetView workbookViewId="0">
      <selection activeCell="A7" sqref="A7:D7"/>
    </sheetView>
  </sheetViews>
  <sheetFormatPr baseColWidth="10" defaultRowHeight="14.4" x14ac:dyDescent="0.3"/>
  <cols>
    <col min="1" max="1" width="26" bestFit="1" customWidth="1"/>
    <col min="2" max="2" width="14.21875" customWidth="1"/>
  </cols>
  <sheetData>
    <row r="1" spans="1:5" ht="21" x14ac:dyDescent="0.4">
      <c r="A1" s="18" t="s">
        <v>0</v>
      </c>
      <c r="B1" s="18"/>
    </row>
    <row r="3" spans="1:5" x14ac:dyDescent="0.3">
      <c r="A3" t="s">
        <v>9</v>
      </c>
      <c r="B3" t="s">
        <v>5</v>
      </c>
      <c r="C3" t="s">
        <v>6</v>
      </c>
      <c r="D3" t="s">
        <v>7</v>
      </c>
      <c r="E3" t="s">
        <v>8</v>
      </c>
    </row>
    <row r="4" spans="1:5" ht="15" thickBot="1" x14ac:dyDescent="0.35">
      <c r="A4" s="2" t="s">
        <v>4</v>
      </c>
      <c r="B4" s="7">
        <v>220</v>
      </c>
      <c r="C4" s="7">
        <v>176</v>
      </c>
      <c r="D4" s="7">
        <v>50</v>
      </c>
      <c r="E4" s="7">
        <f>B4*4+C4*4+D4*9</f>
        <v>2034</v>
      </c>
    </row>
    <row r="6" spans="1:5" ht="15" thickBot="1" x14ac:dyDescent="0.35">
      <c r="A6" s="2" t="s">
        <v>2</v>
      </c>
      <c r="B6" s="3"/>
      <c r="C6" s="3"/>
      <c r="D6" s="3"/>
      <c r="E6" s="3"/>
    </row>
    <row r="7" spans="1:5" x14ac:dyDescent="0.3">
      <c r="A7" t="s">
        <v>11</v>
      </c>
      <c r="B7">
        <v>41</v>
      </c>
      <c r="C7">
        <v>24</v>
      </c>
      <c r="D7">
        <v>3</v>
      </c>
      <c r="E7">
        <f t="shared" ref="E7:E23" si="0">B7*4+C7*4+D7*9</f>
        <v>287</v>
      </c>
    </row>
    <row r="8" spans="1:5" x14ac:dyDescent="0.3">
      <c r="A8" t="s">
        <v>14</v>
      </c>
      <c r="B8">
        <v>2</v>
      </c>
      <c r="C8">
        <v>20</v>
      </c>
      <c r="D8">
        <v>2</v>
      </c>
      <c r="E8">
        <f t="shared" si="0"/>
        <v>106</v>
      </c>
    </row>
    <row r="9" spans="1:5" ht="15" thickBot="1" x14ac:dyDescent="0.35">
      <c r="A9" s="2" t="s">
        <v>1</v>
      </c>
      <c r="B9" s="3"/>
      <c r="C9" s="3"/>
      <c r="D9" s="3"/>
      <c r="E9" s="3"/>
    </row>
    <row r="11" spans="1:5" x14ac:dyDescent="0.3">
      <c r="A11" t="s">
        <v>18</v>
      </c>
      <c r="B11">
        <v>68</v>
      </c>
      <c r="C11">
        <v>31</v>
      </c>
      <c r="D11">
        <v>12</v>
      </c>
      <c r="E11">
        <f t="shared" si="0"/>
        <v>504</v>
      </c>
    </row>
    <row r="13" spans="1:5" ht="15" thickBot="1" x14ac:dyDescent="0.35">
      <c r="A13" s="2" t="s">
        <v>15</v>
      </c>
      <c r="B13" s="3"/>
      <c r="C13" s="3"/>
      <c r="D13" s="3"/>
      <c r="E13" s="3"/>
    </row>
    <row r="14" spans="1:5" x14ac:dyDescent="0.3">
      <c r="A14" t="s">
        <v>16</v>
      </c>
      <c r="B14">
        <v>24</v>
      </c>
      <c r="C14">
        <v>1</v>
      </c>
      <c r="D14">
        <v>0</v>
      </c>
      <c r="E14">
        <f>Tabelle2[[#This Row],[Kolenhydrate]]*4+Tabelle2[[#This Row],[Protein ]]*4</f>
        <v>100</v>
      </c>
    </row>
    <row r="15" spans="1:5" x14ac:dyDescent="0.3">
      <c r="A15" t="s">
        <v>14</v>
      </c>
      <c r="B15">
        <v>2</v>
      </c>
      <c r="C15">
        <v>20</v>
      </c>
      <c r="D15">
        <v>2</v>
      </c>
      <c r="E15">
        <f t="shared" si="0"/>
        <v>106</v>
      </c>
    </row>
    <row r="17" spans="1:5" ht="15" thickBot="1" x14ac:dyDescent="0.35">
      <c r="A17" s="2" t="s">
        <v>17</v>
      </c>
      <c r="B17" s="3"/>
      <c r="C17" s="3"/>
      <c r="D17" s="3"/>
      <c r="E17" s="3"/>
    </row>
    <row r="18" spans="1:5" x14ac:dyDescent="0.3">
      <c r="A18" t="s">
        <v>12</v>
      </c>
      <c r="B18">
        <v>48</v>
      </c>
      <c r="C18">
        <v>24</v>
      </c>
      <c r="D18">
        <v>6</v>
      </c>
      <c r="E18">
        <f t="shared" si="0"/>
        <v>342</v>
      </c>
    </row>
    <row r="19" spans="1:5" x14ac:dyDescent="0.3">
      <c r="A19" t="s">
        <v>13</v>
      </c>
    </row>
    <row r="21" spans="1:5" ht="15" thickBot="1" x14ac:dyDescent="0.35">
      <c r="A21" s="2" t="s">
        <v>3</v>
      </c>
      <c r="B21" s="3"/>
      <c r="C21" s="3"/>
      <c r="D21" s="3"/>
      <c r="E21" s="3"/>
    </row>
    <row r="22" spans="1:5" x14ac:dyDescent="0.3">
      <c r="A22" s="1"/>
    </row>
    <row r="23" spans="1:5" x14ac:dyDescent="0.3">
      <c r="A23" t="s">
        <v>10</v>
      </c>
      <c r="B23">
        <v>40</v>
      </c>
      <c r="C23">
        <v>56</v>
      </c>
      <c r="D23">
        <v>25</v>
      </c>
      <c r="E23">
        <f t="shared" si="0"/>
        <v>609</v>
      </c>
    </row>
    <row r="24" spans="1:5" ht="15" thickBot="1" x14ac:dyDescent="0.35"/>
    <row r="25" spans="1:5" ht="15" thickBot="1" x14ac:dyDescent="0.35">
      <c r="A25" s="4" t="s">
        <v>8</v>
      </c>
      <c r="B25" s="5">
        <f>B4-B11-B23-B7-B18-B8-B14-B15</f>
        <v>-5</v>
      </c>
      <c r="C25" s="5">
        <f t="shared" ref="C25:E25" si="1">C4-C11-C23-C7-C18-C8-C14-C15</f>
        <v>0</v>
      </c>
      <c r="D25" s="5">
        <f t="shared" si="1"/>
        <v>0</v>
      </c>
      <c r="E25" s="6">
        <f t="shared" si="1"/>
        <v>-20</v>
      </c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4EDA8-E21C-44CC-85A5-D46B783097BD}">
  <dimension ref="A1:G30"/>
  <sheetViews>
    <sheetView zoomScale="85" zoomScaleNormal="85" workbookViewId="0">
      <selection activeCell="F29" sqref="F29"/>
    </sheetView>
  </sheetViews>
  <sheetFormatPr baseColWidth="10" defaultRowHeight="14.4" x14ac:dyDescent="0.3"/>
  <cols>
    <col min="1" max="1" width="25.44140625" bestFit="1" customWidth="1"/>
    <col min="2" max="2" width="14.5546875" bestFit="1" customWidth="1"/>
  </cols>
  <sheetData>
    <row r="1" spans="1:7" ht="21" x14ac:dyDescent="0.4">
      <c r="A1" s="18" t="s">
        <v>19</v>
      </c>
      <c r="B1" s="18"/>
    </row>
    <row r="2" spans="1:7" ht="15" thickBot="1" x14ac:dyDescent="0.35"/>
    <row r="3" spans="1:7" ht="15" thickBot="1" x14ac:dyDescent="0.35">
      <c r="A3" t="s">
        <v>9</v>
      </c>
      <c r="B3" t="s">
        <v>5</v>
      </c>
      <c r="C3" t="s">
        <v>6</v>
      </c>
      <c r="D3" t="s">
        <v>7</v>
      </c>
      <c r="E3" t="s">
        <v>8</v>
      </c>
      <c r="G3" s="15" t="s">
        <v>20</v>
      </c>
    </row>
    <row r="4" spans="1:7" ht="15" thickBot="1" x14ac:dyDescent="0.35">
      <c r="A4" s="2" t="s">
        <v>4</v>
      </c>
      <c r="B4" s="7">
        <v>220</v>
      </c>
      <c r="C4" s="7">
        <v>176</v>
      </c>
      <c r="D4" s="7">
        <v>50</v>
      </c>
      <c r="E4" s="16">
        <f>B4*4+C4*4+D4*9</f>
        <v>2034</v>
      </c>
      <c r="G4" s="17">
        <f>SUM(E7:E29)</f>
        <v>1840</v>
      </c>
    </row>
    <row r="6" spans="1:7" ht="15" thickBot="1" x14ac:dyDescent="0.35">
      <c r="A6" s="2" t="s">
        <v>2</v>
      </c>
      <c r="B6" s="3"/>
      <c r="C6" s="3"/>
      <c r="D6" s="3"/>
      <c r="E6" s="3"/>
    </row>
    <row r="7" spans="1:7" x14ac:dyDescent="0.3">
      <c r="A7" s="9" t="s">
        <v>11</v>
      </c>
      <c r="B7" s="9">
        <v>41</v>
      </c>
      <c r="C7" s="9">
        <v>24</v>
      </c>
      <c r="D7" s="9">
        <v>3</v>
      </c>
      <c r="E7" s="9">
        <f t="shared" ref="E7:E29" si="0">B7*4+C7*4+D7*9</f>
        <v>287</v>
      </c>
    </row>
    <row r="8" spans="1:7" x14ac:dyDescent="0.3">
      <c r="A8" s="9" t="s">
        <v>14</v>
      </c>
      <c r="B8" s="9">
        <v>2</v>
      </c>
      <c r="C8" s="9">
        <v>20</v>
      </c>
      <c r="D8" s="9">
        <v>2</v>
      </c>
      <c r="E8" s="9">
        <f t="shared" si="0"/>
        <v>106</v>
      </c>
    </row>
    <row r="9" spans="1:7" x14ac:dyDescent="0.3">
      <c r="A9" s="9"/>
      <c r="B9" s="9"/>
      <c r="C9" s="9"/>
      <c r="D9" s="9"/>
      <c r="E9" s="9">
        <f t="shared" si="0"/>
        <v>0</v>
      </c>
    </row>
    <row r="10" spans="1:7" ht="15" thickBot="1" x14ac:dyDescent="0.35">
      <c r="A10" s="2" t="s">
        <v>1</v>
      </c>
      <c r="B10" s="3"/>
      <c r="C10" s="3"/>
      <c r="D10" s="3"/>
      <c r="E10" s="8">
        <f t="shared" si="0"/>
        <v>0</v>
      </c>
    </row>
    <row r="11" spans="1:7" x14ac:dyDescent="0.3">
      <c r="A11" s="10"/>
      <c r="B11" s="10"/>
      <c r="C11" s="10"/>
      <c r="D11" s="10"/>
      <c r="E11" s="10">
        <f t="shared" si="0"/>
        <v>0</v>
      </c>
    </row>
    <row r="12" spans="1:7" x14ac:dyDescent="0.3">
      <c r="A12" s="10" t="s">
        <v>18</v>
      </c>
      <c r="B12" s="10">
        <v>68</v>
      </c>
      <c r="C12" s="10">
        <v>31</v>
      </c>
      <c r="D12" s="10">
        <v>12</v>
      </c>
      <c r="E12" s="10">
        <f t="shared" si="0"/>
        <v>504</v>
      </c>
    </row>
    <row r="13" spans="1:7" x14ac:dyDescent="0.3">
      <c r="A13" s="10"/>
      <c r="B13" s="10"/>
      <c r="C13" s="10"/>
      <c r="D13" s="10"/>
      <c r="E13" s="10">
        <f t="shared" si="0"/>
        <v>0</v>
      </c>
    </row>
    <row r="14" spans="1:7" x14ac:dyDescent="0.3">
      <c r="A14" s="10"/>
      <c r="B14" s="10"/>
      <c r="C14" s="10"/>
      <c r="D14" s="10"/>
      <c r="E14" s="10">
        <f t="shared" si="0"/>
        <v>0</v>
      </c>
    </row>
    <row r="15" spans="1:7" ht="15" thickBot="1" x14ac:dyDescent="0.35">
      <c r="A15" s="2" t="s">
        <v>15</v>
      </c>
      <c r="B15" s="3"/>
      <c r="C15" s="3"/>
      <c r="D15" s="3"/>
      <c r="E15" s="8">
        <f t="shared" si="0"/>
        <v>0</v>
      </c>
    </row>
    <row r="16" spans="1:7" x14ac:dyDescent="0.3">
      <c r="A16" s="12"/>
      <c r="B16" s="12"/>
      <c r="C16" s="12"/>
      <c r="D16" s="12">
        <v>0</v>
      </c>
      <c r="E16" s="12">
        <f t="shared" si="0"/>
        <v>0</v>
      </c>
    </row>
    <row r="17" spans="1:5" x14ac:dyDescent="0.3">
      <c r="A17" s="12" t="s">
        <v>14</v>
      </c>
      <c r="B17" s="12">
        <v>2</v>
      </c>
      <c r="C17" s="12">
        <v>20</v>
      </c>
      <c r="D17" s="12">
        <v>2</v>
      </c>
      <c r="E17" s="12">
        <f t="shared" si="0"/>
        <v>106</v>
      </c>
    </row>
    <row r="18" spans="1:5" x14ac:dyDescent="0.3">
      <c r="A18" s="12"/>
      <c r="B18" s="12"/>
      <c r="C18" s="12"/>
      <c r="D18" s="12"/>
      <c r="E18" s="12">
        <f t="shared" si="0"/>
        <v>0</v>
      </c>
    </row>
    <row r="19" spans="1:5" x14ac:dyDescent="0.3">
      <c r="A19" s="12"/>
      <c r="B19" s="12"/>
      <c r="C19" s="12"/>
      <c r="D19" s="12"/>
      <c r="E19" s="12">
        <f t="shared" si="0"/>
        <v>0</v>
      </c>
    </row>
    <row r="20" spans="1:5" ht="15" thickBot="1" x14ac:dyDescent="0.35">
      <c r="A20" s="2" t="s">
        <v>17</v>
      </c>
      <c r="B20" s="3"/>
      <c r="C20" s="3"/>
      <c r="D20" s="3"/>
      <c r="E20" s="8">
        <f t="shared" si="0"/>
        <v>0</v>
      </c>
    </row>
    <row r="21" spans="1:5" x14ac:dyDescent="0.3">
      <c r="A21" s="11" t="s">
        <v>22</v>
      </c>
      <c r="B21" s="11">
        <v>11</v>
      </c>
      <c r="C21" s="11">
        <v>3</v>
      </c>
      <c r="D21" s="11">
        <v>2</v>
      </c>
      <c r="E21" s="11">
        <f t="shared" si="0"/>
        <v>74</v>
      </c>
    </row>
    <row r="22" spans="1:5" x14ac:dyDescent="0.3">
      <c r="A22" s="11" t="s">
        <v>21</v>
      </c>
      <c r="B22" s="11"/>
      <c r="C22" s="11"/>
      <c r="D22" s="11"/>
      <c r="E22" s="11">
        <f t="shared" si="0"/>
        <v>0</v>
      </c>
    </row>
    <row r="23" spans="1:5" x14ac:dyDescent="0.3">
      <c r="A23" s="11"/>
      <c r="B23" s="11"/>
      <c r="C23" s="11"/>
      <c r="D23" s="11"/>
      <c r="E23" s="11">
        <f t="shared" si="0"/>
        <v>0</v>
      </c>
    </row>
    <row r="24" spans="1:5" x14ac:dyDescent="0.3">
      <c r="A24" s="11"/>
      <c r="B24" s="11"/>
      <c r="C24" s="11"/>
      <c r="D24" s="11"/>
      <c r="E24" s="11">
        <f t="shared" si="0"/>
        <v>0</v>
      </c>
    </row>
    <row r="25" spans="1:5" ht="15" thickBot="1" x14ac:dyDescent="0.35">
      <c r="A25" s="2" t="s">
        <v>3</v>
      </c>
      <c r="B25" s="3"/>
      <c r="C25" s="3"/>
      <c r="D25" s="3"/>
      <c r="E25" s="8">
        <f t="shared" si="0"/>
        <v>0</v>
      </c>
    </row>
    <row r="26" spans="1:5" x14ac:dyDescent="0.3">
      <c r="A26" s="13"/>
      <c r="B26" s="14"/>
      <c r="C26" s="14"/>
      <c r="D26" s="14"/>
      <c r="E26" s="14">
        <f t="shared" si="0"/>
        <v>0</v>
      </c>
    </row>
    <row r="27" spans="1:5" x14ac:dyDescent="0.3">
      <c r="A27" s="14" t="s">
        <v>10</v>
      </c>
      <c r="B27" s="14">
        <v>40</v>
      </c>
      <c r="C27" s="14">
        <v>56</v>
      </c>
      <c r="D27" s="14">
        <v>25</v>
      </c>
      <c r="E27" s="14">
        <f t="shared" si="0"/>
        <v>609</v>
      </c>
    </row>
    <row r="28" spans="1:5" x14ac:dyDescent="0.3">
      <c r="A28" s="14" t="s">
        <v>23</v>
      </c>
      <c r="B28" s="14">
        <v>27</v>
      </c>
      <c r="C28" s="14">
        <v>7</v>
      </c>
      <c r="D28" s="14">
        <v>2</v>
      </c>
      <c r="E28" s="14">
        <f t="shared" si="0"/>
        <v>154</v>
      </c>
    </row>
    <row r="29" spans="1:5" ht="15" thickBot="1" x14ac:dyDescent="0.35">
      <c r="A29" s="14"/>
      <c r="B29" s="14"/>
      <c r="C29" s="14"/>
      <c r="D29" s="14"/>
      <c r="E29" s="14">
        <f t="shared" si="0"/>
        <v>0</v>
      </c>
    </row>
    <row r="30" spans="1:5" ht="15" thickBot="1" x14ac:dyDescent="0.35">
      <c r="A30" s="4" t="s">
        <v>8</v>
      </c>
      <c r="B30" s="5">
        <f>B4-SUM(B7:B29)</f>
        <v>29</v>
      </c>
      <c r="C30" s="5">
        <f>C4-SUM(C7:C29)</f>
        <v>15</v>
      </c>
      <c r="D30" s="5">
        <f>D4-SUM(D7:D29)</f>
        <v>2</v>
      </c>
      <c r="E30" s="6">
        <f>E4-SUM(E7:E29)</f>
        <v>194</v>
      </c>
    </row>
  </sheetData>
  <mergeCells count="1">
    <mergeCell ref="A1:B1"/>
  </mergeCells>
  <conditionalFormatting sqref="G4">
    <cfRule type="cellIs" dxfId="3" priority="2" operator="greaterThan">
      <formula>$E$4</formula>
    </cfRule>
    <cfRule type="cellIs" dxfId="2" priority="1" operator="lessThan">
      <formula>$E$4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CB60B-2D75-4747-A4F7-F371C66C89C1}">
  <dimension ref="A1:G30"/>
  <sheetViews>
    <sheetView tabSelected="1" zoomScale="90" workbookViewId="0">
      <selection activeCell="C19" sqref="C19"/>
    </sheetView>
  </sheetViews>
  <sheetFormatPr baseColWidth="10" defaultRowHeight="14.4" x14ac:dyDescent="0.3"/>
  <cols>
    <col min="1" max="1" width="30" customWidth="1"/>
    <col min="2" max="2" width="14.5546875" bestFit="1" customWidth="1"/>
  </cols>
  <sheetData>
    <row r="1" spans="1:7" ht="21" x14ac:dyDescent="0.4">
      <c r="A1" s="18" t="s">
        <v>19</v>
      </c>
      <c r="B1" s="18"/>
    </row>
    <row r="2" spans="1:7" ht="15" thickBot="1" x14ac:dyDescent="0.35"/>
    <row r="3" spans="1:7" ht="15" thickBot="1" x14ac:dyDescent="0.35">
      <c r="A3" t="s">
        <v>9</v>
      </c>
      <c r="B3" t="s">
        <v>5</v>
      </c>
      <c r="C3" t="s">
        <v>6</v>
      </c>
      <c r="D3" t="s">
        <v>7</v>
      </c>
      <c r="E3" t="s">
        <v>8</v>
      </c>
      <c r="G3" s="15" t="s">
        <v>20</v>
      </c>
    </row>
    <row r="4" spans="1:7" ht="15" thickBot="1" x14ac:dyDescent="0.35">
      <c r="A4" s="2" t="s">
        <v>4</v>
      </c>
      <c r="B4" s="7">
        <v>220</v>
      </c>
      <c r="C4" s="7">
        <v>176</v>
      </c>
      <c r="D4" s="7">
        <v>50</v>
      </c>
      <c r="E4" s="16">
        <f>B4*4+C4*4+D4*9</f>
        <v>2034</v>
      </c>
      <c r="G4" s="17">
        <f>SUM(E7:E29)</f>
        <v>2021</v>
      </c>
    </row>
    <row r="6" spans="1:7" ht="15" thickBot="1" x14ac:dyDescent="0.35">
      <c r="A6" s="2" t="s">
        <v>2</v>
      </c>
      <c r="B6" s="3"/>
      <c r="C6" s="3"/>
      <c r="D6" s="3"/>
      <c r="E6" s="3"/>
    </row>
    <row r="7" spans="1:7" x14ac:dyDescent="0.3">
      <c r="A7" s="9" t="s">
        <v>11</v>
      </c>
      <c r="B7" s="9">
        <v>41</v>
      </c>
      <c r="C7" s="9">
        <v>24</v>
      </c>
      <c r="D7" s="9">
        <v>3</v>
      </c>
      <c r="E7" s="9">
        <f t="shared" ref="E7:E29" si="0">B7*4+C7*4+D7*9</f>
        <v>287</v>
      </c>
    </row>
    <row r="8" spans="1:7" x14ac:dyDescent="0.3">
      <c r="A8" s="9"/>
      <c r="B8" s="9"/>
      <c r="C8" s="9"/>
      <c r="D8" s="9"/>
      <c r="E8" s="9">
        <f t="shared" si="0"/>
        <v>0</v>
      </c>
    </row>
    <row r="9" spans="1:7" x14ac:dyDescent="0.3">
      <c r="A9" s="9"/>
      <c r="B9" s="9"/>
      <c r="C9" s="9"/>
      <c r="D9" s="9"/>
      <c r="E9" s="9">
        <f t="shared" si="0"/>
        <v>0</v>
      </c>
    </row>
    <row r="10" spans="1:7" ht="15" thickBot="1" x14ac:dyDescent="0.35">
      <c r="A10" s="2" t="s">
        <v>1</v>
      </c>
      <c r="B10" s="3"/>
      <c r="C10" s="3"/>
      <c r="D10" s="3"/>
      <c r="E10" s="8">
        <f t="shared" si="0"/>
        <v>0</v>
      </c>
    </row>
    <row r="11" spans="1:7" x14ac:dyDescent="0.3">
      <c r="A11" s="10" t="s">
        <v>27</v>
      </c>
      <c r="B11" s="10">
        <v>15</v>
      </c>
      <c r="C11" s="10">
        <v>44</v>
      </c>
      <c r="D11" s="10">
        <v>18</v>
      </c>
      <c r="E11" s="10">
        <f t="shared" si="0"/>
        <v>398</v>
      </c>
    </row>
    <row r="12" spans="1:7" x14ac:dyDescent="0.3">
      <c r="A12" s="10" t="s">
        <v>28</v>
      </c>
      <c r="B12" s="10">
        <v>75</v>
      </c>
      <c r="C12" s="10">
        <v>14</v>
      </c>
      <c r="D12" s="10">
        <v>1</v>
      </c>
      <c r="E12" s="10">
        <f t="shared" si="0"/>
        <v>365</v>
      </c>
    </row>
    <row r="13" spans="1:7" x14ac:dyDescent="0.3">
      <c r="A13" s="10"/>
      <c r="B13" s="10"/>
      <c r="C13" s="10"/>
      <c r="D13" s="10"/>
      <c r="E13" s="10">
        <f t="shared" si="0"/>
        <v>0</v>
      </c>
    </row>
    <row r="14" spans="1:7" x14ac:dyDescent="0.3">
      <c r="A14" s="10"/>
      <c r="B14" s="10"/>
      <c r="C14" s="10"/>
      <c r="D14" s="10"/>
      <c r="E14" s="10">
        <f t="shared" si="0"/>
        <v>0</v>
      </c>
    </row>
    <row r="15" spans="1:7" ht="15" thickBot="1" x14ac:dyDescent="0.35">
      <c r="A15" s="2" t="s">
        <v>15</v>
      </c>
      <c r="B15" s="3"/>
      <c r="C15" s="3"/>
      <c r="D15" s="3"/>
      <c r="E15" s="8">
        <f t="shared" si="0"/>
        <v>0</v>
      </c>
    </row>
    <row r="16" spans="1:7" x14ac:dyDescent="0.3">
      <c r="A16" s="12" t="s">
        <v>25</v>
      </c>
      <c r="B16" s="12">
        <v>2</v>
      </c>
      <c r="C16" s="12">
        <v>20</v>
      </c>
      <c r="D16" s="12">
        <v>2</v>
      </c>
      <c r="E16" s="12">
        <f t="shared" si="0"/>
        <v>106</v>
      </c>
    </row>
    <row r="17" spans="1:5" x14ac:dyDescent="0.3">
      <c r="A17" s="12" t="s">
        <v>26</v>
      </c>
      <c r="B17" s="12">
        <v>12</v>
      </c>
      <c r="C17" s="12">
        <v>1</v>
      </c>
      <c r="D17" s="12">
        <v>0</v>
      </c>
      <c r="E17" s="12">
        <f t="shared" si="0"/>
        <v>52</v>
      </c>
    </row>
    <row r="18" spans="1:5" x14ac:dyDescent="0.3">
      <c r="A18" s="12"/>
      <c r="B18" s="12"/>
      <c r="C18" s="12"/>
      <c r="D18" s="12"/>
      <c r="E18" s="12">
        <f t="shared" si="0"/>
        <v>0</v>
      </c>
    </row>
    <row r="19" spans="1:5" x14ac:dyDescent="0.3">
      <c r="A19" s="12"/>
      <c r="B19" s="12"/>
      <c r="C19" s="12"/>
      <c r="D19" s="12"/>
      <c r="E19" s="12">
        <f t="shared" si="0"/>
        <v>0</v>
      </c>
    </row>
    <row r="20" spans="1:5" ht="15" thickBot="1" x14ac:dyDescent="0.35">
      <c r="A20" s="2" t="s">
        <v>17</v>
      </c>
      <c r="B20" s="3"/>
      <c r="C20" s="3"/>
      <c r="D20" s="3"/>
      <c r="E20" s="8">
        <f t="shared" si="0"/>
        <v>0</v>
      </c>
    </row>
    <row r="21" spans="1:5" x14ac:dyDescent="0.3">
      <c r="A21" s="11" t="s">
        <v>25</v>
      </c>
      <c r="B21" s="11">
        <v>2</v>
      </c>
      <c r="C21" s="11">
        <v>20</v>
      </c>
      <c r="D21" s="11">
        <v>2</v>
      </c>
      <c r="E21" s="11">
        <f t="shared" si="0"/>
        <v>106</v>
      </c>
    </row>
    <row r="22" spans="1:5" x14ac:dyDescent="0.3">
      <c r="A22" s="11" t="s">
        <v>21</v>
      </c>
      <c r="B22" s="11"/>
      <c r="C22" s="11"/>
      <c r="D22" s="11"/>
      <c r="E22" s="11">
        <f t="shared" si="0"/>
        <v>0</v>
      </c>
    </row>
    <row r="23" spans="1:5" x14ac:dyDescent="0.3">
      <c r="A23" s="11"/>
      <c r="B23" s="11"/>
      <c r="C23" s="11"/>
      <c r="D23" s="11"/>
      <c r="E23" s="11">
        <f t="shared" si="0"/>
        <v>0</v>
      </c>
    </row>
    <row r="24" spans="1:5" x14ac:dyDescent="0.3">
      <c r="A24" s="11"/>
      <c r="B24" s="11"/>
      <c r="C24" s="11"/>
      <c r="D24" s="11"/>
      <c r="E24" s="11">
        <f t="shared" si="0"/>
        <v>0</v>
      </c>
    </row>
    <row r="25" spans="1:5" ht="15" thickBot="1" x14ac:dyDescent="0.35">
      <c r="A25" s="2" t="s">
        <v>3</v>
      </c>
      <c r="B25" s="3"/>
      <c r="C25" s="3"/>
      <c r="D25" s="3"/>
      <c r="E25" s="8">
        <f t="shared" si="0"/>
        <v>0</v>
      </c>
    </row>
    <row r="26" spans="1:5" x14ac:dyDescent="0.3">
      <c r="A26" s="19" t="s">
        <v>24</v>
      </c>
      <c r="B26" s="14">
        <v>15</v>
      </c>
      <c r="C26" s="14">
        <v>49</v>
      </c>
      <c r="D26" s="14">
        <v>33</v>
      </c>
      <c r="E26" s="14">
        <f t="shared" si="0"/>
        <v>553</v>
      </c>
    </row>
    <row r="27" spans="1:5" x14ac:dyDescent="0.3">
      <c r="A27" s="14" t="s">
        <v>23</v>
      </c>
      <c r="B27" s="14">
        <v>27</v>
      </c>
      <c r="C27" s="14">
        <v>7</v>
      </c>
      <c r="D27" s="14">
        <v>2</v>
      </c>
      <c r="E27" s="14">
        <f t="shared" si="0"/>
        <v>154</v>
      </c>
    </row>
    <row r="28" spans="1:5" x14ac:dyDescent="0.3">
      <c r="A28" s="14"/>
      <c r="B28" s="14"/>
      <c r="C28" s="14"/>
      <c r="D28" s="14"/>
      <c r="E28" s="14">
        <f t="shared" si="0"/>
        <v>0</v>
      </c>
    </row>
    <row r="29" spans="1:5" ht="15" thickBot="1" x14ac:dyDescent="0.35">
      <c r="A29" s="14"/>
      <c r="B29" s="14"/>
      <c r="C29" s="14"/>
      <c r="D29" s="14"/>
      <c r="E29" s="14">
        <f t="shared" si="0"/>
        <v>0</v>
      </c>
    </row>
    <row r="30" spans="1:5" ht="15" thickBot="1" x14ac:dyDescent="0.35">
      <c r="A30" s="4" t="s">
        <v>8</v>
      </c>
      <c r="B30" s="5">
        <f>B4-SUM(B7:B29)</f>
        <v>31</v>
      </c>
      <c r="C30" s="5">
        <f>C4-SUM(C7:C29)</f>
        <v>-3</v>
      </c>
      <c r="D30" s="5">
        <f>D4-SUM(D7:D29)</f>
        <v>-11</v>
      </c>
      <c r="E30" s="6">
        <f>E4-SUM(E7:E29)</f>
        <v>13</v>
      </c>
    </row>
  </sheetData>
  <mergeCells count="1">
    <mergeCell ref="A1:B1"/>
  </mergeCells>
  <conditionalFormatting sqref="G4">
    <cfRule type="cellIs" dxfId="0" priority="1" operator="lessThan">
      <formula>$E$4</formula>
    </cfRule>
    <cfRule type="cellIs" dxfId="1" priority="2" operator="greaterThan">
      <formula>$E$4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Vorbereitung</vt:lpstr>
      <vt:lpstr>Woche1</vt:lpstr>
      <vt:lpstr>Woche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Hyobs</dc:creator>
  <cp:lastModifiedBy>Hyobs</cp:lastModifiedBy>
  <dcterms:created xsi:type="dcterms:W3CDTF">2020-02-07T19:03:58Z</dcterms:created>
  <dcterms:modified xsi:type="dcterms:W3CDTF">2020-03-08T18:09:03Z</dcterms:modified>
</cp:coreProperties>
</file>