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NA\2021\TRIMESTRE I\2236347\"/>
    </mc:Choice>
  </mc:AlternateContent>
  <bookViews>
    <workbookView xWindow="0" yWindow="0" windowWidth="20490" windowHeight="8235" activeTab="3"/>
  </bookViews>
  <sheets>
    <sheet name="NUMERICOS" sheetId="1" r:id="rId1"/>
    <sheet name="CARACTER" sheetId="2" r:id="rId2"/>
    <sheet name="FECHA" sheetId="3" r:id="rId3"/>
    <sheet name="BOOLEAN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H10" i="3" s="1"/>
  <c r="E11" i="3"/>
  <c r="C11" i="3"/>
  <c r="C8" i="3"/>
  <c r="C5" i="3"/>
  <c r="C43" i="2"/>
  <c r="C38" i="2"/>
  <c r="C39" i="2"/>
  <c r="C40" i="2"/>
  <c r="C41" i="2"/>
  <c r="C42" i="2"/>
  <c r="C37" i="2"/>
  <c r="D10" i="2"/>
  <c r="D9" i="2"/>
  <c r="D8" i="2"/>
  <c r="D7" i="2"/>
  <c r="I4" i="2"/>
  <c r="F15" i="1"/>
  <c r="E13" i="1"/>
  <c r="D13" i="1"/>
  <c r="E12" i="1"/>
  <c r="D12" i="1"/>
  <c r="E11" i="1"/>
  <c r="D11" i="1"/>
  <c r="E10" i="1"/>
  <c r="D10" i="1"/>
  <c r="E9" i="1"/>
  <c r="D9" i="1"/>
  <c r="H11" i="3" l="1"/>
  <c r="H12" i="3"/>
</calcChain>
</file>

<file path=xl/sharedStrings.xml><?xml version="1.0" encoding="utf-8"?>
<sst xmlns="http://schemas.openxmlformats.org/spreadsheetml/2006/main" count="108" uniqueCount="99">
  <si>
    <t>TIPOS DE DATOS EN UNA BASE DE DATOS</t>
  </si>
  <si>
    <t>NUMERICOS</t>
  </si>
  <si>
    <t>CARACTER</t>
  </si>
  <si>
    <t>FECHA</t>
  </si>
  <si>
    <t>BOOLEANOS</t>
  </si>
  <si>
    <t>son tipos de datos que nos permiten almacenar números en una BD. Estos numeros pueden tener decimales según la definición del tipo de datos</t>
  </si>
  <si>
    <t>nos permite almacenar numeros del 0 al 9, el signo - y el punto</t>
  </si>
  <si>
    <t>Enteros</t>
  </si>
  <si>
    <t>Son numeros SIN DECIMALES</t>
  </si>
  <si>
    <t>int</t>
  </si>
  <si>
    <t>nombre</t>
  </si>
  <si>
    <t>longitud (bytes)</t>
  </si>
  <si>
    <t>valor máximo sin signo</t>
  </si>
  <si>
    <t>val max negativo</t>
  </si>
  <si>
    <t>val max positivo</t>
  </si>
  <si>
    <t>smallint</t>
  </si>
  <si>
    <t>tinyint</t>
  </si>
  <si>
    <t>mediumint</t>
  </si>
  <si>
    <t>longint</t>
  </si>
  <si>
    <t>bigint</t>
  </si>
  <si>
    <t>Flotantes, Reales</t>
  </si>
  <si>
    <t>Son números que aceptan decimales</t>
  </si>
  <si>
    <t>float</t>
  </si>
  <si>
    <t>double</t>
  </si>
  <si>
    <t>podemos almacenar un ENTERO en un tipo de dato FLOAT o DOUBLE, pero NO PODEMOS almacenar un tipos de dato float o double en un tipo de dato ENTERO.</t>
  </si>
  <si>
    <t>TIPOS DE DATOS CARACTER</t>
  </si>
  <si>
    <t>podemos almacenar cualquier carácter del standard ASCII y generalmente se almacenan allí los</t>
  </si>
  <si>
    <t>caracteres imprimibles.</t>
  </si>
  <si>
    <t>letras, numeros, simbolos, operadores aritméticos</t>
  </si>
  <si>
    <t>a</t>
  </si>
  <si>
    <t>tamaño maximo de cada registro en MYSQL es de</t>
  </si>
  <si>
    <t>65535 bytes</t>
  </si>
  <si>
    <t>ejemplo</t>
  </si>
  <si>
    <t>Alejandro</t>
  </si>
  <si>
    <t>cris dahiana</t>
  </si>
  <si>
    <t>jhon faber muñoz restrepo</t>
  </si>
  <si>
    <t>truncamiento</t>
  </si>
  <si>
    <t>jhon faber muñoz res</t>
  </si>
  <si>
    <t>los tipos de datos char tienen un almacenamiento ESTATICO</t>
  </si>
  <si>
    <t>VARCHAR</t>
  </si>
  <si>
    <t>CHAR</t>
  </si>
  <si>
    <t>los tipos de datos varchar tienen un almacenamiento DINÁMICO</t>
  </si>
  <si>
    <t>OBSERVACIONES Y HALLAZGOS</t>
  </si>
  <si>
    <t>PRIMER APELLIDO</t>
  </si>
  <si>
    <t>SANCHEZ</t>
  </si>
  <si>
    <t>GARCIA</t>
  </si>
  <si>
    <t>RESTREPO</t>
  </si>
  <si>
    <t>DOMINGUEZ</t>
  </si>
  <si>
    <t>ACOSTA</t>
  </si>
  <si>
    <t>SOLANO</t>
  </si>
  <si>
    <t>CHAR(20)</t>
  </si>
  <si>
    <t>SALDARRIAGA</t>
  </si>
  <si>
    <t>TEXT</t>
  </si>
  <si>
    <t>Permite almacenar gran cantidad de caracteres. Se podría utilizar también para almacenar fotos codificadas en la BD.</t>
  </si>
  <si>
    <t>32767 caracteres</t>
  </si>
  <si>
    <t>consultar.</t>
  </si>
  <si>
    <t>TIPOS DE DATOS FECHA</t>
  </si>
  <si>
    <t>date</t>
  </si>
  <si>
    <t>datetime</t>
  </si>
  <si>
    <t>timestamp</t>
  </si>
  <si>
    <t>solo fecha</t>
  </si>
  <si>
    <t>debo tener en cuenta el formato aceptado o configurado en el motor de BD</t>
  </si>
  <si>
    <t>00/00/0000</t>
  </si>
  <si>
    <t>fecha y hora</t>
  </si>
  <si>
    <t>fecha</t>
  </si>
  <si>
    <t>hora</t>
  </si>
  <si>
    <t xml:space="preserve">fecha </t>
  </si>
  <si>
    <t>calculos</t>
  </si>
  <si>
    <t>funciones de conversión</t>
  </si>
  <si>
    <t>separación del dato</t>
  </si>
  <si>
    <t>x</t>
  </si>
  <si>
    <t>validación interna</t>
  </si>
  <si>
    <t>30/02/2021</t>
  </si>
  <si>
    <t>caracter</t>
  </si>
  <si>
    <t>longitud maxima</t>
  </si>
  <si>
    <t>TIPOS DE DATOS BOOLEANOS</t>
  </si>
  <si>
    <t>dos opciones</t>
  </si>
  <si>
    <t>numerico</t>
  </si>
  <si>
    <t>Lógico</t>
  </si>
  <si>
    <t>Electrónico</t>
  </si>
  <si>
    <t>APAGADO</t>
  </si>
  <si>
    <t>ENCENDIDO</t>
  </si>
  <si>
    <t>NO</t>
  </si>
  <si>
    <t>SI</t>
  </si>
  <si>
    <t>MYSQL</t>
  </si>
  <si>
    <t>TINYINT</t>
  </si>
  <si>
    <t>SQL SERVER</t>
  </si>
  <si>
    <t>BIT</t>
  </si>
  <si>
    <t>CHAR (1)</t>
  </si>
  <si>
    <t>N</t>
  </si>
  <si>
    <t>S</t>
  </si>
  <si>
    <t>USUARIOS</t>
  </si>
  <si>
    <t>UsuarioActivo</t>
  </si>
  <si>
    <t>Estudios</t>
  </si>
  <si>
    <t>Primaria</t>
  </si>
  <si>
    <t>Secundaria</t>
  </si>
  <si>
    <t>Pregrado</t>
  </si>
  <si>
    <t>Postgrado</t>
  </si>
  <si>
    <t>Doctorado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</si>
</sst>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NumberFormat="1"/>
    <xf numFmtId="17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</xdr:colOff>
      <xdr:row>16</xdr:row>
      <xdr:rowOff>47625</xdr:rowOff>
    </xdr:from>
    <xdr:to>
      <xdr:col>7</xdr:col>
      <xdr:colOff>684609</xdr:colOff>
      <xdr:row>24</xdr:row>
      <xdr:rowOff>11906</xdr:rowOff>
    </xdr:to>
    <xdr:sp macro="" textlink="">
      <xdr:nvSpPr>
        <xdr:cNvPr id="2" name="Rectángulo 1"/>
        <xdr:cNvSpPr/>
      </xdr:nvSpPr>
      <xdr:spPr>
        <a:xfrm>
          <a:off x="767953" y="3095625"/>
          <a:ext cx="6155531" cy="14882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TENER REPOSO EN CASA</a:t>
          </a:r>
        </a:p>
      </xdr:txBody>
    </xdr:sp>
    <xdr:clientData/>
  </xdr:twoCellAnchor>
  <xdr:twoCellAnchor>
    <xdr:from>
      <xdr:col>1</xdr:col>
      <xdr:colOff>3572</xdr:colOff>
      <xdr:row>26</xdr:row>
      <xdr:rowOff>39291</xdr:rowOff>
    </xdr:from>
    <xdr:to>
      <xdr:col>7</xdr:col>
      <xdr:colOff>682228</xdr:colOff>
      <xdr:row>34</xdr:row>
      <xdr:rowOff>3572</xdr:rowOff>
    </xdr:to>
    <xdr:sp macro="" textlink="">
      <xdr:nvSpPr>
        <xdr:cNvPr id="3" name="Rectángulo 2"/>
        <xdr:cNvSpPr/>
      </xdr:nvSpPr>
      <xdr:spPr>
        <a:xfrm>
          <a:off x="765572" y="4992291"/>
          <a:ext cx="6155531" cy="14882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REALIZAR EJERCICIO POR</a:t>
          </a:r>
          <a:r>
            <a:rPr lang="en-US" sz="1100" baseline="0"/>
            <a:t> LO MENOS 3 DIAS A LA SEMANA.</a:t>
          </a:r>
        </a:p>
        <a:p>
          <a:pPr algn="l"/>
          <a:r>
            <a:rPr lang="en-US" sz="1100" baseline="0"/>
            <a:t>NO CONSUMIR ALCOHOL DURANTE LOS PROXIMOS 3 MESES</a:t>
          </a:r>
        </a:p>
        <a:p>
          <a:pPr algn="l"/>
          <a:r>
            <a:rPr lang="en-US" sz="1100" baseline="0"/>
            <a:t>NO FUMAR EN LOS PROXIMOS 6 MESESDIETA </a:t>
          </a:r>
        </a:p>
        <a:p>
          <a:pPr algn="l"/>
          <a:r>
            <a:rPr lang="en-US" sz="1100" baseline="0"/>
            <a:t>DIETA LIQUIDA Y REPOSO LO QUE MAS SE PUEDA EN LA CASA</a:t>
          </a:r>
        </a:p>
        <a:p>
          <a:pPr algn="l"/>
          <a:r>
            <a:rPr lang="en-US" sz="1100" baseline="0"/>
            <a:t>TENER CUIDADDO Y SEGUIR CON TODOS LOS PROTOCOLOS DE BIOSEGURIDAD DUTANTE LA PANDEMIA.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340179</xdr:colOff>
      <xdr:row>6</xdr:row>
      <xdr:rowOff>34018</xdr:rowOff>
    </xdr:from>
    <xdr:to>
      <xdr:col>6</xdr:col>
      <xdr:colOff>442233</xdr:colOff>
      <xdr:row>6</xdr:row>
      <xdr:rowOff>156482</xdr:rowOff>
    </xdr:to>
    <xdr:sp macro="" textlink="">
      <xdr:nvSpPr>
        <xdr:cNvPr id="2" name="Rectángulo 1"/>
        <xdr:cNvSpPr/>
      </xdr:nvSpPr>
      <xdr:spPr>
        <a:xfrm>
          <a:off x="5299983" y="1177018"/>
          <a:ext cx="102054" cy="1224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319768</xdr:colOff>
      <xdr:row>7</xdr:row>
      <xdr:rowOff>27214</xdr:rowOff>
    </xdr:from>
    <xdr:to>
      <xdr:col>6</xdr:col>
      <xdr:colOff>421822</xdr:colOff>
      <xdr:row>7</xdr:row>
      <xdr:rowOff>149678</xdr:rowOff>
    </xdr:to>
    <xdr:sp macro="" textlink="">
      <xdr:nvSpPr>
        <xdr:cNvPr id="3" name="Rectángulo 2"/>
        <xdr:cNvSpPr/>
      </xdr:nvSpPr>
      <xdr:spPr>
        <a:xfrm>
          <a:off x="5279572" y="1360714"/>
          <a:ext cx="102054" cy="1224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342900</xdr:colOff>
      <xdr:row>8</xdr:row>
      <xdr:rowOff>63953</xdr:rowOff>
    </xdr:from>
    <xdr:to>
      <xdr:col>6</xdr:col>
      <xdr:colOff>444954</xdr:colOff>
      <xdr:row>8</xdr:row>
      <xdr:rowOff>186417</xdr:rowOff>
    </xdr:to>
    <xdr:sp macro="" textlink="">
      <xdr:nvSpPr>
        <xdr:cNvPr id="4" name="Rectángulo 3"/>
        <xdr:cNvSpPr/>
      </xdr:nvSpPr>
      <xdr:spPr>
        <a:xfrm>
          <a:off x="5302704" y="1587953"/>
          <a:ext cx="102054" cy="1224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319768</xdr:colOff>
      <xdr:row>9</xdr:row>
      <xdr:rowOff>47625</xdr:rowOff>
    </xdr:from>
    <xdr:to>
      <xdr:col>6</xdr:col>
      <xdr:colOff>421822</xdr:colOff>
      <xdr:row>9</xdr:row>
      <xdr:rowOff>170089</xdr:rowOff>
    </xdr:to>
    <xdr:sp macro="" textlink="">
      <xdr:nvSpPr>
        <xdr:cNvPr id="5" name="Rectángulo 4"/>
        <xdr:cNvSpPr/>
      </xdr:nvSpPr>
      <xdr:spPr>
        <a:xfrm>
          <a:off x="5279572" y="1762125"/>
          <a:ext cx="102054" cy="1224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322489</xdr:colOff>
      <xdr:row>10</xdr:row>
      <xdr:rowOff>57150</xdr:rowOff>
    </xdr:from>
    <xdr:to>
      <xdr:col>6</xdr:col>
      <xdr:colOff>424543</xdr:colOff>
      <xdr:row>10</xdr:row>
      <xdr:rowOff>179614</xdr:rowOff>
    </xdr:to>
    <xdr:sp macro="" textlink="">
      <xdr:nvSpPr>
        <xdr:cNvPr id="6" name="Rectángulo 5"/>
        <xdr:cNvSpPr/>
      </xdr:nvSpPr>
      <xdr:spPr>
        <a:xfrm>
          <a:off x="5282293" y="1962150"/>
          <a:ext cx="102054" cy="1224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0" zoomScale="180" zoomScaleNormal="180" workbookViewId="0">
      <selection activeCell="C19" sqref="C19:E21"/>
    </sheetView>
  </sheetViews>
  <sheetFormatPr baseColWidth="10" defaultRowHeight="15" x14ac:dyDescent="0.25"/>
  <cols>
    <col min="2" max="2" width="14.85546875" customWidth="1"/>
    <col min="3" max="3" width="28.140625" customWidth="1"/>
    <col min="4" max="4" width="24.42578125" bestFit="1" customWidth="1"/>
    <col min="5" max="5" width="23.7109375" bestFit="1" customWidth="1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t="s">
        <v>1</v>
      </c>
      <c r="B2" t="s">
        <v>2</v>
      </c>
      <c r="C2" t="s">
        <v>3</v>
      </c>
      <c r="D2" t="s">
        <v>4</v>
      </c>
    </row>
    <row r="4" spans="1:9" x14ac:dyDescent="0.25">
      <c r="A4" s="11" t="s">
        <v>1</v>
      </c>
      <c r="B4" s="11"/>
      <c r="C4" s="11"/>
      <c r="D4" s="11"/>
      <c r="E4" s="11"/>
      <c r="F4" s="11"/>
    </row>
    <row r="5" spans="1:9" ht="29.25" customHeight="1" x14ac:dyDescent="0.25">
      <c r="A5" s="12" t="s">
        <v>5</v>
      </c>
      <c r="B5" s="12"/>
      <c r="C5" s="12"/>
      <c r="D5" s="12"/>
      <c r="E5" s="12"/>
      <c r="F5" s="12"/>
    </row>
    <row r="6" spans="1:9" x14ac:dyDescent="0.25">
      <c r="A6" s="13" t="s">
        <v>6</v>
      </c>
      <c r="B6" s="13"/>
      <c r="C6" s="13"/>
      <c r="D6" s="13"/>
      <c r="E6" s="13"/>
      <c r="F6" s="13"/>
    </row>
    <row r="7" spans="1:9" x14ac:dyDescent="0.25">
      <c r="A7" s="2" t="s">
        <v>7</v>
      </c>
      <c r="B7" s="2" t="s">
        <v>8</v>
      </c>
      <c r="C7" s="2"/>
    </row>
    <row r="8" spans="1:9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</row>
    <row r="9" spans="1:9" x14ac:dyDescent="0.25">
      <c r="A9" t="s">
        <v>9</v>
      </c>
      <c r="B9">
        <v>4</v>
      </c>
      <c r="C9" s="3">
        <v>4294967295</v>
      </c>
      <c r="D9" s="3">
        <f>-C9/2</f>
        <v>-2147483647.5</v>
      </c>
      <c r="E9" s="3">
        <f>C9/2 -1</f>
        <v>2147483646.5</v>
      </c>
    </row>
    <row r="10" spans="1:9" x14ac:dyDescent="0.25">
      <c r="A10" t="s">
        <v>15</v>
      </c>
      <c r="B10">
        <v>2</v>
      </c>
      <c r="C10" s="3">
        <v>65535</v>
      </c>
      <c r="D10" s="3">
        <f>-C10/2</f>
        <v>-32767.5</v>
      </c>
      <c r="E10" s="3">
        <f>C10/2 -1</f>
        <v>32766.5</v>
      </c>
    </row>
    <row r="11" spans="1:9" x14ac:dyDescent="0.25">
      <c r="A11" t="s">
        <v>16</v>
      </c>
      <c r="B11">
        <v>1</v>
      </c>
      <c r="C11" s="3">
        <v>255</v>
      </c>
      <c r="D11" s="3">
        <f>-C11/2</f>
        <v>-127.5</v>
      </c>
      <c r="E11" s="3">
        <f>C11/2 -1</f>
        <v>126.5</v>
      </c>
    </row>
    <row r="12" spans="1:9" x14ac:dyDescent="0.25">
      <c r="A12" t="s">
        <v>17</v>
      </c>
      <c r="B12">
        <v>3</v>
      </c>
      <c r="C12" s="3">
        <v>16777215</v>
      </c>
      <c r="D12" s="3">
        <f>-C12/2</f>
        <v>-8388607.5</v>
      </c>
      <c r="E12" s="3">
        <f>C12/2 -1</f>
        <v>8388606.5</v>
      </c>
    </row>
    <row r="13" spans="1:9" x14ac:dyDescent="0.25">
      <c r="A13" t="s">
        <v>18</v>
      </c>
      <c r="B13">
        <v>8</v>
      </c>
      <c r="C13" s="3">
        <v>1.84467440737095E+19</v>
      </c>
      <c r="D13" s="3">
        <f>-C13/2</f>
        <v>-9.2233720368547502E+18</v>
      </c>
      <c r="E13" s="3">
        <f>C13/2 -1</f>
        <v>9.2233720368547502E+18</v>
      </c>
    </row>
    <row r="14" spans="1:9" x14ac:dyDescent="0.25">
      <c r="A14" t="s">
        <v>19</v>
      </c>
      <c r="B14">
        <v>8</v>
      </c>
      <c r="C14" s="3"/>
      <c r="D14" s="3"/>
      <c r="E14" s="3"/>
    </row>
    <row r="15" spans="1:9" x14ac:dyDescent="0.25">
      <c r="C15" s="3"/>
      <c r="D15" s="3"/>
      <c r="E15" s="4">
        <v>0.01</v>
      </c>
      <c r="F15">
        <f>E15*1000000</f>
        <v>10000</v>
      </c>
    </row>
    <row r="16" spans="1:9" x14ac:dyDescent="0.25">
      <c r="A16" t="s">
        <v>20</v>
      </c>
      <c r="B16" t="s">
        <v>21</v>
      </c>
      <c r="C16" s="3"/>
      <c r="D16" s="3"/>
      <c r="E16" s="3"/>
    </row>
    <row r="17" spans="1:5" x14ac:dyDescent="0.25">
      <c r="A17" t="s">
        <v>22</v>
      </c>
      <c r="B17">
        <v>4</v>
      </c>
      <c r="C17" s="3"/>
      <c r="D17" s="3">
        <v>17</v>
      </c>
      <c r="E17" s="4">
        <v>17.98</v>
      </c>
    </row>
    <row r="18" spans="1:5" x14ac:dyDescent="0.25">
      <c r="A18" t="s">
        <v>23</v>
      </c>
      <c r="B18">
        <v>8</v>
      </c>
      <c r="C18" s="5">
        <v>1000</v>
      </c>
      <c r="E18">
        <v>1.5</v>
      </c>
    </row>
    <row r="19" spans="1:5" x14ac:dyDescent="0.25">
      <c r="C19" s="14" t="s">
        <v>24</v>
      </c>
      <c r="D19" s="14"/>
      <c r="E19" s="14"/>
    </row>
    <row r="20" spans="1:5" x14ac:dyDescent="0.25">
      <c r="B20">
        <v>1000</v>
      </c>
      <c r="C20" s="14"/>
      <c r="D20" s="14"/>
      <c r="E20" s="14"/>
    </row>
    <row r="21" spans="1:5" x14ac:dyDescent="0.25">
      <c r="C21" s="14"/>
      <c r="D21" s="14"/>
      <c r="E21" s="14"/>
    </row>
  </sheetData>
  <mergeCells count="5">
    <mergeCell ref="A1:I1"/>
    <mergeCell ref="A4:F4"/>
    <mergeCell ref="A5:F5"/>
    <mergeCell ref="A6:F6"/>
    <mergeCell ref="C19:E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5" zoomScale="160" zoomScaleNormal="160" workbookViewId="0">
      <selection activeCell="A45" sqref="A45"/>
    </sheetView>
  </sheetViews>
  <sheetFormatPr baseColWidth="10" defaultRowHeight="15" x14ac:dyDescent="0.25"/>
  <cols>
    <col min="2" max="2" width="15.140625" bestFit="1" customWidth="1"/>
    <col min="3" max="3" width="21.28515625" customWidth="1"/>
    <col min="5" max="5" width="38.85546875" customWidth="1"/>
  </cols>
  <sheetData>
    <row r="1" spans="1:9" x14ac:dyDescent="0.25">
      <c r="A1" t="s">
        <v>25</v>
      </c>
    </row>
    <row r="2" spans="1:9" x14ac:dyDescent="0.25">
      <c r="A2" t="s">
        <v>26</v>
      </c>
    </row>
    <row r="3" spans="1:9" x14ac:dyDescent="0.25">
      <c r="A3" t="s">
        <v>27</v>
      </c>
    </row>
    <row r="4" spans="1:9" x14ac:dyDescent="0.25">
      <c r="A4" t="s">
        <v>28</v>
      </c>
      <c r="G4" t="s">
        <v>29</v>
      </c>
      <c r="H4">
        <v>97</v>
      </c>
      <c r="I4" t="str">
        <f>DEC2BIN(H4)</f>
        <v>1100001</v>
      </c>
    </row>
    <row r="5" spans="1:9" x14ac:dyDescent="0.25">
      <c r="A5" t="s">
        <v>10</v>
      </c>
      <c r="B5" t="s">
        <v>11</v>
      </c>
      <c r="E5" t="s">
        <v>30</v>
      </c>
    </row>
    <row r="6" spans="1:9" x14ac:dyDescent="0.25">
      <c r="A6" s="2" t="s">
        <v>40</v>
      </c>
      <c r="B6">
        <v>20</v>
      </c>
      <c r="C6" t="s">
        <v>32</v>
      </c>
      <c r="E6" t="s">
        <v>31</v>
      </c>
    </row>
    <row r="7" spans="1:9" x14ac:dyDescent="0.25">
      <c r="C7" t="s">
        <v>33</v>
      </c>
      <c r="D7">
        <f>LEN(C7)</f>
        <v>9</v>
      </c>
    </row>
    <row r="8" spans="1:9" x14ac:dyDescent="0.25">
      <c r="C8" t="s">
        <v>34</v>
      </c>
      <c r="D8">
        <f>LEN(C8)</f>
        <v>12</v>
      </c>
    </row>
    <row r="9" spans="1:9" x14ac:dyDescent="0.25">
      <c r="C9" t="s">
        <v>35</v>
      </c>
      <c r="D9">
        <f>LEN(C9)</f>
        <v>25</v>
      </c>
      <c r="E9" t="s">
        <v>36</v>
      </c>
    </row>
    <row r="10" spans="1:9" x14ac:dyDescent="0.25">
      <c r="C10" t="s">
        <v>37</v>
      </c>
      <c r="D10">
        <f>LEN(C10)</f>
        <v>20</v>
      </c>
    </row>
    <row r="11" spans="1:9" x14ac:dyDescent="0.25">
      <c r="A11" t="s">
        <v>74</v>
      </c>
      <c r="B11">
        <v>255</v>
      </c>
      <c r="D11" s="13" t="s">
        <v>38</v>
      </c>
      <c r="E11" s="13"/>
      <c r="F11" s="13"/>
      <c r="G11" s="13"/>
      <c r="H11" s="13"/>
      <c r="I11" s="13"/>
    </row>
    <row r="13" spans="1:9" x14ac:dyDescent="0.25">
      <c r="A13" t="s">
        <v>39</v>
      </c>
      <c r="B13">
        <v>500</v>
      </c>
      <c r="C13" t="s">
        <v>33</v>
      </c>
      <c r="D13" s="13" t="s">
        <v>41</v>
      </c>
      <c r="E13" s="13"/>
      <c r="F13" s="13"/>
      <c r="G13" s="13"/>
      <c r="H13" s="13"/>
    </row>
    <row r="16" spans="1:9" x14ac:dyDescent="0.25">
      <c r="B16" t="s">
        <v>42</v>
      </c>
    </row>
    <row r="26" spans="2:2" x14ac:dyDescent="0.25">
      <c r="B26" t="s">
        <v>42</v>
      </c>
    </row>
    <row r="36" spans="1:5" x14ac:dyDescent="0.25">
      <c r="B36" t="s">
        <v>43</v>
      </c>
      <c r="C36" t="s">
        <v>50</v>
      </c>
    </row>
    <row r="37" spans="1:5" x14ac:dyDescent="0.25">
      <c r="B37" t="s">
        <v>44</v>
      </c>
      <c r="C37">
        <f>LEN(B37)</f>
        <v>7</v>
      </c>
    </row>
    <row r="38" spans="1:5" x14ac:dyDescent="0.25">
      <c r="B38" t="s">
        <v>45</v>
      </c>
      <c r="C38">
        <f t="shared" ref="C38:C43" si="0">LEN(B38)</f>
        <v>6</v>
      </c>
    </row>
    <row r="39" spans="1:5" x14ac:dyDescent="0.25">
      <c r="B39" t="s">
        <v>46</v>
      </c>
      <c r="C39">
        <f t="shared" si="0"/>
        <v>8</v>
      </c>
    </row>
    <row r="40" spans="1:5" x14ac:dyDescent="0.25">
      <c r="B40" t="s">
        <v>47</v>
      </c>
      <c r="C40">
        <f t="shared" si="0"/>
        <v>9</v>
      </c>
    </row>
    <row r="41" spans="1:5" x14ac:dyDescent="0.25">
      <c r="B41" t="s">
        <v>48</v>
      </c>
      <c r="C41">
        <f t="shared" si="0"/>
        <v>6</v>
      </c>
    </row>
    <row r="42" spans="1:5" x14ac:dyDescent="0.25">
      <c r="B42" t="s">
        <v>49</v>
      </c>
      <c r="C42">
        <f t="shared" si="0"/>
        <v>6</v>
      </c>
    </row>
    <row r="43" spans="1:5" x14ac:dyDescent="0.25">
      <c r="B43" t="s">
        <v>51</v>
      </c>
      <c r="C43">
        <f t="shared" si="0"/>
        <v>11</v>
      </c>
    </row>
    <row r="45" spans="1:5" x14ac:dyDescent="0.25">
      <c r="A45" s="2" t="s">
        <v>52</v>
      </c>
      <c r="B45" s="12" t="s">
        <v>53</v>
      </c>
      <c r="C45" s="12"/>
      <c r="D45" s="12"/>
      <c r="E45" s="12"/>
    </row>
    <row r="46" spans="1:5" x14ac:dyDescent="0.25">
      <c r="B46" t="s">
        <v>54</v>
      </c>
      <c r="C46" t="s">
        <v>55</v>
      </c>
    </row>
  </sheetData>
  <mergeCells count="3">
    <mergeCell ref="D11:I11"/>
    <mergeCell ref="D13:H13"/>
    <mergeCell ref="B45:E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opLeftCell="A4" zoomScale="150" zoomScaleNormal="150" workbookViewId="0">
      <selection activeCell="D17" sqref="D17"/>
    </sheetView>
  </sheetViews>
  <sheetFormatPr baseColWidth="10" defaultRowHeight="15" x14ac:dyDescent="0.25"/>
  <cols>
    <col min="3" max="3" width="19" customWidth="1"/>
  </cols>
  <sheetData>
    <row r="3" spans="1:10" x14ac:dyDescent="0.25">
      <c r="A3" s="11" t="s">
        <v>56</v>
      </c>
      <c r="B3" s="11"/>
      <c r="C3" s="11"/>
      <c r="D3" s="11"/>
      <c r="E3" s="11"/>
      <c r="F3" s="11"/>
      <c r="G3" s="11"/>
      <c r="H3" s="11"/>
      <c r="I3" s="11"/>
      <c r="J3" s="11"/>
    </row>
    <row r="5" spans="1:10" x14ac:dyDescent="0.25">
      <c r="A5" t="s">
        <v>57</v>
      </c>
      <c r="B5" t="s">
        <v>60</v>
      </c>
      <c r="C5" s="6">
        <f ca="1">TODAY()</f>
        <v>44250</v>
      </c>
      <c r="D5" t="s">
        <v>61</v>
      </c>
    </row>
    <row r="6" spans="1:10" x14ac:dyDescent="0.25">
      <c r="D6" t="s">
        <v>62</v>
      </c>
      <c r="E6" s="7">
        <v>44249</v>
      </c>
    </row>
    <row r="8" spans="1:10" x14ac:dyDescent="0.25">
      <c r="A8" t="s">
        <v>58</v>
      </c>
      <c r="B8" t="s">
        <v>63</v>
      </c>
      <c r="C8" s="8">
        <f ca="1">NOW()</f>
        <v>44250.271380671293</v>
      </c>
      <c r="E8" t="s">
        <v>64</v>
      </c>
      <c r="F8" t="s">
        <v>65</v>
      </c>
    </row>
    <row r="9" spans="1:10" x14ac:dyDescent="0.25">
      <c r="A9" t="s">
        <v>59</v>
      </c>
    </row>
    <row r="10" spans="1:10" x14ac:dyDescent="0.25">
      <c r="G10" s="6">
        <f ca="1">TODAY()</f>
        <v>44250</v>
      </c>
      <c r="H10">
        <f ca="1">DAY(G10)</f>
        <v>23</v>
      </c>
    </row>
    <row r="11" spans="1:10" x14ac:dyDescent="0.25">
      <c r="C11" s="9">
        <f ca="1">TODAY()</f>
        <v>44250</v>
      </c>
      <c r="D11" s="9">
        <v>1</v>
      </c>
      <c r="E11" s="9">
        <f ca="1">TODAY() + 20</f>
        <v>44270</v>
      </c>
      <c r="H11">
        <f ca="1">YEAR(G10)</f>
        <v>2021</v>
      </c>
    </row>
    <row r="12" spans="1:10" x14ac:dyDescent="0.25">
      <c r="H12">
        <f ca="1">MONTH(G10)</f>
        <v>2</v>
      </c>
    </row>
    <row r="13" spans="1:10" x14ac:dyDescent="0.25">
      <c r="C13" t="s">
        <v>66</v>
      </c>
      <c r="D13" t="s">
        <v>73</v>
      </c>
    </row>
    <row r="14" spans="1:10" x14ac:dyDescent="0.25">
      <c r="C14" t="s">
        <v>67</v>
      </c>
      <c r="D14" t="s">
        <v>68</v>
      </c>
    </row>
    <row r="15" spans="1:10" x14ac:dyDescent="0.25">
      <c r="C15" t="s">
        <v>69</v>
      </c>
      <c r="D15" t="s">
        <v>70</v>
      </c>
    </row>
    <row r="16" spans="1:10" x14ac:dyDescent="0.25">
      <c r="C16" t="s">
        <v>71</v>
      </c>
      <c r="D16" t="s">
        <v>70</v>
      </c>
      <c r="G16" t="s">
        <v>72</v>
      </c>
      <c r="H16" t="s">
        <v>70</v>
      </c>
    </row>
    <row r="17" spans="4:4" x14ac:dyDescent="0.25">
      <c r="D17" s="10">
        <v>43983</v>
      </c>
    </row>
    <row r="18" spans="4:4" x14ac:dyDescent="0.25">
      <c r="D18" s="6">
        <v>43983</v>
      </c>
    </row>
  </sheetData>
  <mergeCells count="1"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40" zoomScaleNormal="140" workbookViewId="0">
      <selection activeCell="E9" sqref="E9"/>
    </sheetView>
  </sheetViews>
  <sheetFormatPr baseColWidth="10" defaultRowHeight="15" x14ac:dyDescent="0.25"/>
  <cols>
    <col min="1" max="1" width="14.5703125" customWidth="1"/>
    <col min="3" max="4" width="11.85546875" bestFit="1" customWidth="1"/>
    <col min="6" max="6" width="13.28515625" bestFit="1" customWidth="1"/>
    <col min="8" max="8" width="11.85546875" bestFit="1" customWidth="1"/>
  </cols>
  <sheetData>
    <row r="1" spans="1:8" x14ac:dyDescent="0.25">
      <c r="A1" s="11" t="s">
        <v>75</v>
      </c>
      <c r="B1" s="11"/>
      <c r="C1" s="11"/>
      <c r="D1" s="11"/>
      <c r="E1" s="11"/>
      <c r="F1" s="11"/>
      <c r="G1" s="11"/>
    </row>
    <row r="2" spans="1:8" x14ac:dyDescent="0.25">
      <c r="A2" t="s">
        <v>76</v>
      </c>
      <c r="G2" t="s">
        <v>91</v>
      </c>
    </row>
    <row r="3" spans="1:8" x14ac:dyDescent="0.25">
      <c r="A3" t="s">
        <v>77</v>
      </c>
      <c r="B3">
        <v>0</v>
      </c>
      <c r="C3">
        <v>1</v>
      </c>
      <c r="F3" t="s">
        <v>92</v>
      </c>
      <c r="G3" t="b">
        <v>0</v>
      </c>
      <c r="H3" t="b">
        <v>1</v>
      </c>
    </row>
    <row r="4" spans="1:8" x14ac:dyDescent="0.25">
      <c r="A4" t="s">
        <v>78</v>
      </c>
      <c r="B4" t="b">
        <v>0</v>
      </c>
      <c r="C4" t="b">
        <v>1</v>
      </c>
      <c r="G4" s="1">
        <v>0</v>
      </c>
      <c r="H4" s="1">
        <v>1</v>
      </c>
    </row>
    <row r="5" spans="1:8" x14ac:dyDescent="0.25">
      <c r="A5" t="s">
        <v>79</v>
      </c>
      <c r="B5" t="s">
        <v>80</v>
      </c>
      <c r="C5" t="s">
        <v>81</v>
      </c>
      <c r="G5" s="1" t="s">
        <v>89</v>
      </c>
      <c r="H5" s="1" t="s">
        <v>90</v>
      </c>
    </row>
    <row r="6" spans="1:8" x14ac:dyDescent="0.25">
      <c r="B6" t="s">
        <v>82</v>
      </c>
      <c r="C6" t="s">
        <v>83</v>
      </c>
      <c r="G6" t="s">
        <v>93</v>
      </c>
    </row>
    <row r="7" spans="1:8" x14ac:dyDescent="0.25">
      <c r="H7" t="s">
        <v>94</v>
      </c>
    </row>
    <row r="8" spans="1:8" x14ac:dyDescent="0.25">
      <c r="A8" t="s">
        <v>84</v>
      </c>
      <c r="B8" t="s">
        <v>85</v>
      </c>
      <c r="C8">
        <v>0</v>
      </c>
      <c r="D8">
        <v>1</v>
      </c>
      <c r="H8" t="s">
        <v>95</v>
      </c>
    </row>
    <row r="9" spans="1:8" x14ac:dyDescent="0.25">
      <c r="A9" t="s">
        <v>86</v>
      </c>
      <c r="B9" t="s">
        <v>87</v>
      </c>
      <c r="C9" t="b">
        <v>0</v>
      </c>
      <c r="D9" t="b">
        <v>1</v>
      </c>
      <c r="H9" t="s">
        <v>96</v>
      </c>
    </row>
    <row r="10" spans="1:8" x14ac:dyDescent="0.25">
      <c r="B10" t="s">
        <v>88</v>
      </c>
      <c r="C10" s="1" t="s">
        <v>89</v>
      </c>
      <c r="D10" s="1" t="s">
        <v>90</v>
      </c>
      <c r="H10" t="s">
        <v>97</v>
      </c>
    </row>
    <row r="11" spans="1:8" x14ac:dyDescent="0.25">
      <c r="H11" t="s">
        <v>98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NUMERICOS</vt:lpstr>
      <vt:lpstr>CARACTER</vt:lpstr>
      <vt:lpstr>FECHA</vt:lpstr>
      <vt:lpstr>BOOLEANOS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2021-02-22T11:32:47Z</dcterms:created>
  <dcterms:modified xsi:type="dcterms:W3CDTF">2021-02-23T11:32:16Z</dcterms:modified>
</cp:coreProperties>
</file>