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mc:AlternateContent xmlns:mc="http://schemas.openxmlformats.org/markup-compatibility/2006">
    <mc:Choice Requires="x15">
      <x15ac:absPath xmlns:x15ac="http://schemas.microsoft.com/office/spreadsheetml/2010/11/ac" url="C:\Users\Camila\Documents\UNIVERSIDAD\MET. DES. SOFT\PRIMER PARCIAL\PROYECTO\BACKLOG\"/>
    </mc:Choice>
  </mc:AlternateContent>
  <xr:revisionPtr revIDLastSave="0" documentId="8_{19E54039-750C-4CC5-85EE-49236D32108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E18" i="3" l="1"/>
  <c r="D18" i="3"/>
  <c r="F18" i="3"/>
  <c r="G18" i="3"/>
  <c r="H18" i="3"/>
  <c r="I18" i="3"/>
  <c r="J18" i="3"/>
  <c r="K18" i="3"/>
  <c r="C18" i="3"/>
  <c r="C17" i="3"/>
  <c r="D17" i="3"/>
  <c r="E17" i="3" s="1"/>
  <c r="F17" i="3" s="1"/>
  <c r="G17" i="3" s="1"/>
  <c r="H17" i="3" s="1"/>
  <c r="I17" i="3" s="1"/>
  <c r="J17" i="3" s="1"/>
  <c r="K17" i="3" s="1"/>
  <c r="L5" i="3"/>
  <c r="L6" i="3"/>
  <c r="L7" i="3"/>
  <c r="L8" i="3"/>
  <c r="L9" i="3"/>
  <c r="L10" i="3"/>
  <c r="L11" i="3"/>
  <c r="L12" i="3"/>
  <c r="L13" i="3"/>
  <c r="L14" i="3"/>
  <c r="L4" i="3"/>
  <c r="I34" i="2"/>
  <c r="I32" i="2"/>
  <c r="I17" i="2"/>
  <c r="I9" i="2"/>
  <c r="I25" i="2"/>
</calcChain>
</file>

<file path=xl/sharedStrings.xml><?xml version="1.0" encoding="utf-8"?>
<sst xmlns="http://schemas.openxmlformats.org/spreadsheetml/2006/main" count="169" uniqueCount="83">
  <si>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</si>
  <si>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</si>
  <si>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</si>
  <si>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</si>
  <si>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</si>
  <si>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</si>
  <si>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</si>
  <si>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</si>
  <si>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</si>
  <si>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Ingreso al sistema</t>
  </si>
  <si>
    <t>Personal/Administrador</t>
  </si>
  <si>
    <t>Ingresar al sistema de inventario</t>
  </si>
  <si>
    <t>Iniciar sesión y gestionar los productos del sistema de inventario</t>
  </si>
  <si>
    <t>Alta</t>
  </si>
  <si>
    <t>terminado</t>
  </si>
  <si>
    <t>REQ002</t>
  </si>
  <si>
    <t xml:space="preserve">Organizacion por etiquetas de los productos </t>
  </si>
  <si>
    <t>Mostrar lista de productos con su precio y cantidad</t>
  </si>
  <si>
    <t>Visualizar la cantidad de productos disponibles en la panaderia</t>
  </si>
  <si>
    <t>REQ003</t>
  </si>
  <si>
    <t>Control de existencias</t>
  </si>
  <si>
    <t>Recibir avisos cuando el inventario de un producto se acerque al mínimo establecido.</t>
  </si>
  <si>
    <t>Mejorar la gestión del inventario y evitar situaciones de agotamiento.</t>
  </si>
  <si>
    <t>REQ004</t>
  </si>
  <si>
    <t>Registro de Ventas</t>
  </si>
  <si>
    <t>Implementar un sistema de facturación que permita registrar de manera eficiente y organizada todas las ventas</t>
  </si>
  <si>
    <t>Llevar un registro detallado y preciso de las ventas diarias de la panadería</t>
  </si>
  <si>
    <t>Media</t>
  </si>
  <si>
    <t>ID</t>
  </si>
  <si>
    <t>Necesito</t>
  </si>
  <si>
    <t>así podre...</t>
  </si>
  <si>
    <t>Prioridad</t>
  </si>
  <si>
    <t>Status</t>
  </si>
  <si>
    <t>Personal(mesero)/Administrador</t>
  </si>
  <si>
    <t>Crear usuario y contraseña</t>
  </si>
  <si>
    <t>Iniciar sesión y gestionar productos del sistema de inventario</t>
  </si>
  <si>
    <t>Terminado</t>
  </si>
  <si>
    <t>Tareas</t>
  </si>
  <si>
    <t>Asignado</t>
  </si>
  <si>
    <t>Estimado</t>
  </si>
  <si>
    <t>REQ001-1</t>
  </si>
  <si>
    <t>Formulario para el ingreso al sistema</t>
  </si>
  <si>
    <t>Axel Herrera</t>
  </si>
  <si>
    <t>REQ001-2</t>
  </si>
  <si>
    <t>Registro de cuentas en la base de datos.</t>
  </si>
  <si>
    <t>REQ001-3</t>
  </si>
  <si>
    <t>Verificación de registro de cuentas</t>
  </si>
  <si>
    <t>Total:</t>
  </si>
  <si>
    <t>Personal/ Administrador</t>
  </si>
  <si>
    <t>Gestionar la edicion del catalogo</t>
  </si>
  <si>
    <t>No iniciado</t>
  </si>
  <si>
    <t>REQ002-1</t>
  </si>
  <si>
    <t>Realziar en una interfaz donde permita agregar productos con su id, nombre, cantidad y precio.</t>
  </si>
  <si>
    <t>Diego Casignia</t>
  </si>
  <si>
    <t>REQ002-2</t>
  </si>
  <si>
    <t>Crear la base de datos y guardar los productos ingresados por el usuario</t>
  </si>
  <si>
    <t>REQ002-3</t>
  </si>
  <si>
    <t>realizar una interfaz donde muestre los productos que se encuentran en la base de datos</t>
  </si>
  <si>
    <t>Implementar un registro de alertas de agotamiento</t>
  </si>
  <si>
    <t>Recibir alertas automáticas sobre agotamiento de inventario</t>
  </si>
  <si>
    <t>REQ003-1</t>
  </si>
  <si>
    <t>Configuración del sistema</t>
  </si>
  <si>
    <t>Fernando Sandoval</t>
  </si>
  <si>
    <t>REQ003-2</t>
  </si>
  <si>
    <t>Integración con notificaciones</t>
  </si>
  <si>
    <t>REQ003-3</t>
  </si>
  <si>
    <t>Registro y seguimiento</t>
  </si>
  <si>
    <t>REQ004-1</t>
  </si>
  <si>
    <t>Interfaz que permita registrar las ventas</t>
  </si>
  <si>
    <t>REQ004-2</t>
  </si>
  <si>
    <t>coneccion con la base de datos</t>
  </si>
  <si>
    <t>TOTAL: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</si>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</sst>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color theme="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3" fillId="7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3" fillId="3" borderId="4" xfId="0" applyFont="1" applyFill="1" applyBorder="1"/>
    <xf numFmtId="0" fontId="1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3" fillId="3" borderId="6" xfId="0" applyFont="1" applyFill="1" applyBorder="1"/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Border="1"/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0" fontId="3" fillId="8" borderId="1" xfId="0" applyFont="1" applyFill="1" applyBorder="1" applyAlignment="1">
      <alignment wrapText="1"/>
    </xf>
    <xf numFmtId="0" fontId="0" fillId="0" borderId="6" xfId="0" applyBorder="1"/>
    <xf numFmtId="0" fontId="4" fillId="0" borderId="4" xfId="0" applyFont="1" applyBorder="1"/>
    <xf numFmtId="0" fontId="4" fillId="0" borderId="6" xfId="0" applyFont="1" applyBorder="1"/>
    <xf numFmtId="0" fontId="6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0" fontId="6" fillId="0" borderId="9" xfId="0" applyFont="1" applyBorder="1"/>
    <xf numFmtId="0" fontId="1" fillId="0" borderId="1" xfId="0" applyFont="1" applyBorder="1" applyAlignment="1">
      <alignment horizontal="center"/>
    </xf>
    <xf numFmtId="0" fontId="3" fillId="0" borderId="10" xfId="0" applyFont="1" applyBorder="1"/>
    <xf numFmtId="0" fontId="4" fillId="0" borderId="11" xfId="0" applyFont="1" applyBorder="1"/>
    <xf numFmtId="0" fontId="4" fillId="0" borderId="10" xfId="0" applyFont="1" applyBorder="1"/>
    <xf numFmtId="0" fontId="0" fillId="0" borderId="10" xfId="0" applyBorder="1"/>
    <xf numFmtId="0" fontId="6" fillId="0" borderId="12" xfId="0" applyFont="1" applyBorder="1"/>
    <xf numFmtId="0" fontId="8" fillId="0" borderId="1" xfId="0" applyFont="1" applyFill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/>
    <xf numFmtId="0" fontId="4" fillId="0" borderId="8" xfId="0" applyFont="1" applyBorder="1" applyAlignment="1"/>
    <xf numFmtId="0" fontId="0" fillId="0" borderId="8" xfId="0" applyBorder="1" applyAlignment="1"/>
    <xf numFmtId="0" fontId="3" fillId="0" borderId="8" xfId="0" applyFont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burdonchart!$B$17:$K$17</c:f>
              <c:numCache>
                <c:formatCode>General</c:formatCode>
                <c:ptCount val="10"/>
                <c:pt idx="0">
                  <c:v>0</c:v>
                </c:pt>
                <c:pt idx="1">
                  <c:v>37</c:v>
                </c:pt>
                <c:pt idx="2">
                  <c:v>30</c:v>
                </c:pt>
                <c:pt idx="3">
                  <c:v>26</c:v>
                </c:pt>
                <c:pt idx="4">
                  <c:v>23</c:v>
                </c:pt>
                <c:pt idx="5">
                  <c:v>17</c:v>
                </c:pt>
                <c:pt idx="6">
                  <c:v>13</c:v>
                </c:pt>
                <c:pt idx="7">
                  <c:v>6</c:v>
                </c:pt>
                <c:pt idx="8">
                  <c:v>0</c:v>
                </c:pt>
                <c:pt idx="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burdonchart!$B$18:$K$18</c:f>
              <c:numCache>
                <c:formatCode>General</c:formatCode>
                <c:ptCount val="10"/>
                <c:pt idx="0">
                  <c:v>0</c:v>
                </c:pt>
                <c:pt idx="1">
                  <c:v>37</c:v>
                </c:pt>
                <c:pt idx="2">
                  <c:v>29.6</c:v>
                </c:pt>
                <c:pt idx="3">
                  <c:v>22.200000000000003</c:v>
                </c:pt>
                <c:pt idx="4">
                  <c:v>14.800000000000002</c:v>
                </c:pt>
                <c:pt idx="5">
                  <c:v>7.4000000000000021</c:v>
                </c:pt>
                <c:pt idx="6">
                  <c:v>0</c:v>
                </c:pt>
                <c:pt idx="7">
                  <c:v>-7.4</c:v>
                </c:pt>
                <c:pt idx="8">
                  <c:v>-14.8</c:v>
                </c:pt>
                <c:pt idx="9">
                  <c:v>-22.200000000000003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18</xdr:row>
      <xdr:rowOff>133350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L4:L15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I7" sqref="I7"/>
    </sheetView>
  </sheetViews>
  <sheetFormatPr defaultColWidth="12.7109375" defaultRowHeight="15" customHeight="1"/>
  <cols>
    <col min="1" max="1" width="12.42578125" customWidth="1"/>
    <col min="2" max="2" width="24" customWidth="1"/>
    <col min="3" max="3" width="28.140625" customWidth="1"/>
    <col min="4" max="4" width="67.140625" customWidth="1"/>
    <col min="5" max="5" width="60.5703125" customWidth="1"/>
    <col min="6" max="26" width="12.425781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1.25" customHeight="1">
      <c r="A2" s="2" t="s">
        <v>8</v>
      </c>
      <c r="B2" s="12" t="s">
        <v>9</v>
      </c>
      <c r="C2" s="4" t="s">
        <v>10</v>
      </c>
      <c r="D2" s="2" t="s">
        <v>11</v>
      </c>
      <c r="E2" s="2" t="s">
        <v>12</v>
      </c>
      <c r="G2" s="2" t="s">
        <v>13</v>
      </c>
      <c r="H2" s="4" t="s">
        <v>14</v>
      </c>
    </row>
    <row r="3" spans="1:8" ht="43.5" customHeight="1">
      <c r="A3" s="3" t="s">
        <v>15</v>
      </c>
      <c r="B3" s="13" t="s">
        <v>16</v>
      </c>
      <c r="C3" s="4" t="s">
        <v>10</v>
      </c>
      <c r="D3" s="14" t="s">
        <v>17</v>
      </c>
      <c r="E3" s="3" t="s">
        <v>18</v>
      </c>
      <c r="G3" s="3" t="s">
        <v>13</v>
      </c>
      <c r="H3" s="4" t="s">
        <v>14</v>
      </c>
    </row>
    <row r="4" spans="1:8" ht="39.75" customHeight="1">
      <c r="A4" s="3" t="s">
        <v>19</v>
      </c>
      <c r="B4" s="13" t="s">
        <v>20</v>
      </c>
      <c r="C4" s="4" t="s">
        <v>10</v>
      </c>
      <c r="D4" s="14" t="s">
        <v>21</v>
      </c>
      <c r="E4" s="3" t="s">
        <v>22</v>
      </c>
      <c r="F4" s="4"/>
      <c r="G4" s="3" t="s">
        <v>13</v>
      </c>
      <c r="H4" s="4" t="s">
        <v>14</v>
      </c>
    </row>
    <row r="5" spans="1:8" ht="45.75" customHeight="1">
      <c r="A5" s="3" t="s">
        <v>23</v>
      </c>
      <c r="B5" s="3" t="s">
        <v>24</v>
      </c>
      <c r="C5" s="4" t="s">
        <v>10</v>
      </c>
      <c r="D5" s="13" t="s">
        <v>25</v>
      </c>
      <c r="E5" s="13" t="s">
        <v>26</v>
      </c>
      <c r="G5" s="3" t="s">
        <v>27</v>
      </c>
      <c r="H5" s="3" t="s">
        <v>14</v>
      </c>
    </row>
    <row r="6" spans="1:8" ht="15.75" customHeight="1">
      <c r="A6" s="3"/>
      <c r="B6" s="3"/>
      <c r="C6" s="3"/>
      <c r="D6" s="3"/>
      <c r="E6" s="3"/>
      <c r="G6" s="3"/>
      <c r="H6" s="3"/>
    </row>
    <row r="7" spans="1:8" ht="15.75" customHeight="1">
      <c r="A7" s="3"/>
      <c r="B7" s="3"/>
      <c r="C7" s="3"/>
      <c r="D7" s="3"/>
      <c r="E7" s="3"/>
      <c r="G7" s="3"/>
      <c r="H7" s="3"/>
    </row>
    <row r="8" spans="1:8" ht="15.75" customHeight="1">
      <c r="A8" s="3"/>
      <c r="B8" s="3"/>
      <c r="C8" s="3"/>
      <c r="D8" s="3"/>
      <c r="E8" s="3"/>
      <c r="G8" s="3"/>
      <c r="H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1"/>
  <sheetViews>
    <sheetView topLeftCell="E19" workbookViewId="0">
      <selection activeCell="F28" sqref="F28"/>
    </sheetView>
  </sheetViews>
  <sheetFormatPr defaultColWidth="12.7109375" defaultRowHeight="15" customHeight="1"/>
  <cols>
    <col min="1" max="2" width="12.42578125" customWidth="1"/>
    <col min="3" max="3" width="29.28515625" customWidth="1"/>
    <col min="4" max="4" width="29.42578125" customWidth="1"/>
    <col min="5" max="5" width="51.28515625" customWidth="1"/>
    <col min="6" max="6" width="32.7109375" customWidth="1"/>
    <col min="7" max="7" width="14.28515625" customWidth="1"/>
    <col min="8" max="26" width="12.42578125" customWidth="1"/>
  </cols>
  <sheetData>
    <row r="1" spans="1:10" ht="15.75" customHeight="1"/>
    <row r="2" spans="1:10" ht="15.75" customHeight="1">
      <c r="B2" s="21"/>
      <c r="C2" s="21"/>
      <c r="D2" s="21"/>
      <c r="E2" s="21"/>
      <c r="F2" s="21"/>
      <c r="G2" s="21"/>
      <c r="H2" s="21"/>
      <c r="I2" s="21"/>
    </row>
    <row r="3" spans="1:10" ht="15.75" customHeight="1">
      <c r="A3" s="21"/>
      <c r="B3" s="26" t="s">
        <v>28</v>
      </c>
      <c r="C3" s="17" t="s">
        <v>1</v>
      </c>
      <c r="D3" s="17" t="s">
        <v>2</v>
      </c>
      <c r="E3" s="17" t="s">
        <v>29</v>
      </c>
      <c r="F3" s="17" t="s">
        <v>30</v>
      </c>
      <c r="G3" s="17" t="s">
        <v>5</v>
      </c>
      <c r="H3" s="17" t="s">
        <v>31</v>
      </c>
      <c r="I3" s="22" t="s">
        <v>32</v>
      </c>
      <c r="J3" s="21"/>
    </row>
    <row r="4" spans="1:10" ht="29.25" customHeight="1">
      <c r="A4" s="21"/>
      <c r="B4" s="27" t="s">
        <v>8</v>
      </c>
      <c r="C4" s="15" t="s">
        <v>9</v>
      </c>
      <c r="D4" s="15" t="s">
        <v>33</v>
      </c>
      <c r="E4" s="16" t="s">
        <v>34</v>
      </c>
      <c r="F4" s="15" t="s">
        <v>35</v>
      </c>
      <c r="G4" s="5"/>
      <c r="H4" s="5" t="s">
        <v>13</v>
      </c>
      <c r="I4" s="23" t="s">
        <v>36</v>
      </c>
      <c r="J4" s="21"/>
    </row>
    <row r="5" spans="1:10" ht="15.75" customHeight="1">
      <c r="A5" s="21"/>
      <c r="B5" s="28"/>
      <c r="C5" s="19" t="s">
        <v>37</v>
      </c>
      <c r="D5" s="18"/>
      <c r="E5" s="18"/>
      <c r="F5" s="18"/>
      <c r="G5" s="19" t="s">
        <v>38</v>
      </c>
      <c r="H5" s="18"/>
      <c r="I5" s="24" t="s">
        <v>39</v>
      </c>
      <c r="J5" s="21"/>
    </row>
    <row r="6" spans="1:10" ht="15.75" customHeight="1">
      <c r="A6" s="21"/>
      <c r="B6" s="29" t="s">
        <v>40</v>
      </c>
      <c r="C6" s="52" t="s">
        <v>41</v>
      </c>
      <c r="D6" s="53"/>
      <c r="E6" s="53"/>
      <c r="F6" s="53"/>
      <c r="G6" s="18" t="s">
        <v>42</v>
      </c>
      <c r="H6" s="18"/>
      <c r="I6" s="25">
        <v>3</v>
      </c>
      <c r="J6" s="21"/>
    </row>
    <row r="7" spans="1:10" ht="15.75" customHeight="1">
      <c r="A7" s="21"/>
      <c r="B7" s="29" t="s">
        <v>43</v>
      </c>
      <c r="C7" s="54" t="s">
        <v>44</v>
      </c>
      <c r="D7" s="53"/>
      <c r="E7" s="53"/>
      <c r="F7" s="53"/>
      <c r="G7" s="18" t="s">
        <v>42</v>
      </c>
      <c r="H7" s="18"/>
      <c r="I7" s="25">
        <v>2</v>
      </c>
      <c r="J7" s="21"/>
    </row>
    <row r="8" spans="1:10" ht="15.75" customHeight="1">
      <c r="A8" s="21"/>
      <c r="B8" s="30" t="s">
        <v>45</v>
      </c>
      <c r="C8" s="55" t="s">
        <v>46</v>
      </c>
      <c r="D8" s="56"/>
      <c r="E8" s="56"/>
      <c r="F8" s="56"/>
      <c r="G8" s="31" t="s">
        <v>42</v>
      </c>
      <c r="H8" s="31"/>
      <c r="I8" s="32">
        <v>1</v>
      </c>
      <c r="J8" s="21"/>
    </row>
    <row r="9" spans="1:10" ht="15.75" customHeight="1">
      <c r="B9" s="20"/>
      <c r="C9" s="33"/>
      <c r="D9" s="21"/>
      <c r="E9" s="21"/>
      <c r="F9" s="21"/>
      <c r="G9" s="18"/>
      <c r="H9" s="18" t="s">
        <v>47</v>
      </c>
      <c r="I9" s="18">
        <f>SUM(I6:I8)</f>
        <v>6</v>
      </c>
    </row>
    <row r="10" spans="1:10" ht="15.75" customHeight="1">
      <c r="B10" s="20"/>
      <c r="C10" s="33"/>
      <c r="D10" s="21"/>
      <c r="E10" s="21"/>
      <c r="F10" s="21"/>
      <c r="G10" s="18"/>
      <c r="H10" s="18"/>
      <c r="I10" s="18"/>
    </row>
    <row r="11" spans="1:10" ht="15.75" customHeight="1">
      <c r="A11" s="21"/>
      <c r="B11" s="26" t="s">
        <v>28</v>
      </c>
      <c r="C11" s="17" t="s">
        <v>1</v>
      </c>
      <c r="D11" s="17" t="s">
        <v>2</v>
      </c>
      <c r="E11" s="17" t="s">
        <v>29</v>
      </c>
      <c r="F11" s="17" t="s">
        <v>30</v>
      </c>
      <c r="G11" s="17" t="s">
        <v>5</v>
      </c>
      <c r="H11" s="17" t="s">
        <v>31</v>
      </c>
      <c r="I11" s="22" t="s">
        <v>32</v>
      </c>
      <c r="J11" s="21"/>
    </row>
    <row r="12" spans="1:10" ht="27.75" customHeight="1">
      <c r="A12" s="21"/>
      <c r="B12" s="27" t="s">
        <v>15</v>
      </c>
      <c r="C12" s="15" t="s">
        <v>16</v>
      </c>
      <c r="D12" s="15" t="s">
        <v>48</v>
      </c>
      <c r="E12" s="15" t="s">
        <v>17</v>
      </c>
      <c r="F12" s="15" t="s">
        <v>49</v>
      </c>
      <c r="G12" s="5"/>
      <c r="H12" s="5" t="s">
        <v>13</v>
      </c>
      <c r="I12" s="23" t="s">
        <v>50</v>
      </c>
      <c r="J12" s="21"/>
    </row>
    <row r="13" spans="1:10" ht="15.75" customHeight="1">
      <c r="A13" s="21"/>
      <c r="B13" s="28"/>
      <c r="C13" s="19" t="s">
        <v>37</v>
      </c>
      <c r="D13" s="18"/>
      <c r="E13" s="18"/>
      <c r="F13" s="18"/>
      <c r="G13" s="19" t="s">
        <v>38</v>
      </c>
      <c r="H13" s="18"/>
      <c r="I13" s="24" t="s">
        <v>39</v>
      </c>
      <c r="J13" s="21"/>
    </row>
    <row r="14" spans="1:10" ht="15.75" customHeight="1">
      <c r="A14" s="21"/>
      <c r="B14" s="28" t="s">
        <v>51</v>
      </c>
      <c r="C14" s="54" t="s">
        <v>52</v>
      </c>
      <c r="D14" s="53"/>
      <c r="E14" s="53"/>
      <c r="F14" s="53"/>
      <c r="G14" s="18" t="s">
        <v>53</v>
      </c>
      <c r="H14" s="18"/>
      <c r="I14" s="34">
        <v>5</v>
      </c>
      <c r="J14" s="21"/>
    </row>
    <row r="15" spans="1:10" ht="15.75" customHeight="1">
      <c r="A15" s="21"/>
      <c r="B15" s="28" t="s">
        <v>54</v>
      </c>
      <c r="C15" s="54" t="s">
        <v>55</v>
      </c>
      <c r="D15" s="53"/>
      <c r="E15" s="53"/>
      <c r="F15" s="53"/>
      <c r="G15" s="18" t="s">
        <v>53</v>
      </c>
      <c r="H15" s="18"/>
      <c r="I15" s="34">
        <v>6</v>
      </c>
      <c r="J15" s="21"/>
    </row>
    <row r="16" spans="1:10" ht="15.75" customHeight="1">
      <c r="A16" s="21"/>
      <c r="B16" s="35" t="s">
        <v>56</v>
      </c>
      <c r="C16" s="57" t="s">
        <v>57</v>
      </c>
      <c r="D16" s="56"/>
      <c r="E16" s="56"/>
      <c r="F16" s="56"/>
      <c r="G16" s="31" t="s">
        <v>53</v>
      </c>
      <c r="H16" s="31"/>
      <c r="I16" s="32">
        <v>4</v>
      </c>
      <c r="J16" s="21"/>
    </row>
    <row r="17" spans="1:10" ht="15.75" customHeight="1">
      <c r="B17" s="18"/>
      <c r="C17" s="58"/>
      <c r="D17" s="53"/>
      <c r="E17" s="53"/>
      <c r="F17" s="53"/>
      <c r="G17" s="18"/>
      <c r="H17" s="18" t="s">
        <v>47</v>
      </c>
      <c r="I17" s="18">
        <f>SUM(I14:I16)</f>
        <v>15</v>
      </c>
    </row>
    <row r="18" spans="1:10" ht="15.75" customHeight="1">
      <c r="B18" s="45"/>
      <c r="C18" s="45"/>
      <c r="D18" s="45"/>
      <c r="E18" s="45"/>
      <c r="F18" s="45"/>
      <c r="G18" s="45"/>
      <c r="H18" s="45"/>
      <c r="I18" s="45"/>
    </row>
    <row r="19" spans="1:10" ht="15.75" customHeight="1">
      <c r="A19" s="21"/>
      <c r="B19" s="26" t="s">
        <v>28</v>
      </c>
      <c r="C19" s="17" t="s">
        <v>1</v>
      </c>
      <c r="D19" s="17" t="s">
        <v>2</v>
      </c>
      <c r="E19" s="17" t="s">
        <v>29</v>
      </c>
      <c r="F19" s="17" t="s">
        <v>30</v>
      </c>
      <c r="G19" s="17" t="s">
        <v>5</v>
      </c>
      <c r="H19" s="17" t="s">
        <v>31</v>
      </c>
      <c r="I19" s="22" t="s">
        <v>32</v>
      </c>
      <c r="J19" s="21"/>
    </row>
    <row r="20" spans="1:10" ht="30.75" customHeight="1">
      <c r="A20" s="21"/>
      <c r="B20" s="27" t="s">
        <v>19</v>
      </c>
      <c r="C20" s="36" t="s">
        <v>20</v>
      </c>
      <c r="D20" s="5" t="s">
        <v>48</v>
      </c>
      <c r="E20" s="15" t="s">
        <v>58</v>
      </c>
      <c r="F20" s="15" t="s">
        <v>59</v>
      </c>
      <c r="G20" s="5"/>
      <c r="H20" s="5" t="s">
        <v>13</v>
      </c>
      <c r="I20" s="23" t="s">
        <v>50</v>
      </c>
      <c r="J20" s="21"/>
    </row>
    <row r="21" spans="1:10" ht="15.75" customHeight="1">
      <c r="A21" s="21"/>
      <c r="B21" s="37"/>
      <c r="C21" s="19" t="s">
        <v>37</v>
      </c>
      <c r="D21" s="21"/>
      <c r="E21" s="21"/>
      <c r="F21" s="21"/>
      <c r="G21" s="19" t="s">
        <v>38</v>
      </c>
      <c r="H21" s="21"/>
      <c r="I21" s="38" t="s">
        <v>39</v>
      </c>
      <c r="J21" s="21"/>
    </row>
    <row r="22" spans="1:10" ht="15.75" customHeight="1">
      <c r="A22" s="21"/>
      <c r="B22" s="39" t="s">
        <v>60</v>
      </c>
      <c r="C22" s="58" t="s">
        <v>61</v>
      </c>
      <c r="D22" s="58"/>
      <c r="E22" s="58"/>
      <c r="F22" s="58"/>
      <c r="G22" s="33" t="s">
        <v>62</v>
      </c>
      <c r="H22" s="21"/>
      <c r="I22" s="40">
        <v>3</v>
      </c>
      <c r="J22" s="21"/>
    </row>
    <row r="23" spans="1:10" ht="15.75" customHeight="1">
      <c r="A23" s="21"/>
      <c r="B23" s="39" t="s">
        <v>63</v>
      </c>
      <c r="C23" s="33" t="s">
        <v>64</v>
      </c>
      <c r="D23" s="21"/>
      <c r="E23" s="21"/>
      <c r="F23" s="21"/>
      <c r="G23" s="33" t="s">
        <v>62</v>
      </c>
      <c r="H23" s="21"/>
      <c r="I23" s="40">
        <v>2</v>
      </c>
      <c r="J23" s="21"/>
    </row>
    <row r="24" spans="1:10" ht="15.75" customHeight="1">
      <c r="A24" s="21"/>
      <c r="B24" s="41" t="s">
        <v>65</v>
      </c>
      <c r="C24" s="55" t="s">
        <v>66</v>
      </c>
      <c r="D24" s="55"/>
      <c r="E24" s="55"/>
      <c r="F24" s="55"/>
      <c r="G24" s="42" t="s">
        <v>62</v>
      </c>
      <c r="H24" s="43"/>
      <c r="I24" s="44">
        <v>1</v>
      </c>
      <c r="J24" s="21"/>
    </row>
    <row r="25" spans="1:10" ht="15.75" customHeight="1">
      <c r="B25" s="21"/>
      <c r="C25" s="21"/>
      <c r="D25" s="21"/>
      <c r="E25" s="21"/>
      <c r="F25" s="21"/>
      <c r="G25" s="21"/>
      <c r="H25" s="21" t="s">
        <v>47</v>
      </c>
      <c r="I25" s="21">
        <f>+SUM(I22:I24)</f>
        <v>6</v>
      </c>
    </row>
    <row r="26" spans="1:10" ht="15.75" customHeight="1"/>
    <row r="27" spans="1:10" ht="15.75" customHeight="1">
      <c r="B27" s="26" t="s">
        <v>28</v>
      </c>
      <c r="C27" s="17" t="s">
        <v>1</v>
      </c>
      <c r="D27" s="17" t="s">
        <v>2</v>
      </c>
      <c r="E27" s="17" t="s">
        <v>29</v>
      </c>
      <c r="F27" s="17" t="s">
        <v>30</v>
      </c>
      <c r="G27" s="17" t="s">
        <v>5</v>
      </c>
      <c r="H27" s="17" t="s">
        <v>31</v>
      </c>
      <c r="I27" s="22" t="s">
        <v>32</v>
      </c>
    </row>
    <row r="28" spans="1:10" ht="29.25" customHeight="1">
      <c r="B28" s="27" t="s">
        <v>23</v>
      </c>
      <c r="C28" s="36" t="s">
        <v>24</v>
      </c>
      <c r="D28" s="5" t="s">
        <v>48</v>
      </c>
      <c r="E28" s="15" t="s">
        <v>25</v>
      </c>
      <c r="F28" s="15" t="s">
        <v>26</v>
      </c>
      <c r="G28" s="5"/>
      <c r="H28" s="5" t="s">
        <v>13</v>
      </c>
      <c r="I28" s="23" t="s">
        <v>50</v>
      </c>
    </row>
    <row r="29" spans="1:10" ht="15.75" customHeight="1">
      <c r="B29" s="37"/>
      <c r="C29" s="19" t="s">
        <v>37</v>
      </c>
      <c r="D29" s="21"/>
      <c r="E29" s="21"/>
      <c r="F29" s="21"/>
      <c r="G29" s="19" t="s">
        <v>38</v>
      </c>
      <c r="H29" s="21"/>
      <c r="I29" s="38" t="s">
        <v>39</v>
      </c>
    </row>
    <row r="30" spans="1:10" ht="15.75" customHeight="1">
      <c r="B30" s="39" t="s">
        <v>67</v>
      </c>
      <c r="C30" s="58" t="s">
        <v>68</v>
      </c>
      <c r="D30" s="58"/>
      <c r="E30" s="58"/>
      <c r="F30" s="58"/>
      <c r="G30" s="18" t="s">
        <v>42</v>
      </c>
      <c r="H30" s="21"/>
      <c r="I30" s="40">
        <v>7</v>
      </c>
    </row>
    <row r="31" spans="1:10" ht="15.75" customHeight="1">
      <c r="B31" s="47" t="s">
        <v>69</v>
      </c>
      <c r="C31" s="48" t="s">
        <v>70</v>
      </c>
      <c r="D31" s="49"/>
      <c r="E31" s="49"/>
      <c r="F31" s="49"/>
      <c r="G31" s="46" t="s">
        <v>42</v>
      </c>
      <c r="H31" s="49"/>
      <c r="I31" s="50">
        <v>3</v>
      </c>
    </row>
    <row r="32" spans="1:10" ht="15.75" customHeight="1">
      <c r="B32" s="21"/>
      <c r="C32" s="21"/>
      <c r="D32" s="21"/>
      <c r="E32" s="21"/>
      <c r="F32" s="21"/>
      <c r="G32" s="21"/>
      <c r="H32" s="21" t="s">
        <v>47</v>
      </c>
      <c r="I32" s="21">
        <f>+SUM(I30:I31)</f>
        <v>10</v>
      </c>
    </row>
    <row r="33" spans="8:9" ht="15.75" customHeight="1"/>
    <row r="34" spans="8:9" ht="15.75" customHeight="1">
      <c r="H34" t="s">
        <v>71</v>
      </c>
      <c r="I34">
        <f>SUM(I9,I17,I25,I32)</f>
        <v>37</v>
      </c>
    </row>
    <row r="35" spans="8:9" ht="15.75" customHeight="1"/>
    <row r="36" spans="8:9" ht="15.75" customHeight="1"/>
    <row r="37" spans="8:9" ht="15.75" customHeight="1"/>
    <row r="38" spans="8:9" ht="15.75" customHeight="1"/>
    <row r="39" spans="8:9" ht="15.75" customHeight="1"/>
    <row r="40" spans="8:9" ht="15.75" customHeight="1"/>
    <row r="41" spans="8:9" ht="15.75" customHeight="1"/>
    <row r="42" spans="8:9" ht="15.75" customHeight="1"/>
    <row r="43" spans="8:9" ht="15.75" customHeight="1"/>
    <row r="44" spans="8:9" ht="15.75" customHeight="1"/>
    <row r="45" spans="8:9" ht="15.75" customHeight="1"/>
    <row r="46" spans="8:9" ht="15.75" customHeight="1"/>
    <row r="47" spans="8:9" ht="15.75" customHeight="1"/>
    <row r="48" spans="8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">
    <mergeCell ref="C6:F6"/>
    <mergeCell ref="C7:F7"/>
    <mergeCell ref="C8:F8"/>
    <mergeCell ref="C14:F14"/>
    <mergeCell ref="C15:F15"/>
    <mergeCell ref="C30:F30"/>
    <mergeCell ref="C22:F22"/>
    <mergeCell ref="C24:F24"/>
    <mergeCell ref="C16:F16"/>
    <mergeCell ref="C17:F1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6"/>
  <sheetViews>
    <sheetView tabSelected="1" workbookViewId="0">
      <selection activeCell="D14" sqref="D14"/>
    </sheetView>
  </sheetViews>
  <sheetFormatPr defaultColWidth="12.7109375" defaultRowHeight="15" customHeight="1"/>
  <cols>
    <col min="1" max="1" width="12.42578125" customWidth="1"/>
    <col min="2" max="2" width="24.7109375" customWidth="1"/>
    <col min="3" max="29" width="12.42578125" customWidth="1"/>
  </cols>
  <sheetData>
    <row r="1" spans="1:12" ht="15.75" customHeight="1"/>
    <row r="2" spans="1:12" ht="15.75" customHeight="1"/>
    <row r="3" spans="1:12" ht="15.75" customHeight="1">
      <c r="B3" s="3"/>
      <c r="C3" s="3" t="s">
        <v>39</v>
      </c>
      <c r="D3" s="3" t="s">
        <v>72</v>
      </c>
      <c r="E3" s="3" t="s">
        <v>73</v>
      </c>
      <c r="F3" s="3" t="s">
        <v>74</v>
      </c>
      <c r="G3" s="3" t="s">
        <v>75</v>
      </c>
      <c r="H3" s="3" t="s">
        <v>76</v>
      </c>
      <c r="I3" s="3" t="s">
        <v>77</v>
      </c>
      <c r="J3" s="3" t="s">
        <v>78</v>
      </c>
      <c r="K3" s="3" t="s">
        <v>79</v>
      </c>
      <c r="L3" s="3" t="s">
        <v>80</v>
      </c>
    </row>
    <row r="4" spans="1:12" ht="15.75" customHeight="1">
      <c r="B4" s="2" t="s">
        <v>40</v>
      </c>
      <c r="C4" s="7">
        <v>3</v>
      </c>
      <c r="D4" s="6">
        <v>0</v>
      </c>
      <c r="E4" s="6">
        <v>0</v>
      </c>
      <c r="F4" s="6">
        <v>0</v>
      </c>
      <c r="G4" s="51">
        <v>1</v>
      </c>
      <c r="H4" s="51">
        <v>1</v>
      </c>
      <c r="I4" s="51">
        <v>1</v>
      </c>
      <c r="J4" s="51">
        <v>0</v>
      </c>
      <c r="K4" s="51">
        <v>0</v>
      </c>
      <c r="L4" s="8">
        <f>SUM(D4:K4)</f>
        <v>3</v>
      </c>
    </row>
    <row r="5" spans="1:12" ht="15.75" customHeight="1">
      <c r="B5" s="2" t="s">
        <v>43</v>
      </c>
      <c r="C5" s="7">
        <v>2</v>
      </c>
      <c r="D5" s="6">
        <v>1</v>
      </c>
      <c r="E5" s="6">
        <v>0</v>
      </c>
      <c r="F5" s="6">
        <v>1</v>
      </c>
      <c r="G5" s="51">
        <v>0</v>
      </c>
      <c r="H5" s="51">
        <v>0</v>
      </c>
      <c r="I5" s="51">
        <v>1</v>
      </c>
      <c r="J5" s="51">
        <v>0</v>
      </c>
      <c r="K5" s="51">
        <v>1</v>
      </c>
      <c r="L5" s="8">
        <f t="shared" ref="L5:L14" si="0">SUM(D5:K5)</f>
        <v>4</v>
      </c>
    </row>
    <row r="6" spans="1:12" ht="15.75" customHeight="1">
      <c r="A6" s="3"/>
      <c r="B6" s="2" t="s">
        <v>45</v>
      </c>
      <c r="C6" s="7">
        <v>1</v>
      </c>
      <c r="D6" s="6">
        <v>0</v>
      </c>
      <c r="E6" s="6">
        <v>1</v>
      </c>
      <c r="F6" s="6">
        <v>0</v>
      </c>
      <c r="G6" s="51">
        <v>0</v>
      </c>
      <c r="H6" s="51">
        <v>0</v>
      </c>
      <c r="I6" s="51">
        <v>0</v>
      </c>
      <c r="J6" s="51">
        <v>1</v>
      </c>
      <c r="K6" s="51">
        <v>0</v>
      </c>
      <c r="L6" s="8">
        <f t="shared" si="0"/>
        <v>2</v>
      </c>
    </row>
    <row r="7" spans="1:12" ht="15.75" customHeight="1">
      <c r="A7" s="3"/>
      <c r="B7" s="2" t="s">
        <v>51</v>
      </c>
      <c r="C7" s="7">
        <v>5</v>
      </c>
      <c r="D7" s="6">
        <v>2</v>
      </c>
      <c r="E7" s="6">
        <v>0</v>
      </c>
      <c r="F7" s="6">
        <v>0</v>
      </c>
      <c r="G7" s="51">
        <v>1</v>
      </c>
      <c r="H7" s="51">
        <v>0</v>
      </c>
      <c r="I7" s="51">
        <v>1</v>
      </c>
      <c r="J7" s="51">
        <v>0</v>
      </c>
      <c r="K7" s="51">
        <v>1</v>
      </c>
      <c r="L7" s="8">
        <f t="shared" si="0"/>
        <v>5</v>
      </c>
    </row>
    <row r="8" spans="1:12" ht="15.75" customHeight="1">
      <c r="A8" s="3"/>
      <c r="B8" s="2" t="s">
        <v>54</v>
      </c>
      <c r="C8" s="7">
        <v>6</v>
      </c>
      <c r="D8" s="6">
        <v>0</v>
      </c>
      <c r="E8" s="6">
        <v>1</v>
      </c>
      <c r="F8" s="6">
        <v>0</v>
      </c>
      <c r="G8" s="51">
        <v>0</v>
      </c>
      <c r="H8" s="51">
        <v>0</v>
      </c>
      <c r="I8" s="51">
        <v>0</v>
      </c>
      <c r="J8" s="51">
        <v>2</v>
      </c>
      <c r="K8" s="51">
        <v>1</v>
      </c>
      <c r="L8" s="8">
        <f t="shared" si="0"/>
        <v>4</v>
      </c>
    </row>
    <row r="9" spans="1:12" ht="15.75" customHeight="1">
      <c r="A9" s="3"/>
      <c r="B9" s="2" t="s">
        <v>56</v>
      </c>
      <c r="C9" s="7">
        <v>4</v>
      </c>
      <c r="D9" s="6">
        <v>0</v>
      </c>
      <c r="E9" s="6">
        <v>0</v>
      </c>
      <c r="F9" s="6">
        <v>0</v>
      </c>
      <c r="G9" s="51">
        <v>0</v>
      </c>
      <c r="H9" s="51">
        <v>2</v>
      </c>
      <c r="I9" s="51">
        <v>0</v>
      </c>
      <c r="J9" s="51">
        <v>0</v>
      </c>
      <c r="K9" s="51">
        <v>0</v>
      </c>
      <c r="L9" s="8">
        <f t="shared" si="0"/>
        <v>2</v>
      </c>
    </row>
    <row r="10" spans="1:12" ht="15.75" customHeight="1">
      <c r="A10" s="3"/>
      <c r="B10" s="2" t="s">
        <v>60</v>
      </c>
      <c r="C10" s="7">
        <v>3</v>
      </c>
      <c r="D10" s="6">
        <v>1</v>
      </c>
      <c r="E10" s="6">
        <v>0</v>
      </c>
      <c r="F10" s="6">
        <v>1</v>
      </c>
      <c r="G10" s="51">
        <v>0</v>
      </c>
      <c r="H10" s="51">
        <v>0</v>
      </c>
      <c r="I10" s="51">
        <v>0</v>
      </c>
      <c r="J10" s="51">
        <v>1</v>
      </c>
      <c r="K10" s="51">
        <v>1</v>
      </c>
      <c r="L10" s="8">
        <f t="shared" si="0"/>
        <v>4</v>
      </c>
    </row>
    <row r="11" spans="1:12" ht="15.75" customHeight="1">
      <c r="A11" s="3"/>
      <c r="B11" s="2" t="s">
        <v>63</v>
      </c>
      <c r="C11" s="7">
        <v>2</v>
      </c>
      <c r="D11" s="6">
        <v>0</v>
      </c>
      <c r="E11" s="6">
        <v>0</v>
      </c>
      <c r="F11" s="6">
        <v>0</v>
      </c>
      <c r="G11" s="51">
        <v>0</v>
      </c>
      <c r="H11" s="51">
        <v>0</v>
      </c>
      <c r="I11" s="51">
        <v>2</v>
      </c>
      <c r="J11" s="51">
        <v>0</v>
      </c>
      <c r="K11" s="51">
        <v>0</v>
      </c>
      <c r="L11" s="8">
        <f t="shared" si="0"/>
        <v>2</v>
      </c>
    </row>
    <row r="12" spans="1:12" ht="15.75" customHeight="1">
      <c r="A12" s="3"/>
      <c r="B12" s="2" t="s">
        <v>65</v>
      </c>
      <c r="C12" s="7">
        <v>1</v>
      </c>
      <c r="D12" s="6">
        <v>0</v>
      </c>
      <c r="E12" s="6">
        <v>0</v>
      </c>
      <c r="F12" s="6">
        <v>0</v>
      </c>
      <c r="G12" s="51">
        <v>1</v>
      </c>
      <c r="H12" s="51">
        <v>0</v>
      </c>
      <c r="I12" s="51">
        <v>0</v>
      </c>
      <c r="J12" s="51">
        <v>0</v>
      </c>
      <c r="K12" s="51">
        <v>0</v>
      </c>
      <c r="L12" s="8">
        <f t="shared" si="0"/>
        <v>1</v>
      </c>
    </row>
    <row r="13" spans="1:12" ht="15.75" customHeight="1">
      <c r="A13" s="3"/>
      <c r="B13" s="2" t="s">
        <v>67</v>
      </c>
      <c r="C13" s="7">
        <v>7</v>
      </c>
      <c r="D13" s="6">
        <v>2</v>
      </c>
      <c r="E13" s="6">
        <v>2</v>
      </c>
      <c r="F13" s="6">
        <v>1</v>
      </c>
      <c r="G13" s="6">
        <v>3</v>
      </c>
      <c r="H13" s="6">
        <v>0</v>
      </c>
      <c r="I13" s="6">
        <v>0</v>
      </c>
      <c r="J13" s="6">
        <v>2</v>
      </c>
      <c r="K13" s="6">
        <v>1</v>
      </c>
      <c r="L13" s="8">
        <f t="shared" si="0"/>
        <v>11</v>
      </c>
    </row>
    <row r="14" spans="1:12" ht="15.75" customHeight="1">
      <c r="B14" s="2" t="s">
        <v>69</v>
      </c>
      <c r="C14" s="7">
        <v>3</v>
      </c>
      <c r="D14" s="6">
        <v>1</v>
      </c>
      <c r="E14" s="6">
        <v>0</v>
      </c>
      <c r="F14" s="6">
        <v>0</v>
      </c>
      <c r="G14" s="6">
        <v>0</v>
      </c>
      <c r="H14" s="6">
        <v>1</v>
      </c>
      <c r="I14" s="6">
        <v>2</v>
      </c>
      <c r="J14" s="6">
        <v>0</v>
      </c>
      <c r="K14" s="6">
        <v>0</v>
      </c>
      <c r="L14" s="8">
        <f t="shared" si="0"/>
        <v>4</v>
      </c>
    </row>
    <row r="15" spans="1:12" ht="15.75" customHeight="1">
      <c r="B15" s="3"/>
      <c r="C15" s="9"/>
      <c r="D15" s="6"/>
      <c r="E15" s="6"/>
      <c r="F15" s="6"/>
      <c r="G15" s="6"/>
      <c r="H15" s="6"/>
      <c r="I15" s="6"/>
      <c r="J15" s="6"/>
      <c r="K15" s="6"/>
      <c r="L15" s="10"/>
    </row>
    <row r="16" spans="1:12" ht="15.75" customHeight="1"/>
    <row r="17" spans="2:11" ht="15.75" customHeight="1">
      <c r="B17" s="11" t="s">
        <v>81</v>
      </c>
      <c r="C17" s="3">
        <f>SUM(C4:C14)</f>
        <v>37</v>
      </c>
      <c r="D17" s="3">
        <f>C17-SUM(D4:D15)</f>
        <v>30</v>
      </c>
      <c r="E17" s="3">
        <f>D17-SUM(E4:E15)</f>
        <v>26</v>
      </c>
      <c r="F17" s="3">
        <f>E17-SUM(F4:F15)</f>
        <v>23</v>
      </c>
      <c r="G17" s="3">
        <f>F17-SUM(G4:G15)</f>
        <v>17</v>
      </c>
      <c r="H17" s="3">
        <f>G17-SUM(H4:H15)</f>
        <v>13</v>
      </c>
      <c r="I17" s="3">
        <f>H17-SUM(I4:I15)</f>
        <v>6</v>
      </c>
      <c r="J17" s="3">
        <f>I17-SUM(J4:J15)</f>
        <v>0</v>
      </c>
      <c r="K17" s="3">
        <f>J17-SUM(K4:K15)</f>
        <v>-5</v>
      </c>
    </row>
    <row r="18" spans="2:11" ht="21.75" customHeight="1">
      <c r="B18" s="11" t="s">
        <v>82</v>
      </c>
      <c r="C18" s="3">
        <f>SUM(C4:C14)</f>
        <v>37</v>
      </c>
      <c r="D18" s="3">
        <f>C18-(SUM(C4:C15)/5)</f>
        <v>29.6</v>
      </c>
      <c r="E18" s="3">
        <f>D18-(SUM(C4:C14)/5)</f>
        <v>22.200000000000003</v>
      </c>
      <c r="F18" s="3">
        <f>E18-(SUM(C4:C14)/5)</f>
        <v>14.800000000000002</v>
      </c>
      <c r="G18" s="3">
        <f>F18-(SUM(C4:C14)/5)</f>
        <v>7.4000000000000021</v>
      </c>
      <c r="H18" s="3">
        <f>G18-(SUM(C4:C15)/5)</f>
        <v>0</v>
      </c>
      <c r="I18" s="3">
        <f>H18-(SUM(C4:C15)/5)</f>
        <v>-7.4</v>
      </c>
      <c r="J18" s="3">
        <f>I18-(SUM(C4:C15)/5)</f>
        <v>-14.8</v>
      </c>
      <c r="K18" s="3">
        <f>J18-(SUM(C4:C15)/5)</f>
        <v>-22.200000000000003</v>
      </c>
    </row>
    <row r="19" spans="2:11" ht="15.75" customHeight="1"/>
    <row r="20" spans="2:11" ht="15.75" customHeight="1"/>
    <row r="21" spans="2:11" ht="15.75" customHeight="1"/>
    <row r="22" spans="2:11" ht="15.75" customHeight="1"/>
    <row r="23" spans="2:11" ht="15.75" customHeight="1"/>
    <row r="24" spans="2:11" ht="15.75" customHeight="1"/>
    <row r="25" spans="2:11" ht="15.75" customHeight="1"/>
    <row r="26" spans="2:11" ht="15.75" customHeight="1"/>
    <row r="27" spans="2:11" ht="15.75" customHeight="1"/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2023-06-05T13:12:31Z</dcterms:created>
  <dcterms:modified xsi:type="dcterms:W3CDTF">2024-01-25T14:58:01Z</dcterms:modified>
  <cp:category/>
  <cp:contentStatus/>
</cp:coreProperties>
</file>