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U, dolor de cabeza\QUINTO SEMESTRE\Modelos de procesos\"/>
    </mc:Choice>
  </mc:AlternateContent>
  <xr:revisionPtr revIDLastSave="0" documentId="13_ncr:1_{0CBE6EF1-CD4D-4A9C-A6B7-845FFFCF9FCF}" xr6:coauthVersionLast="45" xr6:coauthVersionMax="47" xr10:uidLastSave="{00000000-0000-0000-0000-000000000000}"/>
  <bookViews>
    <workbookView xWindow="-108" yWindow="-108" windowWidth="23256" windowHeight="12576" activeTab="2" xr2:uid="{00000000-000D-0000-FFFF-FFFF00000000}"/>
  </bookViews>
  <sheets>
    <sheet name="Backlog" sheetId="1" r:id="rId1"/>
    <sheet name="sprint0" sheetId="2" r:id="rId2"/>
    <sheet name="burdoncha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D22" i="3" l="1"/>
  <c r="E22" i="3"/>
  <c r="F22" i="3"/>
  <c r="G22" i="3" s="1"/>
  <c r="H22" i="3" s="1"/>
  <c r="I22" i="3" s="1"/>
  <c r="J22" i="3" s="1"/>
  <c r="K22" i="3" s="1"/>
  <c r="D21" i="3"/>
  <c r="E21" i="3" s="1"/>
  <c r="F21" i="3" s="1"/>
  <c r="G21" i="3" s="1"/>
  <c r="H21" i="3" s="1"/>
  <c r="I21" i="3" s="1"/>
  <c r="J21" i="3" s="1"/>
  <c r="K21" i="3" s="1"/>
  <c r="C22" i="3"/>
  <c r="C21" i="3" l="1"/>
  <c r="L15" i="3"/>
  <c r="I52" i="2" l="1"/>
  <c r="I40" i="2"/>
  <c r="I49" i="2"/>
  <c r="L5" i="3"/>
  <c r="L6" i="3"/>
  <c r="L7" i="3"/>
  <c r="L8" i="3"/>
  <c r="L9" i="3"/>
  <c r="L10" i="3"/>
  <c r="L11" i="3"/>
  <c r="L12" i="3"/>
  <c r="L13" i="3"/>
  <c r="L14" i="3"/>
  <c r="L4" i="3"/>
  <c r="I32" i="2"/>
  <c r="I17" i="2"/>
  <c r="I9" i="2"/>
  <c r="I25" i="2"/>
</calcChain>
</file>

<file path=xl/sharedStrings.xml><?xml version="1.0" encoding="utf-8"?>
<sst xmlns="http://schemas.openxmlformats.org/spreadsheetml/2006/main" count="234" uniqueCount="102">
  <si>
    <t>t</t>
  </si>
  <si>
    <t>Tema</t>
  </si>
  <si>
    <t>Como un..</t>
  </si>
  <si>
    <t>necesito</t>
  </si>
  <si>
    <t>asi podre...</t>
  </si>
  <si>
    <t>notas</t>
  </si>
  <si>
    <t>prioridad</t>
  </si>
  <si>
    <t>estatus</t>
  </si>
  <si>
    <t>REQ001</t>
  </si>
  <si>
    <t>Ingreso al sistema</t>
  </si>
  <si>
    <t>Personal/Administrador</t>
  </si>
  <si>
    <t>Ingresar al sistema de inventario</t>
  </si>
  <si>
    <t>Iniciar sesión y gestionar los productos del sistema de inventario</t>
  </si>
  <si>
    <t>Alta</t>
  </si>
  <si>
    <t>terminado</t>
  </si>
  <si>
    <t>REQ002</t>
  </si>
  <si>
    <t xml:space="preserve">Organizacion por etiquetas de los productos </t>
  </si>
  <si>
    <t>Mostrar lista de productos con su precio y cantidad</t>
  </si>
  <si>
    <t>Visualizar la cantidad de productos disponibles en la panaderia</t>
  </si>
  <si>
    <t>REQ003</t>
  </si>
  <si>
    <t>Control de existencias</t>
  </si>
  <si>
    <t>Recibir avisos cuando el inventario de un producto se acerque al mínimo establecido.</t>
  </si>
  <si>
    <t>Mejorar la gestión del inventario y evitar situaciones de agotamiento.</t>
  </si>
  <si>
    <t>REQ004</t>
  </si>
  <si>
    <t>Registro de Ventas</t>
  </si>
  <si>
    <t>Implementar un sistema de facturación que permita registrar de manera eficiente y organizada todas las ventas</t>
  </si>
  <si>
    <t>Llevar un registro detallado y preciso de las ventas diarias de la panadería</t>
  </si>
  <si>
    <t>Media</t>
  </si>
  <si>
    <t>ID</t>
  </si>
  <si>
    <t>Necesito</t>
  </si>
  <si>
    <t>así podre...</t>
  </si>
  <si>
    <t>Prioridad</t>
  </si>
  <si>
    <t>Status</t>
  </si>
  <si>
    <t>Personal(mesero)/Administrador</t>
  </si>
  <si>
    <t>Crear usuario y contraseña</t>
  </si>
  <si>
    <t>Iniciar sesión y gestionar productos del sistema de inventario</t>
  </si>
  <si>
    <t>Terminado</t>
  </si>
  <si>
    <t>Tareas</t>
  </si>
  <si>
    <t>Asignado</t>
  </si>
  <si>
    <t>Estimado</t>
  </si>
  <si>
    <t>REQ001-1</t>
  </si>
  <si>
    <t>Formulario para el ingreso al sistema</t>
  </si>
  <si>
    <t>Axel Herrera</t>
  </si>
  <si>
    <t>REQ001-2</t>
  </si>
  <si>
    <t>Registro de cuentas en la base de datos.</t>
  </si>
  <si>
    <t>REQ001-3</t>
  </si>
  <si>
    <t>Verificación de registro de cuentas</t>
  </si>
  <si>
    <t>Total:</t>
  </si>
  <si>
    <t>Personal/ Administrador</t>
  </si>
  <si>
    <t>Gestionar la edicion del catalogo</t>
  </si>
  <si>
    <t>No iniciado</t>
  </si>
  <si>
    <t>REQ002-1</t>
  </si>
  <si>
    <t>Realziar en una interfaz donde permita agregar productos con su id, nombre, cantidad y precio.</t>
  </si>
  <si>
    <t>Diego Casignia</t>
  </si>
  <si>
    <t>REQ002-2</t>
  </si>
  <si>
    <t>Crear la base de datos y guardar los productos ingresados por el usuario</t>
  </si>
  <si>
    <t>REQ002-3</t>
  </si>
  <si>
    <t>realizar una interfaz donde muestre los productos que se encuentran en la base de datos</t>
  </si>
  <si>
    <t>Implementar un registro de alertas de agotamiento</t>
  </si>
  <si>
    <t>Recibir alertas automáticas sobre agotamiento de inventario</t>
  </si>
  <si>
    <t>REQ003-1</t>
  </si>
  <si>
    <t>Configuración del sistema</t>
  </si>
  <si>
    <t>Fernando Sandoval</t>
  </si>
  <si>
    <t>REQ003-2</t>
  </si>
  <si>
    <t>Integración con notificaciones</t>
  </si>
  <si>
    <t>REQ003-3</t>
  </si>
  <si>
    <t>Registro y seguimiento</t>
  </si>
  <si>
    <t>REQ004-1</t>
  </si>
  <si>
    <t>Interfaz que permita registrar las ventas</t>
  </si>
  <si>
    <t>REQ004-2</t>
  </si>
  <si>
    <t>coneccion con la base de datos</t>
  </si>
  <si>
    <t>TOTAL:</t>
  </si>
  <si>
    <t>Dia 8</t>
  </si>
  <si>
    <t>Dia 7</t>
  </si>
  <si>
    <t>Dia 6</t>
  </si>
  <si>
    <t>Dia 5</t>
  </si>
  <si>
    <t>Dia 4</t>
  </si>
  <si>
    <t>Dia 3</t>
  </si>
  <si>
    <t>Dia 2</t>
  </si>
  <si>
    <t>Dia 1</t>
  </si>
  <si>
    <t>Total de Horas</t>
  </si>
  <si>
    <t>Horas Estimadas</t>
  </si>
  <si>
    <t>Horas Estimadas
Restantes</t>
  </si>
  <si>
    <t>REQ005</t>
  </si>
  <si>
    <t>REQ006</t>
  </si>
  <si>
    <t>Generación de informes</t>
  </si>
  <si>
    <t>Edicion de productos</t>
  </si>
  <si>
    <t>Integrar funcionalidades en el sistema de que permitan la generación de informes específicos sobre los productos</t>
  </si>
  <si>
    <t>Generar informes detallados de los productos vendidos para obtener una visión completa de las transacciones comerciales</t>
  </si>
  <si>
    <t>Actualizar los datos de los productos ingresados</t>
  </si>
  <si>
    <t>En proceso</t>
  </si>
  <si>
    <t>Facilitar la edición de productos agotados sin eliminar y volver a ingresar el producto</t>
  </si>
  <si>
    <t xml:space="preserve">REQ005-1 </t>
  </si>
  <si>
    <t>REQ005-2</t>
  </si>
  <si>
    <t>Revisar y corregir notificación de días de inscripción</t>
  </si>
  <si>
    <t>Implementar visualización gráfica de los informes</t>
  </si>
  <si>
    <t xml:space="preserve">REQ006 </t>
  </si>
  <si>
    <t>Edición de productos</t>
  </si>
  <si>
    <t>REQ006-1</t>
  </si>
  <si>
    <t>Realizar prueba de edición de productos</t>
  </si>
  <si>
    <t>REQ005-1</t>
  </si>
  <si>
    <t>Conclusion: Los tiempos estimados son los correctos, ademas de que nos ajustamos al tiempo tambien hemos podido evidenciar que se menoriza el tiempo estimado, teniendo asi una mayor productividad de trabajo en los 8 dias que se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</si>
</sst>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color rgb="FF000000"/>
      <name val="Arial"/>
      <scheme val="minor"/>
    </font>
    <font>
      <b/>
      <sz val="10"/>
      <color theme="1"/>
      <name val="Arial"/>
    </font>
    <font>
      <sz val="10"/>
      <color rgb="FF0000FF"/>
      <name val="Arial"/>
    </font>
    <font>
      <sz val="10"/>
      <color theme="1"/>
      <name val="Arial"/>
    </font>
    <font>
      <sz val="10"/>
      <color rgb="FF000000"/>
      <name val="Arial"/>
    </font>
    <font>
      <sz val="10"/>
      <color rgb="FF000000"/>
      <name val="Roboto"/>
    </font>
    <font>
      <sz val="10"/>
      <color theme="1"/>
      <name val="Arial"/>
      <scheme val="minor"/>
    </font>
    <font>
      <sz val="10"/>
      <name val="Arial"/>
    </font>
    <font>
      <sz val="8"/>
      <name val="Arial"/>
      <scheme val="minor"/>
    </font>
    <font>
      <sz val="10"/>
      <color rgb="FF000000"/>
      <name val="Calibri"/>
    </font>
  </fonts>
  <fills count="8">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theme="4" tint="0.59999389629810485"/>
        <bgColor indexed="64"/>
      </patternFill>
    </fill>
  </fills>
  <borders count="14">
    <border>
      <left/>
      <right/>
      <top/>
      <bottom/>
      <diagonal/>
    </border>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7B7B7B"/>
      </left>
      <right style="thin">
        <color rgb="FF7B7B7B"/>
      </right>
      <top style="thin">
        <color rgb="FF7B7B7B"/>
      </top>
      <bottom style="thin">
        <color rgb="FF7B7B7B"/>
      </bottom>
      <diagonal/>
    </border>
  </borders>
  <cellStyleXfs count="1">
    <xf numFmtId="0" fontId="0" fillId="0" borderId="0"/>
  </cellStyleXfs>
  <cellXfs count="61">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3" fillId="0" borderId="0" xfId="0" applyFont="1" applyAlignment="1">
      <alignment horizontal="right"/>
    </xf>
    <xf numFmtId="0" fontId="3" fillId="4" borderId="1" xfId="0" applyFont="1" applyFill="1" applyBorder="1" applyAlignment="1">
      <alignment horizontal="right"/>
    </xf>
    <xf numFmtId="0" fontId="3" fillId="5" borderId="1" xfId="0" applyFont="1" applyFill="1" applyBorder="1" applyAlignment="1">
      <alignment horizontal="right"/>
    </xf>
    <xf numFmtId="0" fontId="3" fillId="6" borderId="1" xfId="0" applyFont="1" applyFill="1" applyBorder="1"/>
    <xf numFmtId="0" fontId="2" fillId="0" borderId="0" xfId="0" applyFont="1" applyAlignment="1">
      <alignment wrapText="1"/>
    </xf>
    <xf numFmtId="0" fontId="3" fillId="0" borderId="0" xfId="0" applyFont="1" applyAlignment="1">
      <alignment wrapText="1"/>
    </xf>
    <xf numFmtId="0" fontId="5" fillId="2" borderId="1" xfId="0" applyFont="1" applyFill="1" applyBorder="1" applyAlignment="1">
      <alignment wrapText="1"/>
    </xf>
    <xf numFmtId="0" fontId="3" fillId="3" borderId="1" xfId="0" applyFont="1" applyFill="1" applyBorder="1" applyAlignment="1">
      <alignment wrapText="1"/>
    </xf>
    <xf numFmtId="0" fontId="2" fillId="3" borderId="1" xfId="0" applyFont="1" applyFill="1" applyBorder="1" applyAlignment="1">
      <alignment wrapText="1"/>
    </xf>
    <xf numFmtId="0" fontId="1" fillId="0" borderId="2" xfId="0" applyFont="1" applyBorder="1" applyAlignment="1">
      <alignment horizontal="center"/>
    </xf>
    <xf numFmtId="0" fontId="3" fillId="0" borderId="1" xfId="0" applyFont="1" applyBorder="1"/>
    <xf numFmtId="0" fontId="1" fillId="0" borderId="1" xfId="0" applyFont="1" applyBorder="1"/>
    <xf numFmtId="0" fontId="2" fillId="0" borderId="1" xfId="0" applyFont="1" applyBorder="1"/>
    <xf numFmtId="0" fontId="0" fillId="0" borderId="1" xfId="0" applyBorder="1"/>
    <xf numFmtId="0" fontId="1" fillId="0" borderId="3" xfId="0" applyFont="1" applyBorder="1" applyAlignment="1">
      <alignment horizontal="center"/>
    </xf>
    <xf numFmtId="0" fontId="3" fillId="3" borderId="4" xfId="0" applyFont="1" applyFill="1" applyBorder="1"/>
    <xf numFmtId="0" fontId="1" fillId="0" borderId="4" xfId="0" applyFont="1" applyBorder="1"/>
    <xf numFmtId="0" fontId="2" fillId="0" borderId="4" xfId="0" applyFont="1" applyBorder="1" applyAlignment="1">
      <alignment horizontal="right"/>
    </xf>
    <xf numFmtId="0" fontId="1" fillId="0" borderId="5" xfId="0" applyFont="1" applyBorder="1" applyAlignment="1">
      <alignment horizontal="center"/>
    </xf>
    <xf numFmtId="0" fontId="3" fillId="3" borderId="6" xfId="0" applyFont="1" applyFill="1" applyBorder="1"/>
    <xf numFmtId="0" fontId="3" fillId="0" borderId="6" xfId="0" applyFont="1" applyBorder="1"/>
    <xf numFmtId="0" fontId="2" fillId="0" borderId="6" xfId="0" applyFont="1" applyBorder="1"/>
    <xf numFmtId="0" fontId="2" fillId="0" borderId="7" xfId="0" applyFont="1" applyBorder="1"/>
    <xf numFmtId="0" fontId="3" fillId="0" borderId="8" xfId="0" applyFont="1" applyBorder="1"/>
    <xf numFmtId="0" fontId="3" fillId="0" borderId="9" xfId="0" applyFont="1" applyBorder="1"/>
    <xf numFmtId="0" fontId="4" fillId="0" borderId="1" xfId="0" applyFont="1" applyBorder="1"/>
    <xf numFmtId="0" fontId="3" fillId="0" borderId="4" xfId="0" applyFont="1" applyBorder="1" applyAlignment="1">
      <alignment horizontal="right"/>
    </xf>
    <xf numFmtId="0" fontId="3" fillId="0" borderId="7" xfId="0" applyFont="1" applyBorder="1"/>
    <xf numFmtId="0" fontId="3" fillId="7" borderId="1" xfId="0" applyFont="1" applyFill="1" applyBorder="1" applyAlignment="1">
      <alignment wrapText="1"/>
    </xf>
    <xf numFmtId="0" fontId="0" fillId="0" borderId="6" xfId="0" applyBorder="1"/>
    <xf numFmtId="0" fontId="4" fillId="0" borderId="4" xfId="0" applyFont="1" applyBorder="1"/>
    <xf numFmtId="0" fontId="4" fillId="0" borderId="6" xfId="0" applyFont="1" applyBorder="1"/>
    <xf numFmtId="0" fontId="6" fillId="0" borderId="4" xfId="0" applyFont="1" applyBorder="1"/>
    <xf numFmtId="0" fontId="4" fillId="0" borderId="7" xfId="0" applyFont="1" applyBorder="1"/>
    <xf numFmtId="0" fontId="4" fillId="0" borderId="8" xfId="0" applyFont="1" applyBorder="1"/>
    <xf numFmtId="0" fontId="0" fillId="0" borderId="8" xfId="0" applyBorder="1"/>
    <xf numFmtId="0" fontId="6" fillId="0" borderId="9" xfId="0" applyFont="1" applyBorder="1"/>
    <xf numFmtId="0" fontId="1" fillId="0" borderId="1" xfId="0" applyFont="1" applyBorder="1" applyAlignment="1">
      <alignment horizontal="center"/>
    </xf>
    <xf numFmtId="0" fontId="3" fillId="0" borderId="10" xfId="0" applyFont="1" applyBorder="1"/>
    <xf numFmtId="0" fontId="4" fillId="0" borderId="11" xfId="0" applyFont="1" applyBorder="1"/>
    <xf numFmtId="0" fontId="4" fillId="0" borderId="10" xfId="0" applyFont="1" applyBorder="1"/>
    <xf numFmtId="0" fontId="0" fillId="0" borderId="10" xfId="0" applyBorder="1"/>
    <xf numFmtId="0" fontId="6" fillId="0" borderId="12" xfId="0" applyFont="1" applyBorder="1"/>
    <xf numFmtId="0" fontId="7" fillId="0" borderId="1" xfId="0" applyFont="1" applyBorder="1"/>
    <xf numFmtId="0" fontId="9" fillId="0" borderId="13" xfId="0" applyFont="1" applyBorder="1" applyAlignment="1">
      <alignment vertical="center" wrapText="1"/>
    </xf>
    <xf numFmtId="0" fontId="9" fillId="0" borderId="13" xfId="0" applyFont="1" applyBorder="1" applyAlignment="1">
      <alignment horizontal="center" vertical="center" wrapText="1"/>
    </xf>
    <xf numFmtId="0" fontId="4" fillId="0" borderId="6" xfId="0" applyFont="1" applyFill="1" applyBorder="1"/>
    <xf numFmtId="0" fontId="4" fillId="0" borderId="1" xfId="0" applyFont="1" applyBorder="1"/>
    <xf numFmtId="0" fontId="4" fillId="0" borderId="8" xfId="0" applyFont="1" applyBorder="1"/>
    <xf numFmtId="0" fontId="3" fillId="0" borderId="8" xfId="0" applyFont="1" applyBorder="1"/>
    <xf numFmtId="0" fontId="0" fillId="0" borderId="8" xfId="0" applyBorder="1"/>
    <xf numFmtId="0" fontId="0" fillId="0" borderId="1" xfId="0" applyBorder="1"/>
    <xf numFmtId="0" fontId="2" fillId="0" borderId="1" xfId="0" applyFont="1" applyBorder="1"/>
    <xf numFmtId="0" fontId="3" fillId="0" borderId="1" xfId="0" applyFont="1" applyBorder="1"/>
    <xf numFmtId="0" fontId="0" fillId="0" borderId="0" xfId="0" applyAlignment="1">
      <alignment horizont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burdonchart!$B$21:$K$21</c:f>
              <c:numCache>
                <c:formatCode>General</c:formatCode>
                <c:ptCount val="10"/>
                <c:pt idx="0">
                  <c:v>0</c:v>
                </c:pt>
                <c:pt idx="1">
                  <c:v>55</c:v>
                </c:pt>
                <c:pt idx="2">
                  <c:v>47</c:v>
                </c:pt>
                <c:pt idx="3">
                  <c:v>43</c:v>
                </c:pt>
                <c:pt idx="4">
                  <c:v>40</c:v>
                </c:pt>
                <c:pt idx="5">
                  <c:v>34</c:v>
                </c:pt>
                <c:pt idx="6">
                  <c:v>28</c:v>
                </c:pt>
                <c:pt idx="7">
                  <c:v>16</c:v>
                </c:pt>
                <c:pt idx="8">
                  <c:v>8</c:v>
                </c:pt>
                <c:pt idx="9">
                  <c:v>2</c:v>
                </c:pt>
              </c:numCache>
            </c:numRef>
          </c:val>
          <c:smooth val="0"/>
          <c:extLst>
            <c:ext xmlns:c16="http://schemas.microsoft.com/office/drawing/2014/chart" uri="{C3380CC4-5D6E-409C-BE32-E72D297353CC}">
              <c16:uniqueId val="{00000000-1620-4713-AF48-1EB56E18A949}"/>
            </c:ext>
          </c:extLst>
        </c:ser>
        <c:ser>
          <c:idx val="1"/>
          <c:order val="1"/>
          <c:spPr>
            <a:ln cmpd="sng">
              <a:solidFill>
                <a:srgbClr val="DC3912"/>
              </a:solidFill>
            </a:ln>
          </c:spPr>
          <c:marker>
            <c:symbol val="none"/>
          </c:marker>
          <c:val>
            <c:numRef>
              <c:f>burdonchart!$B$22:$K$22</c:f>
              <c:numCache>
                <c:formatCode>General</c:formatCode>
                <c:ptCount val="10"/>
                <c:pt idx="0">
                  <c:v>0</c:v>
                </c:pt>
                <c:pt idx="1">
                  <c:v>55</c:v>
                </c:pt>
                <c:pt idx="2">
                  <c:v>48.125</c:v>
                </c:pt>
                <c:pt idx="3">
                  <c:v>41.25</c:v>
                </c:pt>
                <c:pt idx="4">
                  <c:v>34.375</c:v>
                </c:pt>
                <c:pt idx="5">
                  <c:v>29.75</c:v>
                </c:pt>
                <c:pt idx="6">
                  <c:v>22.875</c:v>
                </c:pt>
                <c:pt idx="7">
                  <c:v>16</c:v>
                </c:pt>
                <c:pt idx="8">
                  <c:v>9.125</c:v>
                </c:pt>
                <c:pt idx="9">
                  <c:v>2.25</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416555524"/>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200025</xdr:colOff>
      <xdr:row>34</xdr:row>
      <xdr:rowOff>163830</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L4:L16"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C1" workbookViewId="0">
      <selection activeCell="I6" sqref="I6"/>
    </sheetView>
  </sheetViews>
  <sheetFormatPr baseColWidth="10" defaultColWidth="12.6640625" defaultRowHeight="15" customHeight="1"/>
  <cols>
    <col min="1" max="1" width="12.44140625" customWidth="1"/>
    <col min="2" max="2" width="24" customWidth="1"/>
    <col min="3" max="3" width="28.109375" customWidth="1"/>
    <col min="4" max="4" width="67.109375" customWidth="1"/>
    <col min="5" max="5" width="60.5546875" customWidth="1"/>
    <col min="6" max="26" width="12.44140625" customWidth="1"/>
  </cols>
  <sheetData>
    <row r="1" spans="1:8" ht="15.75" customHeight="1">
      <c r="A1" s="1" t="s">
        <v>0</v>
      </c>
      <c r="B1" s="1" t="s">
        <v>1</v>
      </c>
      <c r="C1" s="1" t="s">
        <v>2</v>
      </c>
      <c r="D1" s="1" t="s">
        <v>3</v>
      </c>
      <c r="E1" s="1" t="s">
        <v>4</v>
      </c>
      <c r="F1" s="1" t="s">
        <v>5</v>
      </c>
      <c r="G1" s="1" t="s">
        <v>6</v>
      </c>
      <c r="H1" s="1" t="s">
        <v>7</v>
      </c>
    </row>
    <row r="2" spans="1:8" ht="41.25" customHeight="1">
      <c r="A2" s="2" t="s">
        <v>8</v>
      </c>
      <c r="B2" s="10" t="s">
        <v>9</v>
      </c>
      <c r="C2" s="4" t="s">
        <v>10</v>
      </c>
      <c r="D2" s="2" t="s">
        <v>11</v>
      </c>
      <c r="E2" s="2" t="s">
        <v>12</v>
      </c>
      <c r="G2" s="2" t="s">
        <v>13</v>
      </c>
      <c r="H2" s="4" t="s">
        <v>14</v>
      </c>
    </row>
    <row r="3" spans="1:8" ht="43.5" customHeight="1">
      <c r="A3" s="3" t="s">
        <v>15</v>
      </c>
      <c r="B3" s="11" t="s">
        <v>16</v>
      </c>
      <c r="C3" s="4" t="s">
        <v>10</v>
      </c>
      <c r="D3" s="12" t="s">
        <v>17</v>
      </c>
      <c r="E3" s="3" t="s">
        <v>18</v>
      </c>
      <c r="G3" s="3" t="s">
        <v>13</v>
      </c>
      <c r="H3" s="4" t="s">
        <v>14</v>
      </c>
    </row>
    <row r="4" spans="1:8" ht="39.75" customHeight="1">
      <c r="A4" s="3" t="s">
        <v>19</v>
      </c>
      <c r="B4" s="11" t="s">
        <v>20</v>
      </c>
      <c r="C4" s="4" t="s">
        <v>10</v>
      </c>
      <c r="D4" s="12" t="s">
        <v>21</v>
      </c>
      <c r="E4" s="3" t="s">
        <v>22</v>
      </c>
      <c r="F4" s="4"/>
      <c r="G4" s="3" t="s">
        <v>13</v>
      </c>
      <c r="H4" s="4" t="s">
        <v>14</v>
      </c>
    </row>
    <row r="5" spans="1:8" ht="45.75" customHeight="1">
      <c r="A5" s="3" t="s">
        <v>23</v>
      </c>
      <c r="B5" s="3" t="s">
        <v>24</v>
      </c>
      <c r="C5" s="4" t="s">
        <v>10</v>
      </c>
      <c r="D5" s="11" t="s">
        <v>25</v>
      </c>
      <c r="E5" s="11" t="s">
        <v>26</v>
      </c>
      <c r="G5" s="3" t="s">
        <v>27</v>
      </c>
      <c r="H5" s="3" t="s">
        <v>14</v>
      </c>
    </row>
    <row r="6" spans="1:8" ht="24.6" customHeight="1">
      <c r="A6" s="2" t="s">
        <v>83</v>
      </c>
      <c r="B6" s="50" t="s">
        <v>85</v>
      </c>
      <c r="C6" s="4" t="s">
        <v>10</v>
      </c>
      <c r="D6" s="50" t="s">
        <v>87</v>
      </c>
      <c r="E6" s="50" t="s">
        <v>88</v>
      </c>
      <c r="G6" s="3" t="s">
        <v>27</v>
      </c>
      <c r="H6" s="51" t="s">
        <v>90</v>
      </c>
    </row>
    <row r="7" spans="1:8" ht="32.4" customHeight="1">
      <c r="A7" s="3" t="s">
        <v>84</v>
      </c>
      <c r="B7" s="50" t="s">
        <v>86</v>
      </c>
      <c r="C7" s="4" t="s">
        <v>10</v>
      </c>
      <c r="D7" s="50" t="s">
        <v>91</v>
      </c>
      <c r="E7" s="50" t="s">
        <v>89</v>
      </c>
      <c r="G7" s="3" t="s">
        <v>27</v>
      </c>
      <c r="H7" s="51" t="s">
        <v>90</v>
      </c>
    </row>
    <row r="8" spans="1:8" ht="15.75" customHeight="1">
      <c r="A8" s="3"/>
      <c r="B8" s="3"/>
      <c r="C8" s="3"/>
      <c r="D8" s="3"/>
      <c r="E8" s="3"/>
      <c r="G8" s="3"/>
      <c r="H8" s="3"/>
    </row>
    <row r="9" spans="1:8" ht="15.75" customHeight="1"/>
    <row r="10" spans="1:8" ht="15.75" customHeight="1"/>
    <row r="11" spans="1:8" ht="15.75" customHeight="1"/>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8"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1"/>
  <sheetViews>
    <sheetView topLeftCell="A30" workbookViewId="0">
      <selection activeCell="G38" sqref="G38"/>
    </sheetView>
  </sheetViews>
  <sheetFormatPr baseColWidth="10" defaultColWidth="12.6640625" defaultRowHeight="15" customHeight="1"/>
  <cols>
    <col min="1" max="2" width="12.44140625" customWidth="1"/>
    <col min="3" max="3" width="29.33203125" customWidth="1"/>
    <col min="4" max="4" width="29.44140625" customWidth="1"/>
    <col min="5" max="5" width="51.33203125" customWidth="1"/>
    <col min="6" max="6" width="32.6640625" customWidth="1"/>
    <col min="7" max="7" width="14.33203125" customWidth="1"/>
    <col min="8" max="26" width="12.44140625" customWidth="1"/>
  </cols>
  <sheetData>
    <row r="1" spans="1:10" ht="15.75" customHeight="1"/>
    <row r="2" spans="1:10" ht="15.75" customHeight="1">
      <c r="B2" s="19"/>
      <c r="C2" s="19"/>
      <c r="D2" s="19"/>
      <c r="E2" s="19"/>
      <c r="F2" s="19"/>
      <c r="G2" s="19"/>
      <c r="H2" s="19"/>
      <c r="I2" s="19"/>
    </row>
    <row r="3" spans="1:10" ht="15.75" customHeight="1">
      <c r="A3" s="19"/>
      <c r="B3" s="24" t="s">
        <v>28</v>
      </c>
      <c r="C3" s="15" t="s">
        <v>1</v>
      </c>
      <c r="D3" s="15" t="s">
        <v>2</v>
      </c>
      <c r="E3" s="15" t="s">
        <v>29</v>
      </c>
      <c r="F3" s="15" t="s">
        <v>30</v>
      </c>
      <c r="G3" s="15" t="s">
        <v>5</v>
      </c>
      <c r="H3" s="15" t="s">
        <v>31</v>
      </c>
      <c r="I3" s="20" t="s">
        <v>32</v>
      </c>
      <c r="J3" s="19"/>
    </row>
    <row r="4" spans="1:10" ht="29.25" customHeight="1">
      <c r="A4" s="19"/>
      <c r="B4" s="25" t="s">
        <v>8</v>
      </c>
      <c r="C4" s="13" t="s">
        <v>9</v>
      </c>
      <c r="D4" s="13" t="s">
        <v>33</v>
      </c>
      <c r="E4" s="14" t="s">
        <v>34</v>
      </c>
      <c r="F4" s="13" t="s">
        <v>35</v>
      </c>
      <c r="G4" s="5"/>
      <c r="H4" s="5" t="s">
        <v>13</v>
      </c>
      <c r="I4" s="21" t="s">
        <v>36</v>
      </c>
      <c r="J4" s="19"/>
    </row>
    <row r="5" spans="1:10" ht="15.75" customHeight="1">
      <c r="A5" s="19"/>
      <c r="B5" s="26"/>
      <c r="C5" s="17" t="s">
        <v>37</v>
      </c>
      <c r="D5" s="16"/>
      <c r="E5" s="16"/>
      <c r="F5" s="16"/>
      <c r="G5" s="17" t="s">
        <v>38</v>
      </c>
      <c r="H5" s="16"/>
      <c r="I5" s="22" t="s">
        <v>39</v>
      </c>
      <c r="J5" s="19"/>
    </row>
    <row r="6" spans="1:10" ht="15.75" customHeight="1">
      <c r="A6" s="19"/>
      <c r="B6" s="27" t="s">
        <v>40</v>
      </c>
      <c r="C6" s="58" t="s">
        <v>41</v>
      </c>
      <c r="D6" s="57"/>
      <c r="E6" s="57"/>
      <c r="F6" s="57"/>
      <c r="G6" s="16" t="s">
        <v>42</v>
      </c>
      <c r="H6" s="16"/>
      <c r="I6" s="23">
        <v>3</v>
      </c>
      <c r="J6" s="19"/>
    </row>
    <row r="7" spans="1:10" ht="15.75" customHeight="1">
      <c r="A7" s="19"/>
      <c r="B7" s="27" t="s">
        <v>43</v>
      </c>
      <c r="C7" s="59" t="s">
        <v>44</v>
      </c>
      <c r="D7" s="57"/>
      <c r="E7" s="57"/>
      <c r="F7" s="57"/>
      <c r="G7" s="16" t="s">
        <v>42</v>
      </c>
      <c r="H7" s="16"/>
      <c r="I7" s="23">
        <v>2</v>
      </c>
      <c r="J7" s="19"/>
    </row>
    <row r="8" spans="1:10" ht="15.75" customHeight="1">
      <c r="A8" s="19"/>
      <c r="B8" s="28" t="s">
        <v>45</v>
      </c>
      <c r="C8" s="54" t="s">
        <v>46</v>
      </c>
      <c r="D8" s="56"/>
      <c r="E8" s="56"/>
      <c r="F8" s="56"/>
      <c r="G8" s="29" t="s">
        <v>42</v>
      </c>
      <c r="H8" s="29"/>
      <c r="I8" s="30">
        <v>1</v>
      </c>
      <c r="J8" s="19"/>
    </row>
    <row r="9" spans="1:10" ht="15.75" customHeight="1">
      <c r="B9" s="18"/>
      <c r="C9" s="31"/>
      <c r="D9" s="19"/>
      <c r="E9" s="19"/>
      <c r="F9" s="19"/>
      <c r="G9" s="16"/>
      <c r="H9" s="16" t="s">
        <v>47</v>
      </c>
      <c r="I9" s="16">
        <f>SUM(I6:I8)</f>
        <v>6</v>
      </c>
    </row>
    <row r="10" spans="1:10" ht="15.75" customHeight="1">
      <c r="B10" s="18"/>
      <c r="C10" s="31"/>
      <c r="D10" s="19"/>
      <c r="E10" s="19"/>
      <c r="F10" s="19"/>
      <c r="G10" s="16"/>
      <c r="H10" s="16"/>
      <c r="I10" s="16"/>
    </row>
    <row r="11" spans="1:10" ht="15.75" customHeight="1">
      <c r="A11" s="19"/>
      <c r="B11" s="24" t="s">
        <v>28</v>
      </c>
      <c r="C11" s="15" t="s">
        <v>1</v>
      </c>
      <c r="D11" s="15" t="s">
        <v>2</v>
      </c>
      <c r="E11" s="15" t="s">
        <v>29</v>
      </c>
      <c r="F11" s="15" t="s">
        <v>30</v>
      </c>
      <c r="G11" s="15" t="s">
        <v>5</v>
      </c>
      <c r="H11" s="15" t="s">
        <v>31</v>
      </c>
      <c r="I11" s="20" t="s">
        <v>32</v>
      </c>
      <c r="J11" s="19"/>
    </row>
    <row r="12" spans="1:10" ht="27.75" customHeight="1">
      <c r="A12" s="19"/>
      <c r="B12" s="25" t="s">
        <v>15</v>
      </c>
      <c r="C12" s="13" t="s">
        <v>16</v>
      </c>
      <c r="D12" s="13" t="s">
        <v>48</v>
      </c>
      <c r="E12" s="13" t="s">
        <v>17</v>
      </c>
      <c r="F12" s="13" t="s">
        <v>49</v>
      </c>
      <c r="G12" s="5"/>
      <c r="H12" s="5" t="s">
        <v>13</v>
      </c>
      <c r="I12" s="21" t="s">
        <v>50</v>
      </c>
      <c r="J12" s="19"/>
    </row>
    <row r="13" spans="1:10" ht="15.75" customHeight="1">
      <c r="A13" s="19"/>
      <c r="B13" s="26"/>
      <c r="C13" s="17" t="s">
        <v>37</v>
      </c>
      <c r="D13" s="16"/>
      <c r="E13" s="16"/>
      <c r="F13" s="16"/>
      <c r="G13" s="17" t="s">
        <v>38</v>
      </c>
      <c r="H13" s="16"/>
      <c r="I13" s="22" t="s">
        <v>39</v>
      </c>
      <c r="J13" s="19"/>
    </row>
    <row r="14" spans="1:10" ht="15.75" customHeight="1">
      <c r="A14" s="19"/>
      <c r="B14" s="26" t="s">
        <v>51</v>
      </c>
      <c r="C14" s="59" t="s">
        <v>52</v>
      </c>
      <c r="D14" s="57"/>
      <c r="E14" s="57"/>
      <c r="F14" s="57"/>
      <c r="G14" s="16" t="s">
        <v>53</v>
      </c>
      <c r="H14" s="16"/>
      <c r="I14" s="32">
        <v>5</v>
      </c>
      <c r="J14" s="19"/>
    </row>
    <row r="15" spans="1:10" ht="15.75" customHeight="1">
      <c r="A15" s="19"/>
      <c r="B15" s="26" t="s">
        <v>54</v>
      </c>
      <c r="C15" s="59" t="s">
        <v>55</v>
      </c>
      <c r="D15" s="57"/>
      <c r="E15" s="57"/>
      <c r="F15" s="57"/>
      <c r="G15" s="16" t="s">
        <v>53</v>
      </c>
      <c r="H15" s="16"/>
      <c r="I15" s="32">
        <v>6</v>
      </c>
      <c r="J15" s="19"/>
    </row>
    <row r="16" spans="1:10" ht="15.75" customHeight="1">
      <c r="A16" s="19"/>
      <c r="B16" s="33" t="s">
        <v>56</v>
      </c>
      <c r="C16" s="55" t="s">
        <v>57</v>
      </c>
      <c r="D16" s="56"/>
      <c r="E16" s="56"/>
      <c r="F16" s="56"/>
      <c r="G16" s="29" t="s">
        <v>53</v>
      </c>
      <c r="H16" s="29"/>
      <c r="I16" s="30">
        <v>4</v>
      </c>
      <c r="J16" s="19"/>
    </row>
    <row r="17" spans="1:10" ht="15.75" customHeight="1">
      <c r="B17" s="16"/>
      <c r="C17" s="53"/>
      <c r="D17" s="57"/>
      <c r="E17" s="57"/>
      <c r="F17" s="57"/>
      <c r="G17" s="16"/>
      <c r="H17" s="16" t="s">
        <v>47</v>
      </c>
      <c r="I17" s="16">
        <f>SUM(I14:I16)</f>
        <v>15</v>
      </c>
    </row>
    <row r="18" spans="1:10" ht="15.75" customHeight="1">
      <c r="B18" s="43"/>
      <c r="C18" s="43"/>
      <c r="D18" s="43"/>
      <c r="E18" s="43"/>
      <c r="F18" s="43"/>
      <c r="G18" s="43"/>
      <c r="H18" s="43"/>
      <c r="I18" s="43"/>
    </row>
    <row r="19" spans="1:10" ht="15.75" customHeight="1">
      <c r="A19" s="19"/>
      <c r="B19" s="24" t="s">
        <v>28</v>
      </c>
      <c r="C19" s="15" t="s">
        <v>1</v>
      </c>
      <c r="D19" s="15" t="s">
        <v>2</v>
      </c>
      <c r="E19" s="15" t="s">
        <v>29</v>
      </c>
      <c r="F19" s="15" t="s">
        <v>30</v>
      </c>
      <c r="G19" s="15" t="s">
        <v>5</v>
      </c>
      <c r="H19" s="15" t="s">
        <v>31</v>
      </c>
      <c r="I19" s="20" t="s">
        <v>32</v>
      </c>
      <c r="J19" s="19"/>
    </row>
    <row r="20" spans="1:10" ht="30.75" customHeight="1">
      <c r="A20" s="19"/>
      <c r="B20" s="25" t="s">
        <v>19</v>
      </c>
      <c r="C20" s="34" t="s">
        <v>20</v>
      </c>
      <c r="D20" s="5" t="s">
        <v>48</v>
      </c>
      <c r="E20" s="13" t="s">
        <v>58</v>
      </c>
      <c r="F20" s="13" t="s">
        <v>59</v>
      </c>
      <c r="G20" s="5"/>
      <c r="H20" s="5" t="s">
        <v>13</v>
      </c>
      <c r="I20" s="21" t="s">
        <v>50</v>
      </c>
      <c r="J20" s="19"/>
    </row>
    <row r="21" spans="1:10" ht="15.75" customHeight="1">
      <c r="A21" s="19"/>
      <c r="B21" s="35"/>
      <c r="C21" s="17" t="s">
        <v>37</v>
      </c>
      <c r="D21" s="19"/>
      <c r="E21" s="19"/>
      <c r="F21" s="19"/>
      <c r="G21" s="17" t="s">
        <v>38</v>
      </c>
      <c r="H21" s="19"/>
      <c r="I21" s="36" t="s">
        <v>39</v>
      </c>
      <c r="J21" s="19"/>
    </row>
    <row r="22" spans="1:10" ht="15.75" customHeight="1">
      <c r="A22" s="19"/>
      <c r="B22" s="37" t="s">
        <v>60</v>
      </c>
      <c r="C22" s="53" t="s">
        <v>61</v>
      </c>
      <c r="D22" s="53"/>
      <c r="E22" s="53"/>
      <c r="F22" s="53"/>
      <c r="G22" s="31" t="s">
        <v>62</v>
      </c>
      <c r="H22" s="19"/>
      <c r="I22" s="38">
        <v>3</v>
      </c>
      <c r="J22" s="19"/>
    </row>
    <row r="23" spans="1:10" ht="15.75" customHeight="1">
      <c r="A23" s="19"/>
      <c r="B23" s="37" t="s">
        <v>63</v>
      </c>
      <c r="C23" s="31" t="s">
        <v>64</v>
      </c>
      <c r="D23" s="19"/>
      <c r="E23" s="19"/>
      <c r="F23" s="19"/>
      <c r="G23" s="31" t="s">
        <v>62</v>
      </c>
      <c r="H23" s="19"/>
      <c r="I23" s="38">
        <v>2</v>
      </c>
      <c r="J23" s="19"/>
    </row>
    <row r="24" spans="1:10" ht="15.75" customHeight="1">
      <c r="A24" s="19"/>
      <c r="B24" s="39" t="s">
        <v>65</v>
      </c>
      <c r="C24" s="54" t="s">
        <v>66</v>
      </c>
      <c r="D24" s="54"/>
      <c r="E24" s="54"/>
      <c r="F24" s="54"/>
      <c r="G24" s="40" t="s">
        <v>62</v>
      </c>
      <c r="H24" s="41"/>
      <c r="I24" s="42">
        <v>1</v>
      </c>
      <c r="J24" s="19"/>
    </row>
    <row r="25" spans="1:10" ht="15.75" customHeight="1">
      <c r="B25" s="19"/>
      <c r="C25" s="19"/>
      <c r="D25" s="19"/>
      <c r="E25" s="19"/>
      <c r="F25" s="19"/>
      <c r="G25" s="19"/>
      <c r="H25" s="19" t="s">
        <v>47</v>
      </c>
      <c r="I25" s="19">
        <f>+SUM(I22:I24)</f>
        <v>6</v>
      </c>
    </row>
    <row r="26" spans="1:10" ht="15.75" customHeight="1"/>
    <row r="27" spans="1:10" ht="15.75" customHeight="1">
      <c r="B27" s="24" t="s">
        <v>28</v>
      </c>
      <c r="C27" s="15" t="s">
        <v>1</v>
      </c>
      <c r="D27" s="15" t="s">
        <v>2</v>
      </c>
      <c r="E27" s="15" t="s">
        <v>29</v>
      </c>
      <c r="F27" s="15" t="s">
        <v>30</v>
      </c>
      <c r="G27" s="15" t="s">
        <v>5</v>
      </c>
      <c r="H27" s="15" t="s">
        <v>31</v>
      </c>
      <c r="I27" s="20" t="s">
        <v>32</v>
      </c>
    </row>
    <row r="28" spans="1:10" ht="29.25" customHeight="1">
      <c r="B28" s="25" t="s">
        <v>23</v>
      </c>
      <c r="C28" s="34" t="s">
        <v>24</v>
      </c>
      <c r="D28" s="5" t="s">
        <v>48</v>
      </c>
      <c r="E28" s="13" t="s">
        <v>25</v>
      </c>
      <c r="F28" s="13" t="s">
        <v>26</v>
      </c>
      <c r="G28" s="5"/>
      <c r="H28" s="5" t="s">
        <v>13</v>
      </c>
      <c r="I28" s="21" t="s">
        <v>50</v>
      </c>
    </row>
    <row r="29" spans="1:10" ht="15.75" customHeight="1">
      <c r="B29" s="35"/>
      <c r="C29" s="17" t="s">
        <v>37</v>
      </c>
      <c r="D29" s="19"/>
      <c r="E29" s="19"/>
      <c r="F29" s="19"/>
      <c r="G29" s="17" t="s">
        <v>38</v>
      </c>
      <c r="H29" s="19"/>
      <c r="I29" s="36" t="s">
        <v>39</v>
      </c>
    </row>
    <row r="30" spans="1:10" ht="15.75" customHeight="1">
      <c r="B30" s="37" t="s">
        <v>67</v>
      </c>
      <c r="C30" s="53" t="s">
        <v>68</v>
      </c>
      <c r="D30" s="53"/>
      <c r="E30" s="53"/>
      <c r="F30" s="53"/>
      <c r="G30" s="16" t="s">
        <v>42</v>
      </c>
      <c r="H30" s="19"/>
      <c r="I30" s="38">
        <v>7</v>
      </c>
    </row>
    <row r="31" spans="1:10" ht="15.75" customHeight="1">
      <c r="B31" s="45" t="s">
        <v>69</v>
      </c>
      <c r="C31" s="46" t="s">
        <v>70</v>
      </c>
      <c r="D31" s="47"/>
      <c r="E31" s="47"/>
      <c r="F31" s="47"/>
      <c r="G31" s="44" t="s">
        <v>42</v>
      </c>
      <c r="H31" s="47"/>
      <c r="I31" s="48">
        <v>3</v>
      </c>
    </row>
    <row r="32" spans="1:10" ht="15.75" customHeight="1">
      <c r="B32" s="19"/>
      <c r="C32" s="19"/>
      <c r="D32" s="19"/>
      <c r="E32" s="19"/>
      <c r="F32" s="19"/>
      <c r="G32" s="19"/>
      <c r="H32" s="19" t="s">
        <v>47</v>
      </c>
      <c r="I32" s="19">
        <f>+SUM(I30:I31)</f>
        <v>10</v>
      </c>
    </row>
    <row r="33" spans="2:9" ht="15.75" customHeight="1"/>
    <row r="34" spans="2:9" ht="15.75" customHeight="1"/>
    <row r="35" spans="2:9" ht="15.75" customHeight="1">
      <c r="B35" s="24" t="s">
        <v>28</v>
      </c>
      <c r="C35" s="15" t="s">
        <v>1</v>
      </c>
      <c r="D35" s="15" t="s">
        <v>2</v>
      </c>
      <c r="E35" s="15" t="s">
        <v>29</v>
      </c>
      <c r="F35" s="15" t="s">
        <v>30</v>
      </c>
      <c r="G35" s="15" t="s">
        <v>5</v>
      </c>
      <c r="H35" s="15" t="s">
        <v>31</v>
      </c>
      <c r="I35" s="20" t="s">
        <v>32</v>
      </c>
    </row>
    <row r="36" spans="2:9" ht="15.75" customHeight="1">
      <c r="B36" s="25" t="s">
        <v>83</v>
      </c>
      <c r="C36" s="34" t="s">
        <v>85</v>
      </c>
      <c r="D36" s="5" t="s">
        <v>48</v>
      </c>
      <c r="E36" s="13" t="s">
        <v>25</v>
      </c>
      <c r="F36" s="13" t="s">
        <v>26</v>
      </c>
      <c r="G36" s="5"/>
      <c r="H36" s="5" t="s">
        <v>13</v>
      </c>
      <c r="I36" s="21" t="s">
        <v>50</v>
      </c>
    </row>
    <row r="37" spans="2:9" ht="15.75" customHeight="1">
      <c r="B37" s="35"/>
      <c r="C37" s="17" t="s">
        <v>37</v>
      </c>
      <c r="D37" s="19"/>
      <c r="E37" s="19"/>
      <c r="F37" s="19"/>
      <c r="G37" s="17" t="s">
        <v>38</v>
      </c>
      <c r="H37" s="19"/>
      <c r="I37" s="36" t="s">
        <v>39</v>
      </c>
    </row>
    <row r="38" spans="2:9" ht="15.75" customHeight="1">
      <c r="B38" s="37" t="s">
        <v>92</v>
      </c>
      <c r="C38" s="53" t="s">
        <v>94</v>
      </c>
      <c r="D38" s="53"/>
      <c r="E38" s="53"/>
      <c r="F38" s="53"/>
      <c r="G38" s="31" t="s">
        <v>62</v>
      </c>
      <c r="H38" s="19"/>
      <c r="I38" s="38">
        <v>7</v>
      </c>
    </row>
    <row r="39" spans="2:9" ht="15.75" customHeight="1" thickBot="1">
      <c r="B39" s="37" t="s">
        <v>93</v>
      </c>
      <c r="C39" t="s">
        <v>95</v>
      </c>
      <c r="D39" s="47"/>
      <c r="E39" s="47"/>
      <c r="F39" s="47"/>
      <c r="G39" s="31" t="s">
        <v>62</v>
      </c>
      <c r="H39" s="47"/>
      <c r="I39" s="48">
        <v>3</v>
      </c>
    </row>
    <row r="40" spans="2:9" ht="15.75" customHeight="1">
      <c r="B40" s="37"/>
      <c r="H40" s="19" t="s">
        <v>47</v>
      </c>
      <c r="I40" s="19">
        <f>+SUM(I38:I39)</f>
        <v>10</v>
      </c>
    </row>
    <row r="41" spans="2:9" ht="15.75" customHeight="1"/>
    <row r="42" spans="2:9" ht="15.75" customHeight="1"/>
    <row r="43" spans="2:9" ht="15.75" customHeight="1">
      <c r="B43" s="24" t="s">
        <v>28</v>
      </c>
      <c r="C43" s="15" t="s">
        <v>1</v>
      </c>
      <c r="D43" s="15" t="s">
        <v>2</v>
      </c>
      <c r="E43" s="15" t="s">
        <v>29</v>
      </c>
      <c r="F43" s="15" t="s">
        <v>30</v>
      </c>
      <c r="G43" s="15" t="s">
        <v>5</v>
      </c>
      <c r="H43" s="15" t="s">
        <v>31</v>
      </c>
      <c r="I43" s="20" t="s">
        <v>32</v>
      </c>
    </row>
    <row r="44" spans="2:9" ht="15.75" customHeight="1">
      <c r="B44" s="25" t="s">
        <v>96</v>
      </c>
      <c r="C44" s="34" t="s">
        <v>97</v>
      </c>
      <c r="D44" s="5" t="s">
        <v>48</v>
      </c>
      <c r="E44" s="13" t="s">
        <v>25</v>
      </c>
      <c r="F44" s="13" t="s">
        <v>26</v>
      </c>
      <c r="G44" s="5"/>
      <c r="H44" s="5" t="s">
        <v>13</v>
      </c>
      <c r="I44" s="21" t="s">
        <v>50</v>
      </c>
    </row>
    <row r="45" spans="2:9" ht="15.75" customHeight="1">
      <c r="B45" s="35"/>
      <c r="C45" s="17" t="s">
        <v>37</v>
      </c>
      <c r="D45" s="19"/>
      <c r="E45" s="19"/>
      <c r="F45" s="19"/>
      <c r="G45" s="17" t="s">
        <v>38</v>
      </c>
      <c r="H45" s="19"/>
      <c r="I45" s="36" t="s">
        <v>39</v>
      </c>
    </row>
    <row r="46" spans="2:9" ht="15.75" customHeight="1">
      <c r="B46" s="37" t="s">
        <v>98</v>
      </c>
      <c r="C46" s="53" t="s">
        <v>99</v>
      </c>
      <c r="D46" s="53"/>
      <c r="E46" s="53"/>
      <c r="F46" s="53"/>
      <c r="G46" s="16" t="s">
        <v>42</v>
      </c>
      <c r="H46" s="19"/>
      <c r="I46" s="38">
        <v>8</v>
      </c>
    </row>
    <row r="47" spans="2:9" ht="15.75" customHeight="1" thickBot="1">
      <c r="B47" s="45"/>
      <c r="C47" s="46"/>
      <c r="D47" s="47"/>
      <c r="E47" s="47"/>
      <c r="F47" s="47"/>
      <c r="G47" s="44"/>
      <c r="H47" s="47"/>
      <c r="I47" s="48"/>
    </row>
    <row r="48" spans="2:9" ht="15.75" customHeight="1">
      <c r="B48" s="52"/>
    </row>
    <row r="49" spans="8:9" ht="15.75" customHeight="1">
      <c r="H49" s="19" t="s">
        <v>47</v>
      </c>
      <c r="I49" s="19">
        <f>+SUM(I46:I48)</f>
        <v>8</v>
      </c>
    </row>
    <row r="50" spans="8:9" ht="15.75" customHeight="1"/>
    <row r="51" spans="8:9" ht="15.75" customHeight="1"/>
    <row r="52" spans="8:9" ht="15.75" customHeight="1">
      <c r="H52" t="s">
        <v>71</v>
      </c>
      <c r="I52">
        <f>SUM(I9,I17,I25,I32,I40,I49)</f>
        <v>55</v>
      </c>
    </row>
    <row r="53" spans="8:9" ht="15.75" customHeight="1"/>
    <row r="54" spans="8:9" ht="15.75" customHeight="1"/>
    <row r="55" spans="8:9" ht="15.75" customHeight="1"/>
    <row r="56" spans="8:9" ht="15.75" customHeight="1"/>
    <row r="57" spans="8:9" ht="15.75" customHeight="1"/>
    <row r="58" spans="8:9" ht="15.75" customHeight="1"/>
    <row r="59" spans="8:9" ht="15.75" customHeight="1"/>
    <row r="60" spans="8:9" ht="15.75" customHeight="1"/>
    <row r="61" spans="8:9" ht="15.75" customHeight="1"/>
    <row r="62" spans="8:9" ht="15.75" customHeight="1"/>
    <row r="63" spans="8:9" ht="15.75" customHeight="1"/>
    <row r="64" spans="8: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
    <mergeCell ref="C16:F16"/>
    <mergeCell ref="C17:F17"/>
    <mergeCell ref="C6:F6"/>
    <mergeCell ref="C7:F7"/>
    <mergeCell ref="C8:F8"/>
    <mergeCell ref="C14:F14"/>
    <mergeCell ref="C15:F15"/>
    <mergeCell ref="C38:F38"/>
    <mergeCell ref="C46:F46"/>
    <mergeCell ref="C30:F30"/>
    <mergeCell ref="C22:F22"/>
    <mergeCell ref="C24:F24"/>
  </mergeCells>
  <phoneticPr fontId="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6"/>
  <sheetViews>
    <sheetView tabSelected="1" topLeftCell="A21" zoomScale="65" workbookViewId="0">
      <selection activeCell="U41" sqref="U41"/>
    </sheetView>
  </sheetViews>
  <sheetFormatPr baseColWidth="10" defaultColWidth="12.6640625" defaultRowHeight="15" customHeight="1"/>
  <cols>
    <col min="1" max="1" width="12.44140625" customWidth="1"/>
    <col min="2" max="2" width="24.6640625" customWidth="1"/>
    <col min="3" max="29" width="12.44140625" customWidth="1"/>
  </cols>
  <sheetData>
    <row r="1" spans="1:12" ht="15.75" customHeight="1"/>
    <row r="2" spans="1:12" ht="15.75" customHeight="1"/>
    <row r="3" spans="1:12" ht="15.75" customHeight="1">
      <c r="B3" s="3"/>
      <c r="C3" s="3" t="s">
        <v>39</v>
      </c>
      <c r="D3" s="3" t="s">
        <v>72</v>
      </c>
      <c r="E3" s="3" t="s">
        <v>73</v>
      </c>
      <c r="F3" s="3" t="s">
        <v>74</v>
      </c>
      <c r="G3" s="3" t="s">
        <v>75</v>
      </c>
      <c r="H3" s="3" t="s">
        <v>76</v>
      </c>
      <c r="I3" s="3" t="s">
        <v>77</v>
      </c>
      <c r="J3" s="3" t="s">
        <v>78</v>
      </c>
      <c r="K3" s="3" t="s">
        <v>79</v>
      </c>
      <c r="L3" s="3" t="s">
        <v>80</v>
      </c>
    </row>
    <row r="4" spans="1:12" ht="15.75" customHeight="1">
      <c r="B4" s="2" t="s">
        <v>40</v>
      </c>
      <c r="C4" s="7">
        <v>3</v>
      </c>
      <c r="D4" s="6">
        <v>0</v>
      </c>
      <c r="E4" s="6">
        <v>0</v>
      </c>
      <c r="F4" s="6">
        <v>0</v>
      </c>
      <c r="G4" s="49">
        <v>1</v>
      </c>
      <c r="H4" s="49">
        <v>1</v>
      </c>
      <c r="I4" s="49">
        <v>1</v>
      </c>
      <c r="J4" s="49">
        <v>0</v>
      </c>
      <c r="K4" s="49">
        <v>0</v>
      </c>
      <c r="L4" s="8">
        <f>SUM(D4:K4)</f>
        <v>3</v>
      </c>
    </row>
    <row r="5" spans="1:12" ht="15.75" customHeight="1">
      <c r="B5" s="2" t="s">
        <v>43</v>
      </c>
      <c r="C5" s="7">
        <v>2</v>
      </c>
      <c r="D5" s="6">
        <v>1</v>
      </c>
      <c r="E5" s="6">
        <v>0</v>
      </c>
      <c r="F5" s="6">
        <v>1</v>
      </c>
      <c r="G5" s="49">
        <v>0</v>
      </c>
      <c r="H5" s="49">
        <v>0</v>
      </c>
      <c r="I5" s="49">
        <v>1</v>
      </c>
      <c r="J5" s="49">
        <v>0</v>
      </c>
      <c r="K5" s="49">
        <v>1</v>
      </c>
      <c r="L5" s="8">
        <f t="shared" ref="L5:L14" si="0">SUM(D5:K5)</f>
        <v>4</v>
      </c>
    </row>
    <row r="6" spans="1:12" ht="15.75" customHeight="1">
      <c r="A6" s="3"/>
      <c r="B6" s="2" t="s">
        <v>45</v>
      </c>
      <c r="C6" s="7">
        <v>1</v>
      </c>
      <c r="D6" s="6">
        <v>0</v>
      </c>
      <c r="E6" s="6">
        <v>1</v>
      </c>
      <c r="F6" s="6">
        <v>0</v>
      </c>
      <c r="G6" s="49">
        <v>0</v>
      </c>
      <c r="H6" s="49">
        <v>0</v>
      </c>
      <c r="I6" s="49">
        <v>0</v>
      </c>
      <c r="J6" s="49">
        <v>1</v>
      </c>
      <c r="K6" s="49">
        <v>0</v>
      </c>
      <c r="L6" s="8">
        <f t="shared" si="0"/>
        <v>2</v>
      </c>
    </row>
    <row r="7" spans="1:12" ht="15.75" customHeight="1">
      <c r="A7" s="3"/>
      <c r="B7" s="2" t="s">
        <v>51</v>
      </c>
      <c r="C7" s="7">
        <v>5</v>
      </c>
      <c r="D7" s="6">
        <v>2</v>
      </c>
      <c r="E7" s="6">
        <v>0</v>
      </c>
      <c r="F7" s="6">
        <v>0</v>
      </c>
      <c r="G7" s="49">
        <v>1</v>
      </c>
      <c r="H7" s="49">
        <v>0</v>
      </c>
      <c r="I7" s="49">
        <v>1</v>
      </c>
      <c r="J7" s="49">
        <v>0</v>
      </c>
      <c r="K7" s="49">
        <v>1</v>
      </c>
      <c r="L7" s="8">
        <f t="shared" si="0"/>
        <v>5</v>
      </c>
    </row>
    <row r="8" spans="1:12" ht="15.75" customHeight="1">
      <c r="A8" s="3"/>
      <c r="B8" s="2" t="s">
        <v>54</v>
      </c>
      <c r="C8" s="7">
        <v>6</v>
      </c>
      <c r="D8" s="6">
        <v>0</v>
      </c>
      <c r="E8" s="6">
        <v>1</v>
      </c>
      <c r="F8" s="6">
        <v>0</v>
      </c>
      <c r="G8" s="49">
        <v>0</v>
      </c>
      <c r="H8" s="49">
        <v>0</v>
      </c>
      <c r="I8" s="49">
        <v>0</v>
      </c>
      <c r="J8" s="49">
        <v>2</v>
      </c>
      <c r="K8" s="49">
        <v>1</v>
      </c>
      <c r="L8" s="8">
        <f t="shared" si="0"/>
        <v>4</v>
      </c>
    </row>
    <row r="9" spans="1:12" ht="15.75" customHeight="1">
      <c r="A9" s="3"/>
      <c r="B9" s="2" t="s">
        <v>56</v>
      </c>
      <c r="C9" s="7">
        <v>4</v>
      </c>
      <c r="D9" s="6">
        <v>0</v>
      </c>
      <c r="E9" s="6">
        <v>0</v>
      </c>
      <c r="F9" s="6">
        <v>0</v>
      </c>
      <c r="G9" s="49">
        <v>0</v>
      </c>
      <c r="H9" s="49">
        <v>2</v>
      </c>
      <c r="I9" s="49">
        <v>0</v>
      </c>
      <c r="J9" s="49">
        <v>0</v>
      </c>
      <c r="K9" s="49">
        <v>0</v>
      </c>
      <c r="L9" s="8">
        <f t="shared" si="0"/>
        <v>2</v>
      </c>
    </row>
    <row r="10" spans="1:12" ht="15.75" customHeight="1">
      <c r="A10" s="3"/>
      <c r="B10" s="2" t="s">
        <v>60</v>
      </c>
      <c r="C10" s="7">
        <v>3</v>
      </c>
      <c r="D10" s="6">
        <v>1</v>
      </c>
      <c r="E10" s="6">
        <v>0</v>
      </c>
      <c r="F10" s="6">
        <v>1</v>
      </c>
      <c r="G10" s="49">
        <v>0</v>
      </c>
      <c r="H10" s="49">
        <v>0</v>
      </c>
      <c r="I10" s="49">
        <v>0</v>
      </c>
      <c r="J10" s="49">
        <v>1</v>
      </c>
      <c r="K10" s="49">
        <v>1</v>
      </c>
      <c r="L10" s="8">
        <f t="shared" si="0"/>
        <v>4</v>
      </c>
    </row>
    <row r="11" spans="1:12" ht="15.75" customHeight="1">
      <c r="A11" s="3"/>
      <c r="B11" s="2" t="s">
        <v>63</v>
      </c>
      <c r="C11" s="7">
        <v>2</v>
      </c>
      <c r="D11" s="6">
        <v>0</v>
      </c>
      <c r="E11" s="6">
        <v>0</v>
      </c>
      <c r="F11" s="6">
        <v>0</v>
      </c>
      <c r="G11" s="49">
        <v>0</v>
      </c>
      <c r="H11" s="49">
        <v>0</v>
      </c>
      <c r="I11" s="49">
        <v>2</v>
      </c>
      <c r="J11" s="49">
        <v>0</v>
      </c>
      <c r="K11" s="49">
        <v>0</v>
      </c>
      <c r="L11" s="8">
        <f t="shared" si="0"/>
        <v>2</v>
      </c>
    </row>
    <row r="12" spans="1:12" ht="15.75" customHeight="1">
      <c r="A12" s="3"/>
      <c r="B12" s="2" t="s">
        <v>65</v>
      </c>
      <c r="C12" s="7">
        <v>1</v>
      </c>
      <c r="D12" s="6">
        <v>0</v>
      </c>
      <c r="E12" s="6">
        <v>0</v>
      </c>
      <c r="F12" s="6">
        <v>0</v>
      </c>
      <c r="G12" s="49">
        <v>1</v>
      </c>
      <c r="H12" s="49">
        <v>0</v>
      </c>
      <c r="I12" s="49">
        <v>0</v>
      </c>
      <c r="J12" s="49">
        <v>0</v>
      </c>
      <c r="K12" s="49">
        <v>0</v>
      </c>
      <c r="L12" s="8">
        <f t="shared" si="0"/>
        <v>1</v>
      </c>
    </row>
    <row r="13" spans="1:12" ht="15.75" customHeight="1">
      <c r="A13" s="3"/>
      <c r="B13" s="2" t="s">
        <v>67</v>
      </c>
      <c r="C13" s="7">
        <v>7</v>
      </c>
      <c r="D13" s="6">
        <v>2</v>
      </c>
      <c r="E13" s="6">
        <v>2</v>
      </c>
      <c r="F13" s="6">
        <v>1</v>
      </c>
      <c r="G13" s="6">
        <v>3</v>
      </c>
      <c r="H13" s="6">
        <v>0</v>
      </c>
      <c r="I13" s="6">
        <v>0</v>
      </c>
      <c r="J13" s="6">
        <v>2</v>
      </c>
      <c r="K13" s="6">
        <v>1</v>
      </c>
      <c r="L13" s="8">
        <f t="shared" si="0"/>
        <v>11</v>
      </c>
    </row>
    <row r="14" spans="1:12" ht="15.75" customHeight="1">
      <c r="B14" s="2" t="s">
        <v>69</v>
      </c>
      <c r="C14" s="7">
        <v>3</v>
      </c>
      <c r="D14" s="6">
        <v>1</v>
      </c>
      <c r="E14" s="6">
        <v>0</v>
      </c>
      <c r="F14" s="6">
        <v>0</v>
      </c>
      <c r="G14" s="6">
        <v>0</v>
      </c>
      <c r="H14" s="6">
        <v>1</v>
      </c>
      <c r="I14" s="6">
        <v>2</v>
      </c>
      <c r="J14" s="6">
        <v>0</v>
      </c>
      <c r="K14" s="6">
        <v>0</v>
      </c>
      <c r="L14" s="8">
        <f t="shared" si="0"/>
        <v>4</v>
      </c>
    </row>
    <row r="15" spans="1:12" ht="15.75" customHeight="1">
      <c r="B15" s="2" t="s">
        <v>100</v>
      </c>
      <c r="C15" s="7">
        <v>7</v>
      </c>
      <c r="D15" s="6">
        <v>1</v>
      </c>
      <c r="E15" s="6">
        <v>0</v>
      </c>
      <c r="F15" s="6">
        <v>0</v>
      </c>
      <c r="G15" s="6">
        <v>0</v>
      </c>
      <c r="H15" s="6">
        <v>1</v>
      </c>
      <c r="I15" s="6">
        <v>2</v>
      </c>
      <c r="J15" s="6">
        <v>0</v>
      </c>
      <c r="K15" s="6">
        <v>0</v>
      </c>
      <c r="L15" s="8">
        <f t="shared" ref="L15" si="1">SUM(D15:K15)</f>
        <v>4</v>
      </c>
    </row>
    <row r="16" spans="1:12" ht="15.75" customHeight="1">
      <c r="B16" s="2" t="s">
        <v>93</v>
      </c>
      <c r="C16" s="7">
        <v>3</v>
      </c>
      <c r="D16" s="6">
        <v>0</v>
      </c>
      <c r="E16" s="6">
        <v>0</v>
      </c>
      <c r="F16" s="6">
        <v>0</v>
      </c>
      <c r="G16" s="6">
        <v>0</v>
      </c>
      <c r="H16" s="6">
        <v>0</v>
      </c>
      <c r="I16" s="6">
        <v>1</v>
      </c>
      <c r="J16" s="6">
        <v>1</v>
      </c>
      <c r="K16" s="6">
        <v>0</v>
      </c>
      <c r="L16" s="8">
        <v>2</v>
      </c>
    </row>
    <row r="17" spans="2:12" ht="15.75" customHeight="1">
      <c r="B17" s="2" t="s">
        <v>98</v>
      </c>
      <c r="C17" s="7">
        <v>8</v>
      </c>
      <c r="D17" s="6">
        <v>0</v>
      </c>
      <c r="E17" s="6">
        <v>0</v>
      </c>
      <c r="F17" s="6">
        <v>0</v>
      </c>
      <c r="G17" s="6">
        <v>0</v>
      </c>
      <c r="H17" s="6">
        <v>1</v>
      </c>
      <c r="I17" s="6">
        <v>2</v>
      </c>
      <c r="J17" s="6">
        <v>1</v>
      </c>
      <c r="K17" s="6">
        <v>1</v>
      </c>
      <c r="L17" s="8">
        <v>5</v>
      </c>
    </row>
    <row r="18" spans="2:12" ht="21.75" customHeight="1">
      <c r="B18" s="2"/>
      <c r="C18" s="7"/>
      <c r="D18" s="6"/>
      <c r="E18" s="6"/>
      <c r="F18" s="6"/>
      <c r="G18" s="6"/>
      <c r="H18" s="6"/>
      <c r="I18" s="6"/>
      <c r="J18" s="6"/>
      <c r="K18" s="6"/>
      <c r="L18" s="8"/>
    </row>
    <row r="19" spans="2:12" ht="15.75" customHeight="1"/>
    <row r="20" spans="2:12" ht="15.75" customHeight="1"/>
    <row r="21" spans="2:12" ht="15.75" customHeight="1">
      <c r="B21" s="9" t="s">
        <v>81</v>
      </c>
      <c r="C21" s="3">
        <f>SUM(C4:C17)</f>
        <v>55</v>
      </c>
      <c r="D21" s="3">
        <f t="shared" ref="D21:K21" si="2">C21-SUM(D4:D17)</f>
        <v>47</v>
      </c>
      <c r="E21" s="3">
        <f t="shared" si="2"/>
        <v>43</v>
      </c>
      <c r="F21" s="3">
        <f t="shared" si="2"/>
        <v>40</v>
      </c>
      <c r="G21" s="3">
        <f t="shared" si="2"/>
        <v>34</v>
      </c>
      <c r="H21" s="3">
        <f t="shared" si="2"/>
        <v>28</v>
      </c>
      <c r="I21" s="3">
        <f t="shared" si="2"/>
        <v>16</v>
      </c>
      <c r="J21" s="3">
        <f t="shared" si="2"/>
        <v>8</v>
      </c>
      <c r="K21" s="3">
        <f t="shared" si="2"/>
        <v>2</v>
      </c>
    </row>
    <row r="22" spans="2:12" ht="15.75" customHeight="1">
      <c r="B22" s="9" t="s">
        <v>82</v>
      </c>
      <c r="C22" s="3">
        <f>SUM(C4:C17)</f>
        <v>55</v>
      </c>
      <c r="D22" s="3">
        <f>C22-(SUM(C4:C17)/8)</f>
        <v>48.125</v>
      </c>
      <c r="E22" s="3">
        <f>D22-(SUM(C4:C17)/8)</f>
        <v>41.25</v>
      </c>
      <c r="F22" s="3">
        <f>E22-(SUM(C4:C17)/8)</f>
        <v>34.375</v>
      </c>
      <c r="G22" s="3">
        <f>F22-(SUM(C4:C14)/8)</f>
        <v>29.75</v>
      </c>
      <c r="H22" s="3">
        <f>G22-(SUM(C4:C17)/8)</f>
        <v>22.875</v>
      </c>
      <c r="I22" s="3">
        <f>H22-(SUM(C4:C17)/8)</f>
        <v>16</v>
      </c>
      <c r="J22" s="3">
        <f>I22-(SUM(C4:C17)/8)</f>
        <v>9.125</v>
      </c>
      <c r="K22" s="3">
        <f>J22-(SUM(C4:C17)/8)</f>
        <v>2.25</v>
      </c>
    </row>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spans="16:19" ht="15.75" customHeight="1"/>
    <row r="34" spans="16:19" ht="15.75" customHeight="1">
      <c r="P34" s="60" t="s">
        <v>101</v>
      </c>
      <c r="Q34" s="60"/>
      <c r="R34" s="60"/>
      <c r="S34" s="60"/>
    </row>
    <row r="35" spans="16:19" ht="15.75" customHeight="1">
      <c r="P35" s="60"/>
      <c r="Q35" s="60"/>
      <c r="R35" s="60"/>
      <c r="S35" s="60"/>
    </row>
    <row r="36" spans="16:19" ht="15.75" customHeight="1">
      <c r="P36" s="60"/>
      <c r="Q36" s="60"/>
      <c r="R36" s="60"/>
      <c r="S36" s="60"/>
    </row>
    <row r="37" spans="16:19" ht="15.75" customHeight="1">
      <c r="P37" s="60"/>
      <c r="Q37" s="60"/>
      <c r="R37" s="60"/>
      <c r="S37" s="60"/>
    </row>
    <row r="38" spans="16:19" ht="15.75" customHeight="1">
      <c r="P38" s="60"/>
      <c r="Q38" s="60"/>
      <c r="R38" s="60"/>
      <c r="S38" s="60"/>
    </row>
    <row r="39" spans="16:19" ht="15.75" customHeight="1">
      <c r="P39" s="60"/>
      <c r="Q39" s="60"/>
      <c r="R39" s="60"/>
      <c r="S39" s="60"/>
    </row>
    <row r="40" spans="16:19" ht="15.75" customHeight="1">
      <c r="P40" s="60"/>
      <c r="Q40" s="60"/>
      <c r="R40" s="60"/>
      <c r="S40" s="60"/>
    </row>
    <row r="41" spans="16:19" ht="15.75" customHeight="1">
      <c r="P41" s="60"/>
      <c r="Q41" s="60"/>
      <c r="R41" s="60"/>
      <c r="S41" s="60"/>
    </row>
    <row r="42" spans="16:19" ht="15.75" customHeight="1"/>
    <row r="43" spans="16:19" ht="15.75" customHeight="1"/>
    <row r="44" spans="16:19" ht="15.75" customHeight="1"/>
    <row r="45" spans="16:19" ht="15.75" customHeight="1"/>
    <row r="46" spans="16:19" ht="15.75" customHeight="1"/>
    <row r="47" spans="16:19" ht="15.75" customHeight="1"/>
    <row r="48" spans="16: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
    <mergeCell ref="P34:S4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LEGION</cp:lastModifiedBy>
  <cp:revision/>
  <dcterms:created xsi:type="dcterms:W3CDTF">2023-06-05T13:12:31Z</dcterms:created>
  <dcterms:modified xsi:type="dcterms:W3CDTF">2024-02-15T16:55:43Z</dcterms:modified>
  <cp:category/>
  <cp:contentStatus/>
</cp:coreProperties>
</file>