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D:\U, dolor de cabeza\QUINTO SEMESTRE\Modelos de procesos\"/>
    </mc:Choice>
  </mc:AlternateContent>
  <xr:revisionPtr revIDLastSave="0" documentId="8_{CCF99D25-D6F4-4D98-989E-8EBA11807ED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<sst xmlns="http://schemas.openxmlformats.org/spreadsheetml/2006/main" count="113" uniqueCount="88">
  <si>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</si>
  <si>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</si>
  <si>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</si>
  <si>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</si>
  <si>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</si>
  <si>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</si>
  <si>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</si>
  <si>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</si>
  <si>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</si>
  <si>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</si>
  <si>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</si>
  <si>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</si>
  <si>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</si>
  <si>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</si>
  <si>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</si>
  <si>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</si>
  <si>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Sistema debe permitir el ingreso de credenciales del usuario</t>
  </si>
  <si>
    <t>Ingresar el nombre de usuario y contraseñas</t>
  </si>
  <si>
    <t>Seguridad del control del producto</t>
  </si>
  <si>
    <t>Cliente</t>
  </si>
  <si>
    <t>Realizar la interfaz del ingreso de usuario y contraseña del administrador</t>
  </si>
  <si>
    <t>Axel Herrera</t>
  </si>
  <si>
    <t>en proceso</t>
  </si>
  <si>
    <t>Se puede ingresar al sistema de inventario despues de utiilizar el usuario y contraseña</t>
  </si>
  <si>
    <t xml:space="preserve">Seguridad para el control de inventario </t>
  </si>
  <si>
    <t>REQ002</t>
  </si>
  <si>
    <t>El sistema debe permitir el ingreso de cantidades de productos predeterminados</t>
  </si>
  <si>
    <t xml:space="preserve"> -Ingresar unidades y el total de los productos
 -Eliminar producto
 -Editar producto
</t>
  </si>
  <si>
    <t>Organizacion de productos por etiquetas</t>
  </si>
  <si>
    <t>Realziar en una interfaz, el ingreso de cantidades de productos predeterminados por el programador.
-El producto tiene un ID, nombre, cantidad,precio, peso.</t>
  </si>
  <si>
    <t>Diego Casignia</t>
  </si>
  <si>
    <t>Ingreso de los productos reflejados en la base de datos MongoDB</t>
  </si>
  <si>
    <t xml:space="preserve">	</t>
  </si>
  <si>
    <t xml:space="preserve">Organizacion por etiquetas de los productos </t>
  </si>
  <si>
    <t>REQ003</t>
  </si>
  <si>
    <t>El sistema debe avisar al usuario cuando esten agotandose el inventario</t>
  </si>
  <si>
    <t>Avisar al usuario cuando se esté agotando el inventario</t>
  </si>
  <si>
    <t>Organizacion del tiempo de compras de inventario</t>
  </si>
  <si>
    <t>Realizar un aviso antes de que se acabe alguno de los productos.</t>
  </si>
  <si>
    <t>Fernando Sandoval</t>
  </si>
  <si>
    <t>Agotar el inventario simulando y comprobar los avisos de este</t>
  </si>
  <si>
    <t>Control de existencias</t>
  </si>
  <si>
    <t>REQ004</t>
  </si>
  <si>
    <t>El sistema debe registras las ventas diarias</t>
  </si>
  <si>
    <t>Llevar un registro detallado y preciso de las ventas diarias de la panadería</t>
  </si>
  <si>
    <t>Implementar un sistema de facturación que permita registrar de manera eficiente y organizada todas las ventas</t>
  </si>
  <si>
    <t>Crear una interfaz intuitiva y fácil de usar que permita registrar las ventas diarias de manera rápida y precisa</t>
  </si>
  <si>
    <t>Evaluar la capacidad del sistema para manejar un volumen significativo de transacciones diarias. Evaluar la interfaz de usuario para garantizar que sea fácil de usar y comprensible</t>
  </si>
  <si>
    <t>Registro de Ventas</t>
  </si>
  <si>
    <t>REQ005</t>
  </si>
  <si>
    <t>El sistema debe generar informes de los productos</t>
  </si>
  <si>
    <t>Generar informes detallados de los productos vendidos para obtener una visión completa de las transacciones comerciales</t>
  </si>
  <si>
    <t>Integrar funcionalidades en el sistema de que permitan la generación de informes específicos sobre los productos</t>
  </si>
  <si>
    <t>Implementar un proceso automatizado para generar informes de productos basados en los datos registrados.</t>
  </si>
  <si>
    <t>Diseñar casos de prueba para medir el tiempo de generacion de los informes</t>
  </si>
  <si>
    <t>Generación de informes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</si>
  <si>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</si>
  <si>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</si>
  <si>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</si>
  <si>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</si>
  <si>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</si>
  <si>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</si>
  <si>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</si>
  <si>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</si>
  <si>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</si>
  <si>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</si>
  <si>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</si>
  <si>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</si>
  <si>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</si>
  <si>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</si>
  <si>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</si>
  <si>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</si>
  <si>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</si>
  <si>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</si>
  <si>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</si>
  <si>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</si>
  <si>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</si>
  <si>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</si>
  <si>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</si>
  <si>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</si>
  <si>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</si>
  <si>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</si>
  <si>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Edicion de productos</t>
  </si>
  <si>
    <t>Facilitar la edición de productos agotados sin eliminar y volver a ingresar el producto</t>
  </si>
  <si>
    <t>Actualizar los datos de los productos ingresados</t>
  </si>
  <si>
    <t>El sistema debe permitir editar los productos con cantidades hechas dentro de la panderia</t>
  </si>
  <si>
    <t>Crear un boton de edicion de cantidades de productos</t>
  </si>
  <si>
    <t>Se modifica la cantidad de algun producto mendiante valores enteros positivos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</si>
</sst>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vertical="center"/>
    </xf>
    <xf numFmtId="0" fontId="0" fillId="3" borderId="7" xfId="0" applyFill="1" applyBorder="1"/>
    <xf numFmtId="0" fontId="12" fillId="5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/>
    </xf>
    <xf numFmtId="0" fontId="12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9" xfId="0" applyFill="1" applyBorder="1"/>
    <xf numFmtId="0" fontId="7" fillId="3" borderId="11" xfId="0" applyFont="1" applyFill="1" applyBorder="1" applyAlignment="1">
      <alignment horizontal="left" vertical="center" wrapText="1"/>
    </xf>
    <xf numFmtId="0" fontId="1" fillId="3" borderId="11" xfId="0" applyFont="1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16" fillId="0" borderId="0" xfId="0" applyFont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0" fillId="0" borderId="7" xfId="0" applyBorder="1"/>
    <xf numFmtId="0" fontId="14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10" fillId="6" borderId="8" xfId="0" applyFont="1" applyFill="1" applyBorder="1" applyAlignment="1">
      <alignment horizontal="center" vertical="center"/>
    </xf>
    <xf numFmtId="0" fontId="9" fillId="0" borderId="12" xfId="0" applyFont="1" applyBorder="1" applyAlignment="1"/>
    <xf numFmtId="0" fontId="9" fillId="0" borderId="15" xfId="0" applyFont="1" applyBorder="1" applyAlignment="1"/>
    <xf numFmtId="0" fontId="13" fillId="7" borderId="9" xfId="0" applyFont="1" applyFill="1" applyBorder="1" applyAlignment="1">
      <alignment horizontal="center" vertical="center"/>
    </xf>
    <xf numFmtId="0" fontId="9" fillId="0" borderId="10" xfId="0" applyFont="1" applyBorder="1" applyAlignment="1"/>
    <xf numFmtId="0" fontId="9" fillId="0" borderId="22" xfId="0" applyFont="1" applyBorder="1" applyAlignment="1"/>
    <xf numFmtId="0" fontId="9" fillId="0" borderId="24" xfId="0" applyFont="1" applyBorder="1" applyAlignment="1"/>
    <xf numFmtId="0" fontId="10" fillId="4" borderId="9" xfId="0" applyFont="1" applyFill="1" applyBorder="1" applyAlignment="1">
      <alignment horizontal="center" vertical="center"/>
    </xf>
    <xf numFmtId="0" fontId="9" fillId="0" borderId="13" xfId="0" applyFont="1" applyBorder="1" applyAlignment="1"/>
    <xf numFmtId="0" fontId="9" fillId="0" borderId="14" xfId="0" applyFont="1" applyBorder="1" applyAlignment="1"/>
    <xf numFmtId="0" fontId="1" fillId="5" borderId="9" xfId="0" applyFont="1" applyFill="1" applyBorder="1" applyAlignment="1">
      <alignment horizontal="center" vertical="center"/>
    </xf>
    <xf numFmtId="0" fontId="9" fillId="0" borderId="11" xfId="0" applyFont="1" applyBorder="1" applyAlignment="1"/>
    <xf numFmtId="0" fontId="9" fillId="0" borderId="23" xfId="0" applyFont="1" applyBorder="1" applyAlignment="1"/>
    <xf numFmtId="0" fontId="8" fillId="3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/>
    <xf numFmtId="0" fontId="9" fillId="0" borderId="5" xfId="0" applyFont="1" applyBorder="1" applyAlignment="1"/>
    <xf numFmtId="0" fontId="10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9" fillId="0" borderId="17" xfId="0" applyFont="1" applyBorder="1" applyAlignment="1"/>
    <xf numFmtId="0" fontId="9" fillId="0" borderId="18" xfId="0" applyFont="1" applyBorder="1" applyAlignment="1"/>
    <xf numFmtId="0" fontId="9" fillId="0" borderId="19" xfId="0" applyFont="1" applyBorder="1" applyAlignment="1"/>
    <xf numFmtId="0" fontId="9" fillId="0" borderId="20" xfId="0" applyFont="1" applyBorder="1" applyAlignment="1"/>
    <xf numFmtId="0" fontId="9" fillId="0" borderId="21" xfId="0" applyFont="1" applyBorder="1" applyAlignment="1"/>
    <xf numFmtId="0" fontId="15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zoomScale="70" zoomScaleNormal="70" workbookViewId="0">
      <selection activeCell="E10" sqref="E10"/>
    </sheetView>
  </sheetViews>
  <sheetFormatPr baseColWidth="10" defaultColWidth="12.59765625" defaultRowHeight="15" customHeight="1" x14ac:dyDescent="0.25"/>
  <cols>
    <col min="1" max="1" width="4.59765625" customWidth="1"/>
    <col min="2" max="2" width="8.19921875" customWidth="1"/>
    <col min="3" max="5" width="20.59765625" customWidth="1"/>
    <col min="6" max="6" width="10.59765625" customWidth="1"/>
    <col min="7" max="7" width="32.5" customWidth="1"/>
    <col min="8" max="12" width="10.59765625" customWidth="1"/>
    <col min="13" max="13" width="32.5" customWidth="1"/>
    <col min="14" max="15" width="20.59765625" customWidth="1"/>
    <col min="16" max="26" width="9.398437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I2" s="1"/>
      <c r="J2" s="1"/>
      <c r="K2" s="2"/>
      <c r="L2" s="3"/>
    </row>
    <row r="3" spans="1:26" ht="45" customHeight="1" x14ac:dyDescent="0.25">
      <c r="B3" s="39" t="s">
        <v>0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26" ht="14.4" x14ac:dyDescent="0.3">
      <c r="D4" s="37"/>
      <c r="H4" s="4"/>
      <c r="I4" s="1"/>
      <c r="J4" s="1"/>
      <c r="K4" s="2"/>
      <c r="L4" s="3"/>
    </row>
    <row r="5" spans="1:26" ht="51.75" customHeight="1" x14ac:dyDescent="0.25">
      <c r="B5" s="5" t="s">
        <v>1</v>
      </c>
      <c r="C5" s="35" t="s">
        <v>2</v>
      </c>
      <c r="D5" s="34" t="s">
        <v>3</v>
      </c>
      <c r="E5" s="36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72" customHeight="1" x14ac:dyDescent="0.25">
      <c r="B6" s="6" t="s">
        <v>15</v>
      </c>
      <c r="C6" s="66" t="s">
        <v>16</v>
      </c>
      <c r="D6" s="38" t="s">
        <v>17</v>
      </c>
      <c r="E6" s="8" t="s">
        <v>18</v>
      </c>
      <c r="F6" s="8" t="s">
        <v>19</v>
      </c>
      <c r="G6" s="8" t="s">
        <v>20</v>
      </c>
      <c r="H6" s="8" t="s">
        <v>21</v>
      </c>
      <c r="I6" s="8">
        <v>6</v>
      </c>
      <c r="J6" s="67">
        <v>45264</v>
      </c>
      <c r="K6" s="8" t="s">
        <v>66</v>
      </c>
      <c r="L6" s="8" t="s">
        <v>71</v>
      </c>
      <c r="M6" s="8" t="s">
        <v>23</v>
      </c>
      <c r="N6" s="8"/>
      <c r="O6" s="8" t="s">
        <v>24</v>
      </c>
    </row>
    <row r="7" spans="1:26" ht="72" customHeight="1" x14ac:dyDescent="0.25">
      <c r="B7" s="6" t="s">
        <v>25</v>
      </c>
      <c r="C7" s="8" t="s">
        <v>26</v>
      </c>
      <c r="D7" s="8" t="s">
        <v>27</v>
      </c>
      <c r="E7" s="8" t="s">
        <v>28</v>
      </c>
      <c r="F7" s="8" t="s">
        <v>19</v>
      </c>
      <c r="G7" s="8" t="s">
        <v>29</v>
      </c>
      <c r="H7" s="8" t="s">
        <v>30</v>
      </c>
      <c r="I7" s="8">
        <v>4</v>
      </c>
      <c r="J7" s="67">
        <v>45264</v>
      </c>
      <c r="K7" s="8" t="s">
        <v>66</v>
      </c>
      <c r="L7" s="8" t="s">
        <v>71</v>
      </c>
      <c r="M7" s="8" t="s">
        <v>31</v>
      </c>
      <c r="N7" s="8" t="s">
        <v>32</v>
      </c>
      <c r="O7" s="8" t="s">
        <v>33</v>
      </c>
    </row>
    <row r="8" spans="1:26" ht="66" customHeight="1" x14ac:dyDescent="0.25">
      <c r="A8" s="10"/>
      <c r="B8" s="6" t="s">
        <v>34</v>
      </c>
      <c r="C8" s="33" t="s">
        <v>35</v>
      </c>
      <c r="D8" s="8" t="s">
        <v>36</v>
      </c>
      <c r="E8" s="8" t="s">
        <v>37</v>
      </c>
      <c r="F8" s="8" t="s">
        <v>19</v>
      </c>
      <c r="G8" s="8" t="s">
        <v>38</v>
      </c>
      <c r="H8" s="8" t="s">
        <v>39</v>
      </c>
      <c r="I8" s="8">
        <v>0</v>
      </c>
      <c r="J8" s="67">
        <v>45265</v>
      </c>
      <c r="K8" s="8" t="s">
        <v>66</v>
      </c>
      <c r="L8" s="8" t="s">
        <v>71</v>
      </c>
      <c r="M8" s="8" t="s">
        <v>40</v>
      </c>
      <c r="N8" s="8"/>
      <c r="O8" s="8" t="s">
        <v>41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66" customHeight="1" x14ac:dyDescent="0.25">
      <c r="B9" s="6" t="s">
        <v>42</v>
      </c>
      <c r="C9" s="8" t="s">
        <v>43</v>
      </c>
      <c r="D9" s="8" t="s">
        <v>44</v>
      </c>
      <c r="E9" s="8" t="s">
        <v>45</v>
      </c>
      <c r="F9" s="8" t="s">
        <v>19</v>
      </c>
      <c r="G9" s="8" t="s">
        <v>46</v>
      </c>
      <c r="H9" s="8" t="s">
        <v>30</v>
      </c>
      <c r="I9" s="8">
        <v>4</v>
      </c>
      <c r="J9" s="67">
        <v>45267</v>
      </c>
      <c r="K9" s="8" t="s">
        <v>68</v>
      </c>
      <c r="L9" s="8" t="s">
        <v>71</v>
      </c>
      <c r="M9" s="8" t="s">
        <v>47</v>
      </c>
      <c r="N9" s="8"/>
      <c r="O9" s="8" t="s">
        <v>48</v>
      </c>
    </row>
    <row r="10" spans="1:26" ht="72.75" customHeight="1" x14ac:dyDescent="0.25">
      <c r="B10" s="6" t="s">
        <v>49</v>
      </c>
      <c r="C10" s="8" t="s">
        <v>50</v>
      </c>
      <c r="D10" s="8" t="s">
        <v>51</v>
      </c>
      <c r="E10" s="8" t="s">
        <v>52</v>
      </c>
      <c r="F10" s="8" t="s">
        <v>19</v>
      </c>
      <c r="G10" s="8" t="s">
        <v>53</v>
      </c>
      <c r="H10" s="8" t="s">
        <v>39</v>
      </c>
      <c r="I10" s="8">
        <v>5</v>
      </c>
      <c r="J10" s="67">
        <v>45268</v>
      </c>
      <c r="K10" s="8" t="s">
        <v>68</v>
      </c>
      <c r="L10" s="8" t="s">
        <v>71</v>
      </c>
      <c r="M10" s="8" t="s">
        <v>54</v>
      </c>
      <c r="N10" s="8"/>
      <c r="O10" s="8" t="s">
        <v>55</v>
      </c>
    </row>
    <row r="11" spans="1:26" ht="39.75" customHeight="1" x14ac:dyDescent="0.25">
      <c r="B11" s="6" t="s">
        <v>56</v>
      </c>
      <c r="C11" s="8" t="s">
        <v>85</v>
      </c>
      <c r="D11" s="8" t="s">
        <v>84</v>
      </c>
      <c r="E11" s="8" t="s">
        <v>83</v>
      </c>
      <c r="F11" s="8" t="s">
        <v>19</v>
      </c>
      <c r="G11" s="8" t="s">
        <v>86</v>
      </c>
      <c r="H11" s="8" t="s">
        <v>21</v>
      </c>
      <c r="I11" s="8">
        <v>5</v>
      </c>
      <c r="J11" s="67">
        <v>45268</v>
      </c>
      <c r="K11" s="8" t="s">
        <v>68</v>
      </c>
      <c r="L11" s="8" t="s">
        <v>71</v>
      </c>
      <c r="M11" s="9" t="s">
        <v>87</v>
      </c>
      <c r="N11" s="9"/>
      <c r="O11" s="8" t="s">
        <v>82</v>
      </c>
    </row>
    <row r="12" spans="1:26" ht="39.75" customHeight="1" x14ac:dyDescent="0.25">
      <c r="B12" s="6" t="s">
        <v>57</v>
      </c>
      <c r="C12" s="7"/>
      <c r="D12" s="7"/>
      <c r="E12" s="7"/>
      <c r="F12" s="7"/>
      <c r="G12" s="7"/>
      <c r="H12" s="7"/>
      <c r="I12" s="8"/>
      <c r="J12" s="9"/>
      <c r="K12" s="8"/>
      <c r="L12" s="8"/>
      <c r="M12" s="9"/>
      <c r="N12" s="9"/>
      <c r="O12" s="9"/>
    </row>
    <row r="13" spans="1:26" ht="39.75" customHeight="1" x14ac:dyDescent="0.25">
      <c r="B13" s="6" t="s">
        <v>58</v>
      </c>
      <c r="C13" s="7"/>
      <c r="D13" s="7"/>
      <c r="E13" s="7"/>
      <c r="F13" s="7"/>
      <c r="G13" s="7"/>
      <c r="H13" s="7"/>
      <c r="I13" s="8"/>
      <c r="J13" s="9"/>
      <c r="K13" s="8"/>
      <c r="L13" s="8"/>
      <c r="M13" s="9"/>
      <c r="N13" s="9"/>
      <c r="O13" s="9"/>
    </row>
    <row r="14" spans="1:26" ht="39.75" customHeight="1" x14ac:dyDescent="0.25">
      <c r="B14" s="6" t="s">
        <v>59</v>
      </c>
      <c r="C14" s="7"/>
      <c r="D14" s="7"/>
      <c r="E14" s="7"/>
      <c r="F14" s="7"/>
      <c r="G14" s="7"/>
      <c r="H14" s="7"/>
      <c r="I14" s="8"/>
      <c r="J14" s="9"/>
      <c r="K14" s="8"/>
      <c r="L14" s="8"/>
      <c r="M14" s="7"/>
      <c r="N14" s="7"/>
      <c r="O14" s="7"/>
    </row>
    <row r="15" spans="1:26" ht="39.75" customHeight="1" x14ac:dyDescent="0.25">
      <c r="B15" s="6" t="s">
        <v>60</v>
      </c>
      <c r="C15" s="7"/>
      <c r="D15" s="7"/>
      <c r="E15" s="7"/>
      <c r="F15" s="7"/>
      <c r="G15" s="7"/>
      <c r="H15" s="7"/>
      <c r="I15" s="8"/>
      <c r="J15" s="9"/>
      <c r="K15" s="8"/>
      <c r="L15" s="8"/>
      <c r="M15" s="7"/>
      <c r="N15" s="7"/>
      <c r="O15" s="7"/>
    </row>
    <row r="16" spans="1:26" ht="39.75" customHeight="1" x14ac:dyDescent="0.25">
      <c r="B16" s="6" t="s">
        <v>61</v>
      </c>
      <c r="C16" s="7"/>
      <c r="D16" s="7"/>
      <c r="E16" s="7"/>
      <c r="F16" s="7"/>
      <c r="G16" s="7"/>
      <c r="H16" s="7"/>
      <c r="I16" s="8"/>
      <c r="J16" s="9"/>
      <c r="K16" s="8"/>
      <c r="L16" s="8"/>
      <c r="M16" s="7"/>
      <c r="N16" s="7"/>
      <c r="O16" s="7"/>
    </row>
    <row r="17" spans="2:15" ht="39.75" customHeight="1" x14ac:dyDescent="0.25">
      <c r="B17" s="6" t="s">
        <v>62</v>
      </c>
      <c r="C17" s="7"/>
      <c r="D17" s="7"/>
      <c r="E17" s="7"/>
      <c r="F17" s="7"/>
      <c r="G17" s="7"/>
      <c r="H17" s="7"/>
      <c r="I17" s="8"/>
      <c r="J17" s="9"/>
      <c r="K17" s="8"/>
      <c r="L17" s="8"/>
      <c r="M17" s="7"/>
      <c r="N17" s="7"/>
      <c r="O17" s="7"/>
    </row>
    <row r="18" spans="2:15" ht="39.75" customHeight="1" x14ac:dyDescent="0.25">
      <c r="B18" s="6" t="s">
        <v>63</v>
      </c>
      <c r="C18" s="7"/>
      <c r="D18" s="7"/>
      <c r="E18" s="7"/>
      <c r="F18" s="7"/>
      <c r="G18" s="7"/>
      <c r="H18" s="7"/>
      <c r="I18" s="8"/>
      <c r="J18" s="9"/>
      <c r="K18" s="8"/>
      <c r="L18" s="8"/>
      <c r="M18" s="7"/>
      <c r="N18" s="7"/>
      <c r="O18" s="7"/>
    </row>
    <row r="19" spans="2:15" ht="39.75" customHeight="1" x14ac:dyDescent="0.25">
      <c r="B19" s="6" t="s">
        <v>64</v>
      </c>
      <c r="C19" s="7"/>
      <c r="D19" s="7"/>
      <c r="E19" s="7"/>
      <c r="F19" s="7"/>
      <c r="G19" s="7"/>
      <c r="H19" s="7"/>
      <c r="I19" s="8"/>
      <c r="J19" s="9"/>
      <c r="K19" s="8"/>
      <c r="L19" s="8"/>
      <c r="M19" s="7"/>
      <c r="N19" s="7"/>
      <c r="O19" s="7"/>
    </row>
    <row r="20" spans="2:15" ht="39.75" customHeight="1" x14ac:dyDescent="0.25">
      <c r="B20" s="6" t="s">
        <v>65</v>
      </c>
      <c r="C20" s="7"/>
      <c r="D20" s="7"/>
      <c r="E20" s="7"/>
      <c r="F20" s="7"/>
      <c r="G20" s="7"/>
      <c r="H20" s="7"/>
      <c r="I20" s="8"/>
      <c r="J20" s="9"/>
      <c r="K20" s="8"/>
      <c r="L20" s="8"/>
      <c r="M20" s="7"/>
      <c r="N20" s="7"/>
      <c r="O20" s="7"/>
    </row>
    <row r="21" spans="2:15" ht="19.5" customHeight="1" x14ac:dyDescent="0.25">
      <c r="I21" s="3"/>
      <c r="J21" s="3"/>
      <c r="K21" s="11"/>
      <c r="L21" s="3"/>
    </row>
    <row r="22" spans="2:15" ht="19.5" customHeight="1" x14ac:dyDescent="0.3">
      <c r="I22" s="1"/>
      <c r="J22" s="1"/>
      <c r="K22" s="2"/>
      <c r="L22" s="3"/>
    </row>
    <row r="23" spans="2:15" ht="19.5" customHeight="1" x14ac:dyDescent="0.3">
      <c r="I23" s="1"/>
      <c r="J23" s="1"/>
      <c r="K23" s="2"/>
      <c r="L23" s="3"/>
    </row>
    <row r="24" spans="2:15" ht="19.5" customHeight="1" x14ac:dyDescent="0.3">
      <c r="I24" s="1"/>
      <c r="J24" s="1"/>
      <c r="K24" s="2"/>
      <c r="L24" s="3"/>
    </row>
    <row r="25" spans="2:15" ht="19.5" customHeight="1" x14ac:dyDescent="0.25">
      <c r="I25" s="1"/>
      <c r="J25" s="1"/>
      <c r="K25" s="12"/>
      <c r="L25" s="3"/>
    </row>
    <row r="26" spans="2:15" ht="19.5" customHeight="1" x14ac:dyDescent="0.25">
      <c r="I26" s="1"/>
      <c r="J26" s="1"/>
      <c r="K26" s="12"/>
      <c r="L26" s="3"/>
    </row>
    <row r="27" spans="2:15" ht="19.5" customHeight="1" x14ac:dyDescent="0.3">
      <c r="I27" s="1"/>
      <c r="J27" s="1"/>
      <c r="K27" s="2"/>
      <c r="L27" s="3"/>
    </row>
    <row r="28" spans="2:15" ht="19.5" customHeight="1" x14ac:dyDescent="0.3">
      <c r="I28" s="1"/>
      <c r="J28" s="1"/>
      <c r="K28" s="2"/>
      <c r="L28" s="3"/>
    </row>
    <row r="29" spans="2:15" ht="19.5" customHeight="1" x14ac:dyDescent="0.3">
      <c r="I29" s="1"/>
      <c r="J29" s="1"/>
      <c r="K29" s="2"/>
      <c r="L29" s="3"/>
    </row>
    <row r="30" spans="2:15" ht="19.5" customHeight="1" x14ac:dyDescent="0.3">
      <c r="I30" s="1"/>
      <c r="J30" s="1"/>
      <c r="K30" s="2" t="s">
        <v>66</v>
      </c>
      <c r="L30" s="1" t="s">
        <v>67</v>
      </c>
      <c r="M30" s="4"/>
    </row>
    <row r="31" spans="2:15" ht="19.5" customHeight="1" x14ac:dyDescent="0.3">
      <c r="I31" s="1"/>
      <c r="J31" s="1"/>
      <c r="K31" s="2" t="s">
        <v>68</v>
      </c>
      <c r="L31" s="1" t="s">
        <v>69</v>
      </c>
      <c r="M31" s="4"/>
    </row>
    <row r="32" spans="2:15" ht="19.5" customHeight="1" x14ac:dyDescent="0.3">
      <c r="I32" s="1"/>
      <c r="J32" s="1"/>
      <c r="K32" s="2" t="s">
        <v>70</v>
      </c>
      <c r="L32" s="1" t="s">
        <v>71</v>
      </c>
      <c r="M32" s="4"/>
    </row>
    <row r="33" spans="9:13" ht="19.5" customHeight="1" x14ac:dyDescent="0.3">
      <c r="I33" s="1"/>
      <c r="J33" s="1"/>
      <c r="K33" s="2"/>
      <c r="L33" s="1" t="s">
        <v>72</v>
      </c>
      <c r="M33" s="4"/>
    </row>
    <row r="34" spans="9:13" ht="19.5" customHeight="1" x14ac:dyDescent="0.3">
      <c r="I34" s="1"/>
      <c r="J34" s="1"/>
      <c r="K34" s="2"/>
      <c r="L34" s="3"/>
    </row>
    <row r="35" spans="9:13" ht="19.5" customHeight="1" x14ac:dyDescent="0.3">
      <c r="I35" s="1"/>
      <c r="J35" s="1"/>
      <c r="K35" s="2"/>
      <c r="L35" s="3"/>
    </row>
    <row r="36" spans="9:13" ht="15.75" customHeight="1" x14ac:dyDescent="0.3">
      <c r="I36" s="1"/>
      <c r="J36" s="1"/>
      <c r="K36" s="2"/>
      <c r="L36" s="3"/>
    </row>
    <row r="37" spans="9:13" ht="15.75" customHeight="1" x14ac:dyDescent="0.3">
      <c r="I37" s="1"/>
      <c r="J37" s="1"/>
      <c r="K37" s="2"/>
      <c r="L37" s="3"/>
    </row>
    <row r="38" spans="9:13" ht="15.7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3">
      <c r="I988" s="1"/>
      <c r="J988" s="1"/>
      <c r="K988" s="2"/>
      <c r="L988" s="3"/>
    </row>
    <row r="989" spans="9:12" ht="15.75" customHeight="1" x14ac:dyDescent="0.3">
      <c r="I989" s="1"/>
      <c r="J989" s="1"/>
      <c r="K989" s="2"/>
      <c r="L989" s="3"/>
    </row>
    <row r="990" spans="9:12" ht="15.75" customHeight="1" x14ac:dyDescent="0.3">
      <c r="I990" s="1"/>
      <c r="J990" s="1"/>
      <c r="K990" s="2"/>
      <c r="L990" s="3"/>
    </row>
    <row r="991" spans="9:12" ht="15.75" customHeight="1" x14ac:dyDescent="0.3">
      <c r="I991" s="1"/>
      <c r="J991" s="1"/>
      <c r="K991" s="2"/>
      <c r="L991" s="3"/>
    </row>
    <row r="992" spans="9:12" ht="15.75" customHeight="1" x14ac:dyDescent="0.3">
      <c r="I992" s="1"/>
      <c r="J992" s="1"/>
      <c r="K992" s="2"/>
      <c r="L992" s="3"/>
    </row>
    <row r="993" spans="9:12" ht="15.75" customHeight="1" x14ac:dyDescent="0.3">
      <c r="I993" s="1"/>
      <c r="J993" s="1"/>
      <c r="K993" s="2"/>
      <c r="L993" s="3"/>
    </row>
    <row r="994" spans="9:12" ht="15.75" customHeight="1" x14ac:dyDescent="0.3">
      <c r="I994" s="1"/>
      <c r="J994" s="1"/>
      <c r="K994" s="2"/>
      <c r="L994" s="3"/>
    </row>
    <row r="995" spans="9:12" ht="15.75" customHeight="1" x14ac:dyDescent="0.3">
      <c r="I995" s="1"/>
      <c r="J995" s="1"/>
      <c r="K995" s="2"/>
      <c r="L995" s="3"/>
    </row>
    <row r="996" spans="9:12" ht="15.75" customHeight="1" x14ac:dyDescent="0.3">
      <c r="I996" s="1"/>
      <c r="J996" s="1"/>
      <c r="K996" s="2"/>
      <c r="L996" s="3"/>
    </row>
    <row r="997" spans="9:12" ht="15.75" customHeight="1" x14ac:dyDescent="0.3">
      <c r="I997" s="1"/>
      <c r="J997" s="1"/>
      <c r="K997" s="2"/>
      <c r="L997" s="3"/>
    </row>
    <row r="998" spans="9:12" ht="15.75" customHeight="1" x14ac:dyDescent="0.3">
      <c r="I998" s="1"/>
      <c r="J998" s="1"/>
      <c r="K998" s="2"/>
      <c r="L998" s="3"/>
    </row>
    <row r="999" spans="9:12" ht="15.75" customHeight="1" x14ac:dyDescent="0.3">
      <c r="I999" s="1"/>
      <c r="J999" s="1"/>
      <c r="K999" s="2"/>
      <c r="L999" s="3"/>
    </row>
    <row r="1000" spans="9:12" ht="15.75" customHeight="1" x14ac:dyDescent="0.25">
      <c r="I1000" s="3"/>
      <c r="J1000" s="3"/>
      <c r="K1000" s="11"/>
      <c r="L1000" s="3"/>
    </row>
    <row r="1001" spans="9:12" ht="15.75" customHeight="1" x14ac:dyDescent="0.25">
      <c r="I1001" s="3"/>
      <c r="J1001" s="3"/>
      <c r="K1001" s="11"/>
      <c r="L1001" s="3"/>
    </row>
  </sheetData>
  <mergeCells count="1">
    <mergeCell ref="B3:O3"/>
  </mergeCells>
  <dataValidations count="2">
    <dataValidation type="list" allowBlank="1" showErrorMessage="1" sqref="L11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zoomScale="60" zoomScaleNormal="40" workbookViewId="0">
      <selection activeCell="S23" sqref="S23"/>
    </sheetView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  <col min="17" max="26" width="9.398437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13"/>
      <c r="D4" s="13"/>
      <c r="E4" s="13"/>
      <c r="F4" s="4"/>
    </row>
    <row r="5" spans="2:16" ht="14.4" hidden="1" x14ac:dyDescent="0.3">
      <c r="C5" s="13"/>
      <c r="D5" s="13"/>
      <c r="E5" s="13"/>
      <c r="F5" s="4"/>
    </row>
    <row r="6" spans="2:16" ht="39.75" customHeight="1" x14ac:dyDescent="0.25">
      <c r="B6" s="54" t="s">
        <v>73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6"/>
    </row>
    <row r="7" spans="2:16" ht="9.75" customHeight="1" x14ac:dyDescent="0.25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 x14ac:dyDescent="0.3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spans="2:16" ht="30" customHeight="1" x14ac:dyDescent="0.25">
      <c r="B9" s="31"/>
      <c r="C9" s="15" t="s">
        <v>1</v>
      </c>
      <c r="D9" s="16"/>
      <c r="E9" s="57" t="s">
        <v>74</v>
      </c>
      <c r="F9" s="56"/>
      <c r="G9" s="16"/>
      <c r="H9" s="57" t="s">
        <v>11</v>
      </c>
      <c r="I9" s="56"/>
      <c r="J9" s="17"/>
      <c r="K9" s="17"/>
      <c r="L9" s="17"/>
      <c r="M9" s="17"/>
      <c r="N9" s="17"/>
      <c r="O9" s="17"/>
      <c r="P9" s="32"/>
    </row>
    <row r="10" spans="2:16" ht="30" customHeight="1" x14ac:dyDescent="0.25">
      <c r="B10" s="31"/>
      <c r="C10" s="18" t="s">
        <v>49</v>
      </c>
      <c r="D10" s="19"/>
      <c r="E10" s="58" t="str">
        <f>VLOOKUP(C10,'Formato descripción HU'!B6:O20,5,0)</f>
        <v>Cliente</v>
      </c>
      <c r="F10" s="56"/>
      <c r="G10" s="20"/>
      <c r="H10" s="58" t="str">
        <f>VLOOKUP(C10,'Formato descripción HU'!B6:O20,11,0)</f>
        <v>Terminado</v>
      </c>
      <c r="I10" s="56"/>
      <c r="J10" s="20"/>
      <c r="K10" s="17"/>
      <c r="L10" s="17"/>
      <c r="M10" s="17"/>
      <c r="N10" s="17"/>
      <c r="O10" s="17"/>
      <c r="P10" s="32"/>
    </row>
    <row r="11" spans="2:16" ht="9.75" customHeight="1" x14ac:dyDescent="0.25">
      <c r="B11" s="31"/>
      <c r="C11" s="21"/>
      <c r="D11" s="19"/>
      <c r="E11" s="22"/>
      <c r="F11" s="22"/>
      <c r="G11" s="20"/>
      <c r="H11" s="22"/>
      <c r="I11" s="22"/>
      <c r="J11" s="20"/>
      <c r="K11" s="22"/>
      <c r="L11" s="22"/>
      <c r="M11" s="17"/>
      <c r="N11" s="22"/>
      <c r="O11" s="22"/>
      <c r="P11" s="32"/>
    </row>
    <row r="12" spans="2:16" ht="30" customHeight="1" x14ac:dyDescent="0.25">
      <c r="B12" s="31"/>
      <c r="C12" s="15" t="s">
        <v>75</v>
      </c>
      <c r="D12" s="19"/>
      <c r="E12" s="57" t="s">
        <v>10</v>
      </c>
      <c r="F12" s="56"/>
      <c r="G12" s="20"/>
      <c r="H12" s="57" t="s">
        <v>76</v>
      </c>
      <c r="I12" s="56"/>
      <c r="J12" s="20"/>
      <c r="K12" s="22"/>
      <c r="L12" s="22"/>
      <c r="M12" s="17"/>
      <c r="N12" s="22"/>
      <c r="O12" s="22"/>
      <c r="P12" s="32"/>
    </row>
    <row r="13" spans="2:16" ht="30" customHeight="1" x14ac:dyDescent="0.25">
      <c r="B13" s="31"/>
      <c r="C13" s="18">
        <f>VLOOKUP('Historia de Usuario'!C10,'Formato descripción HU'!B6:O20,8,0)</f>
        <v>5</v>
      </c>
      <c r="D13" s="19"/>
      <c r="E13" s="58" t="str">
        <f>VLOOKUP(C10,'Formato descripción HU'!B6:O20,10,0)</f>
        <v xml:space="preserve">Media </v>
      </c>
      <c r="F13" s="56"/>
      <c r="G13" s="20"/>
      <c r="H13" s="58" t="str">
        <f>VLOOKUP(C10,'Formato descripción HU'!B6:O20,7,0)</f>
        <v>Fernando Sandoval</v>
      </c>
      <c r="I13" s="56"/>
      <c r="J13" s="20"/>
      <c r="K13" s="22"/>
      <c r="L13" s="22"/>
      <c r="M13" s="17"/>
      <c r="N13" s="22"/>
      <c r="O13" s="22"/>
      <c r="P13" s="32"/>
    </row>
    <row r="14" spans="2:16" ht="9.75" customHeight="1" x14ac:dyDescent="0.25">
      <c r="B14" s="31"/>
      <c r="C14" s="17"/>
      <c r="D14" s="19"/>
      <c r="E14" s="17"/>
      <c r="F14" s="17"/>
      <c r="G14" s="20"/>
      <c r="H14" s="20"/>
      <c r="I14" s="17"/>
      <c r="J14" s="17"/>
      <c r="K14" s="17"/>
      <c r="L14" s="17"/>
      <c r="M14" s="17"/>
      <c r="N14" s="17"/>
      <c r="O14" s="17"/>
      <c r="P14" s="32"/>
    </row>
    <row r="15" spans="2:16" ht="19.5" customHeight="1" x14ac:dyDescent="0.25">
      <c r="B15" s="31"/>
      <c r="C15" s="41" t="s">
        <v>77</v>
      </c>
      <c r="D15" s="59" t="str">
        <f>VLOOKUP(C10,'Formato descripción HU'!B6:O20,3,0)</f>
        <v>Generar informes detallados de los productos vendidos para obtener una visión completa de las transacciones comerciales</v>
      </c>
      <c r="E15" s="45"/>
      <c r="F15" s="17"/>
      <c r="G15" s="41" t="s">
        <v>78</v>
      </c>
      <c r="H15" s="59" t="str">
        <f>VLOOKUP(C10,'Formato descripción HU'!B6:O20,4,0)</f>
        <v>Integrar funcionalidades en el sistema de que permitan la generación de informes específicos sobre los productos</v>
      </c>
      <c r="I15" s="52"/>
      <c r="J15" s="45"/>
      <c r="K15" s="17"/>
      <c r="L15" s="41" t="s">
        <v>79</v>
      </c>
      <c r="M15" s="51" t="str">
        <f>VLOOKUP(C10,'Formato descripción HU'!B6:O20,6,0)</f>
        <v>Implementar un proceso automatizado para generar informes de productos basados en los datos registrados.</v>
      </c>
      <c r="N15" s="52"/>
      <c r="O15" s="45"/>
      <c r="P15" s="32"/>
    </row>
    <row r="16" spans="2:16" ht="19.5" customHeight="1" x14ac:dyDescent="0.25">
      <c r="B16" s="31"/>
      <c r="C16" s="42"/>
      <c r="D16" s="49"/>
      <c r="E16" s="50"/>
      <c r="F16" s="17"/>
      <c r="G16" s="42"/>
      <c r="H16" s="49"/>
      <c r="I16" s="40"/>
      <c r="J16" s="50"/>
      <c r="K16" s="17"/>
      <c r="L16" s="42"/>
      <c r="M16" s="49"/>
      <c r="N16" s="40"/>
      <c r="O16" s="50"/>
      <c r="P16" s="32"/>
    </row>
    <row r="17" spans="2:16" ht="19.5" customHeight="1" x14ac:dyDescent="0.25">
      <c r="B17" s="31"/>
      <c r="C17" s="43"/>
      <c r="D17" s="46"/>
      <c r="E17" s="47"/>
      <c r="F17" s="17"/>
      <c r="G17" s="43"/>
      <c r="H17" s="46"/>
      <c r="I17" s="53"/>
      <c r="J17" s="47"/>
      <c r="K17" s="17"/>
      <c r="L17" s="43"/>
      <c r="M17" s="46"/>
      <c r="N17" s="53"/>
      <c r="O17" s="47"/>
      <c r="P17" s="32"/>
    </row>
    <row r="18" spans="2:16" ht="9.75" customHeight="1" x14ac:dyDescent="0.25">
      <c r="B18" s="31"/>
      <c r="C18" s="17"/>
      <c r="D18" s="17"/>
      <c r="E18" s="17"/>
      <c r="F18" s="17"/>
      <c r="G18" s="20"/>
      <c r="H18" s="20"/>
      <c r="I18" s="20"/>
      <c r="J18" s="17"/>
      <c r="K18" s="17"/>
      <c r="L18" s="17"/>
      <c r="M18" s="17"/>
      <c r="N18" s="17"/>
      <c r="O18" s="17"/>
      <c r="P18" s="32"/>
    </row>
    <row r="19" spans="2:16" ht="19.5" customHeight="1" x14ac:dyDescent="0.25">
      <c r="B19" s="31"/>
      <c r="C19" s="44" t="s">
        <v>80</v>
      </c>
      <c r="D19" s="45"/>
      <c r="E19" s="60" t="str">
        <f>VLOOKUP(C10,'Formato descripción HU'!B6:O20,14,0)</f>
        <v>Generación de informes</v>
      </c>
      <c r="F19" s="61"/>
      <c r="G19" s="61"/>
      <c r="H19" s="61"/>
      <c r="I19" s="61"/>
      <c r="J19" s="61"/>
      <c r="K19" s="61"/>
      <c r="L19" s="61"/>
      <c r="M19" s="61"/>
      <c r="N19" s="61"/>
      <c r="O19" s="62"/>
      <c r="P19" s="32"/>
    </row>
    <row r="20" spans="2:16" ht="19.5" customHeight="1" x14ac:dyDescent="0.25">
      <c r="B20" s="31"/>
      <c r="C20" s="46"/>
      <c r="D20" s="47"/>
      <c r="E20" s="63"/>
      <c r="F20" s="64"/>
      <c r="G20" s="64"/>
      <c r="H20" s="64"/>
      <c r="I20" s="64"/>
      <c r="J20" s="64"/>
      <c r="K20" s="64"/>
      <c r="L20" s="64"/>
      <c r="M20" s="64"/>
      <c r="N20" s="64"/>
      <c r="O20" s="65"/>
      <c r="P20" s="32"/>
    </row>
    <row r="21" spans="2:16" ht="9.75" customHeight="1" x14ac:dyDescent="0.25">
      <c r="B21" s="31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2"/>
    </row>
    <row r="22" spans="2:16" ht="19.5" customHeight="1" x14ac:dyDescent="0.25">
      <c r="B22" s="31"/>
      <c r="C22" s="48" t="s">
        <v>81</v>
      </c>
      <c r="D22" s="45"/>
      <c r="E22" s="51" t="str">
        <f>VLOOKUP(C10,'Formato descripción HU'!B6:O20,12,0)</f>
        <v>Diseñar casos de prueba para medir el tiempo de generacion de los informes</v>
      </c>
      <c r="F22" s="52"/>
      <c r="G22" s="52"/>
      <c r="H22" s="45"/>
      <c r="I22" s="17"/>
      <c r="J22" s="48" t="s">
        <v>13</v>
      </c>
      <c r="K22" s="45"/>
      <c r="L22" s="51">
        <f>VLOOKUP(C10,'Formato descripción HU'!B6:O20,13,0)</f>
        <v>0</v>
      </c>
      <c r="M22" s="52"/>
      <c r="N22" s="52"/>
      <c r="O22" s="45"/>
      <c r="P22" s="32"/>
    </row>
    <row r="23" spans="2:16" ht="19.5" customHeight="1" x14ac:dyDescent="0.25">
      <c r="B23" s="31"/>
      <c r="C23" s="49"/>
      <c r="D23" s="50"/>
      <c r="E23" s="49"/>
      <c r="F23" s="40"/>
      <c r="G23" s="40"/>
      <c r="H23" s="50"/>
      <c r="I23" s="17"/>
      <c r="J23" s="49"/>
      <c r="K23" s="50"/>
      <c r="L23" s="49"/>
      <c r="M23" s="40"/>
      <c r="N23" s="40"/>
      <c r="O23" s="50"/>
      <c r="P23" s="32"/>
    </row>
    <row r="24" spans="2:16" ht="19.5" customHeight="1" x14ac:dyDescent="0.25">
      <c r="B24" s="31"/>
      <c r="C24" s="46"/>
      <c r="D24" s="47"/>
      <c r="E24" s="46"/>
      <c r="F24" s="53"/>
      <c r="G24" s="53"/>
      <c r="H24" s="47"/>
      <c r="I24" s="17"/>
      <c r="J24" s="46"/>
      <c r="K24" s="47"/>
      <c r="L24" s="46"/>
      <c r="M24" s="53"/>
      <c r="N24" s="53"/>
      <c r="O24" s="47"/>
      <c r="P24" s="32"/>
    </row>
    <row r="25" spans="2:16" ht="9.75" customHeight="1" x14ac:dyDescent="0.25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LEGION</cp:lastModifiedBy>
  <cp:revision/>
  <dcterms:created xsi:type="dcterms:W3CDTF">2019-10-21T15:37:14Z</dcterms:created>
  <dcterms:modified xsi:type="dcterms:W3CDTF">2024-03-04T02:38:13Z</dcterms:modified>
  <cp:category/>
  <cp:contentStatus/>
</cp:coreProperties>
</file>