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13_ncr:1_{36B7941C-056A-4C7E-BDDD-EDB8B4F7AF92}" xr6:coauthVersionLast="47" xr6:coauthVersionMax="47" xr10:uidLastSave="{00000000-0000-0000-0000-000000000000}"/>
  <bookViews>
    <workbookView xWindow="-120" yWindow="-120" windowWidth="29040" windowHeight="15840" activeTab="3" xr2:uid="{E317DC5A-6710-4A18-88C8-D083AA4833C6}"/>
  </bookViews>
  <sheets>
    <sheet name="Начало" sheetId="1" r:id="rId1"/>
    <sheet name="Схема" sheetId="7" r:id="rId2"/>
    <sheet name="Програма" sheetId="2" r:id="rId3"/>
    <sheet name="Резултати" sheetId="3" r:id="rId4"/>
    <sheet name="Класиране" sheetId="5" r:id="rId5"/>
    <sheet name="Ресурси" sheetId="6" r:id="rId6"/>
  </sheets>
  <definedNames>
    <definedName name="_xlnm._FilterDatabase" localSheetId="2" hidden="1">Програма!$B$17:$I$19</definedName>
    <definedName name="СъставПолша">Ресурси!$B$31:$H$66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C8" i="3"/>
  <c r="M10" i="3"/>
  <c r="G9" i="3"/>
  <c r="V10" i="6"/>
  <c r="P4" i="6"/>
  <c r="E6" i="3"/>
  <c r="E5" i="3"/>
  <c r="D5" i="3"/>
  <c r="C5" i="3"/>
  <c r="D6" i="7"/>
  <c r="D4" i="7"/>
  <c r="J10" i="3" l="1"/>
  <c r="L10" i="3"/>
</calcChain>
</file>

<file path=xl/sharedStrings.xml><?xml version="1.0" encoding="utf-8"?>
<sst xmlns="http://schemas.openxmlformats.org/spreadsheetml/2006/main" count="121" uniqueCount="80">
  <si>
    <t>Световно първенство по волейбол 2022 година</t>
  </si>
  <si>
    <t>Схема</t>
  </si>
  <si>
    <t>Резултати</t>
  </si>
  <si>
    <t>Класиране</t>
  </si>
  <si>
    <t>Проект по Информационни технологии на Борис Нейчев 11б клас 2022г.</t>
  </si>
  <si>
    <t>3ТО МЯСТО</t>
  </si>
  <si>
    <t>ПОЛША</t>
  </si>
  <si>
    <t>№</t>
  </si>
  <si>
    <t>Фамилия Име</t>
  </si>
  <si>
    <t>Биениек М.</t>
  </si>
  <si>
    <t>Заторски П.</t>
  </si>
  <si>
    <t>Качмарек Л.</t>
  </si>
  <si>
    <t>Кволек Б.</t>
  </si>
  <si>
    <t>Клос К.</t>
  </si>
  <si>
    <t>Кохановски Я.</t>
  </si>
  <si>
    <t>Курек Б. (К)</t>
  </si>
  <si>
    <t>Ломач Г.</t>
  </si>
  <si>
    <t>Попивчак Я.</t>
  </si>
  <si>
    <t>Пореба М.</t>
  </si>
  <si>
    <t>Семенюк К.</t>
  </si>
  <si>
    <t>Форнал Т.</t>
  </si>
  <si>
    <t>Шливка А.</t>
  </si>
  <si>
    <t>Януш М.</t>
  </si>
  <si>
    <t>Анцани С.</t>
  </si>
  <si>
    <t>Балазо Ф.</t>
  </si>
  <si>
    <t>Ботоло М.</t>
  </si>
  <si>
    <t>Галаси Дж.</t>
  </si>
  <si>
    <t>Джанели С. (К)</t>
  </si>
  <si>
    <t>Лавия Д.</t>
  </si>
  <si>
    <t>Микелето А.</t>
  </si>
  <si>
    <t>Моска Л.</t>
  </si>
  <si>
    <t>Пинали Дж.</t>
  </si>
  <si>
    <t>Речине Ф.</t>
  </si>
  <si>
    <t>Романо Ю.</t>
  </si>
  <si>
    <t>Русо Р.</t>
  </si>
  <si>
    <t>Сбертоли Р.</t>
  </si>
  <si>
    <t>Сканферла Л.</t>
  </si>
  <si>
    <t>Програма</t>
  </si>
  <si>
    <t>Домакин</t>
  </si>
  <si>
    <t>Гост</t>
  </si>
  <si>
    <t>дата</t>
  </si>
  <si>
    <t>час</t>
  </si>
  <si>
    <t>домакин</t>
  </si>
  <si>
    <t>гост</t>
  </si>
  <si>
    <t>мач</t>
  </si>
  <si>
    <t>Словения</t>
  </si>
  <si>
    <t>Германия</t>
  </si>
  <si>
    <t>Полша</t>
  </si>
  <si>
    <t>Тунис</t>
  </si>
  <si>
    <t>САЩ</t>
  </si>
  <si>
    <t>Турция</t>
  </si>
  <si>
    <t>Сърбия</t>
  </si>
  <si>
    <t>Аржентина</t>
  </si>
  <si>
    <t>Бразилия</t>
  </si>
  <si>
    <t>Иран</t>
  </si>
  <si>
    <t>Нидерландия</t>
  </si>
  <si>
    <t>Украйна</t>
  </si>
  <si>
    <t>Италия</t>
  </si>
  <si>
    <t>Куба</t>
  </si>
  <si>
    <t>Франия</t>
  </si>
  <si>
    <t>Япония</t>
  </si>
  <si>
    <t>Франция</t>
  </si>
  <si>
    <t>Финал</t>
  </si>
  <si>
    <t>Полуфинал</t>
  </si>
  <si>
    <t>Малък Финал (за 3-то място)</t>
  </si>
  <si>
    <t>Четвъртфинал - Група А</t>
  </si>
  <si>
    <t>Четвъртфинал - Група Б</t>
  </si>
  <si>
    <t>Осминафинал - Група А</t>
  </si>
  <si>
    <t>Осминафинал - Група Б</t>
  </si>
  <si>
    <t>Number format Brеton след това до минути часа</t>
  </si>
  <si>
    <t>Дата</t>
  </si>
  <si>
    <t>Час</t>
  </si>
  <si>
    <t>Отбори</t>
  </si>
  <si>
    <t>Геймове</t>
  </si>
  <si>
    <t>1-ви гейм</t>
  </si>
  <si>
    <t>2-ри гейм</t>
  </si>
  <si>
    <t>Мач</t>
  </si>
  <si>
    <t>3-ти гейм</t>
  </si>
  <si>
    <t>4-ти гейм</t>
  </si>
  <si>
    <t>5-ти гейм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</si>
</sst>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141A]hh:mm;@"/>
    <numFmt numFmtId="166" formatCode="[$-1047E]hh:mm;@"/>
  </numFmts>
  <fonts count="1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rgb="FF00141E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right" vertical="center" wrapText="1" readingOrder="1"/>
    </xf>
    <xf numFmtId="0" fontId="4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11" fillId="3" borderId="0" xfId="0" applyFont="1" applyFill="1"/>
    <xf numFmtId="0" fontId="11" fillId="4" borderId="0" xfId="0" applyFont="1" applyFill="1"/>
    <xf numFmtId="0" fontId="0" fillId="0" borderId="8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23913</xdr:colOff>
      <xdr:row>28</xdr:row>
      <xdr:rowOff>184228</xdr:rowOff>
    </xdr:from>
    <xdr:to>
      <xdr:col>2</xdr:col>
      <xdr:colOff>604677</xdr:colOff>
      <xdr:row>35</xdr:row>
      <xdr:rowOff>39060</xdr:rowOff>
    </xdr:to>
    <xdr:pic>
      <xdr:nvPicPr>
        <xdr:cNvPr id="2" name="Полша" descr="Полша">
          <a:extLst>
            <a:ext uri="{FF2B5EF4-FFF2-40B4-BE49-F238E27FC236}">
              <a16:creationId xmlns:a16="http://schemas.microsoft.com/office/drawing/2014/main" id="{70E9F803-D34B-4DF2-1356-DE081B3D9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13" y="5518228"/>
          <a:ext cx="1190364" cy="1188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393268</xdr:colOff>
      <xdr:row>5</xdr:row>
      <xdr:rowOff>85420</xdr:rowOff>
    </xdr:from>
    <xdr:to>
      <xdr:col>3</xdr:col>
      <xdr:colOff>127128</xdr:colOff>
      <xdr:row>10</xdr:row>
      <xdr:rowOff>92424</xdr:rowOff>
    </xdr:to>
    <xdr:pic>
      <xdr:nvPicPr>
        <xdr:cNvPr id="6" name="Италия">
          <a:extLst>
            <a:ext uri="{FF2B5EF4-FFF2-40B4-BE49-F238E27FC236}">
              <a16:creationId xmlns:a16="http://schemas.microsoft.com/office/drawing/2014/main" id="{D0CB9600-1AF6-9C83-8E2A-82BDC08AC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181" y="1037920"/>
          <a:ext cx="959686" cy="959504"/>
        </a:xfrm>
        <a:prstGeom prst="rect">
          <a:avLst/>
        </a:prstGeom>
      </xdr:spPr>
    </xdr:pic>
    <xdr:clientData/>
  </xdr:twoCellAnchor>
  <xdr:twoCellAnchor editAs="oneCell">
    <xdr:from>
      <xdr:col>1</xdr:col>
      <xdr:colOff>371194</xdr:colOff>
      <xdr:row>9</xdr:row>
      <xdr:rowOff>182095</xdr:rowOff>
    </xdr:from>
    <xdr:to>
      <xdr:col>3</xdr:col>
      <xdr:colOff>104774</xdr:colOff>
      <xdr:row>14</xdr:row>
      <xdr:rowOff>182095</xdr:rowOff>
    </xdr:to>
    <xdr:pic>
      <xdr:nvPicPr>
        <xdr:cNvPr id="7" name="Бразилия" descr="Бразилия">
          <a:extLst>
            <a:ext uri="{FF2B5EF4-FFF2-40B4-BE49-F238E27FC236}">
              <a16:creationId xmlns:a16="http://schemas.microsoft.com/office/drawing/2014/main" id="{B27B52DE-A2AF-295E-5161-D51A1B2F8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514" y="1883988"/>
          <a:ext cx="952220" cy="94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371195</xdr:colOff>
      <xdr:row>15</xdr:row>
      <xdr:rowOff>21012</xdr:rowOff>
    </xdr:from>
    <xdr:to>
      <xdr:col>3</xdr:col>
      <xdr:colOff>105055</xdr:colOff>
      <xdr:row>20</xdr:row>
      <xdr:rowOff>28016</xdr:rowOff>
    </xdr:to>
    <xdr:pic>
      <xdr:nvPicPr>
        <xdr:cNvPr id="8" name="Словения">
          <a:extLst>
            <a:ext uri="{FF2B5EF4-FFF2-40B4-BE49-F238E27FC236}">
              <a16:creationId xmlns:a16="http://schemas.microsoft.com/office/drawing/2014/main" id="{3EA25161-4DA9-600D-A1B6-E03B1DD7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515" y="285750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187419</xdr:colOff>
      <xdr:row>0</xdr:row>
      <xdr:rowOff>0</xdr:rowOff>
    </xdr:from>
    <xdr:to>
      <xdr:col>5</xdr:col>
      <xdr:colOff>530599</xdr:colOff>
      <xdr:row>5</xdr:row>
      <xdr:rowOff>7004</xdr:rowOff>
    </xdr:to>
    <xdr:pic>
      <xdr:nvPicPr>
        <xdr:cNvPr id="9" name="САЩ">
          <a:extLst>
            <a:ext uri="{FF2B5EF4-FFF2-40B4-BE49-F238E27FC236}">
              <a16:creationId xmlns:a16="http://schemas.microsoft.com/office/drawing/2014/main" id="{E444BE61-EC69-17A2-F33F-A6967AF43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4698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437870</xdr:colOff>
      <xdr:row>5</xdr:row>
      <xdr:rowOff>180415</xdr:rowOff>
    </xdr:from>
    <xdr:to>
      <xdr:col>6</xdr:col>
      <xdr:colOff>171730</xdr:colOff>
      <xdr:row>10</xdr:row>
      <xdr:rowOff>187418</xdr:rowOff>
    </xdr:to>
    <xdr:pic>
      <xdr:nvPicPr>
        <xdr:cNvPr id="10" name="Аржентина">
          <a:extLst>
            <a:ext uri="{FF2B5EF4-FFF2-40B4-BE49-F238E27FC236}">
              <a16:creationId xmlns:a16="http://schemas.microsoft.com/office/drawing/2014/main" id="{9FED930F-6423-9D20-EF5C-7DFFE3C52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5149" y="112591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527237</xdr:colOff>
      <xdr:row>10</xdr:row>
      <xdr:rowOff>94690</xdr:rowOff>
    </xdr:from>
    <xdr:to>
      <xdr:col>6</xdr:col>
      <xdr:colOff>261097</xdr:colOff>
      <xdr:row>15</xdr:row>
      <xdr:rowOff>101694</xdr:rowOff>
    </xdr:to>
    <xdr:pic>
      <xdr:nvPicPr>
        <xdr:cNvPr id="11" name="Украйна">
          <a:extLst>
            <a:ext uri="{FF2B5EF4-FFF2-40B4-BE49-F238E27FC236}">
              <a16:creationId xmlns:a16="http://schemas.microsoft.com/office/drawing/2014/main" id="{87290081-D9B5-790F-E62B-9EBB1BF26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64516" y="1985683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567578</xdr:colOff>
      <xdr:row>15</xdr:row>
      <xdr:rowOff>142036</xdr:rowOff>
    </xdr:from>
    <xdr:to>
      <xdr:col>6</xdr:col>
      <xdr:colOff>301438</xdr:colOff>
      <xdr:row>20</xdr:row>
      <xdr:rowOff>149040</xdr:rowOff>
    </xdr:to>
    <xdr:pic>
      <xdr:nvPicPr>
        <xdr:cNvPr id="12" name="Франция">
          <a:extLst>
            <a:ext uri="{FF2B5EF4-FFF2-40B4-BE49-F238E27FC236}">
              <a16:creationId xmlns:a16="http://schemas.microsoft.com/office/drawing/2014/main" id="{CC586B8F-C8F8-1A43-AF0B-407A261AC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4857" y="2978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56029</xdr:colOff>
      <xdr:row>1</xdr:row>
      <xdr:rowOff>37261</xdr:rowOff>
    </xdr:from>
    <xdr:to>
      <xdr:col>14</xdr:col>
      <xdr:colOff>399489</xdr:colOff>
      <xdr:row>6</xdr:row>
      <xdr:rowOff>44265</xdr:rowOff>
    </xdr:to>
    <xdr:pic>
      <xdr:nvPicPr>
        <xdr:cNvPr id="13" name="Иран">
          <a:extLst>
            <a:ext uri="{FF2B5EF4-FFF2-40B4-BE49-F238E27FC236}">
              <a16:creationId xmlns:a16="http://schemas.microsoft.com/office/drawing/2014/main" id="{A5C976E9-B9FA-61CF-5D64-A0F9698A7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80829" y="227761"/>
          <a:ext cx="953060" cy="959504"/>
        </a:xfrm>
        <a:prstGeom prst="rect">
          <a:avLst/>
        </a:prstGeom>
      </xdr:spPr>
    </xdr:pic>
    <xdr:clientData/>
  </xdr:twoCellAnchor>
  <xdr:twoCellAnchor editAs="oneCell">
    <xdr:from>
      <xdr:col>7</xdr:col>
      <xdr:colOff>521073</xdr:colOff>
      <xdr:row>7</xdr:row>
      <xdr:rowOff>162767</xdr:rowOff>
    </xdr:from>
    <xdr:to>
      <xdr:col>9</xdr:col>
      <xdr:colOff>254653</xdr:colOff>
      <xdr:row>12</xdr:row>
      <xdr:rowOff>169770</xdr:rowOff>
    </xdr:to>
    <xdr:pic>
      <xdr:nvPicPr>
        <xdr:cNvPr id="14" name="Сърбия">
          <a:extLst>
            <a:ext uri="{FF2B5EF4-FFF2-40B4-BE49-F238E27FC236}">
              <a16:creationId xmlns:a16="http://schemas.microsoft.com/office/drawing/2014/main" id="{D1448331-B04A-4D8F-4FA1-34314B083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88273" y="1496267"/>
          <a:ext cx="952780" cy="959503"/>
        </a:xfrm>
        <a:prstGeom prst="rect">
          <a:avLst/>
        </a:prstGeom>
      </xdr:spPr>
    </xdr:pic>
    <xdr:clientData/>
  </xdr:twoCellAnchor>
  <xdr:twoCellAnchor editAs="oneCell">
    <xdr:from>
      <xdr:col>8</xdr:col>
      <xdr:colOff>219354</xdr:colOff>
      <xdr:row>11</xdr:row>
      <xdr:rowOff>179015</xdr:rowOff>
    </xdr:from>
    <xdr:to>
      <xdr:col>9</xdr:col>
      <xdr:colOff>562534</xdr:colOff>
      <xdr:row>16</xdr:row>
      <xdr:rowOff>186019</xdr:rowOff>
    </xdr:to>
    <xdr:pic>
      <xdr:nvPicPr>
        <xdr:cNvPr id="15" name="Германия">
          <a:extLst>
            <a:ext uri="{FF2B5EF4-FFF2-40B4-BE49-F238E27FC236}">
              <a16:creationId xmlns:a16="http://schemas.microsoft.com/office/drawing/2014/main" id="{10BC10C8-1F3D-9D9C-E61C-51F12526F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93913" y="2259107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70037</xdr:colOff>
      <xdr:row>16</xdr:row>
      <xdr:rowOff>175092</xdr:rowOff>
    </xdr:from>
    <xdr:to>
      <xdr:col>9</xdr:col>
      <xdr:colOff>412937</xdr:colOff>
      <xdr:row>21</xdr:row>
      <xdr:rowOff>175091</xdr:rowOff>
    </xdr:to>
    <xdr:pic>
      <xdr:nvPicPr>
        <xdr:cNvPr id="17" name="Куба" descr="Куба">
          <a:extLst>
            <a:ext uri="{FF2B5EF4-FFF2-40B4-BE49-F238E27FC236}">
              <a16:creationId xmlns:a16="http://schemas.microsoft.com/office/drawing/2014/main" id="{EC2E2DD6-EA28-2C43-EEF7-987232E6E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4596" y="3200680"/>
          <a:ext cx="952220" cy="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329172</xdr:colOff>
      <xdr:row>0</xdr:row>
      <xdr:rowOff>140074</xdr:rowOff>
    </xdr:from>
    <xdr:to>
      <xdr:col>12</xdr:col>
      <xdr:colOff>62753</xdr:colOff>
      <xdr:row>5</xdr:row>
      <xdr:rowOff>140074</xdr:rowOff>
    </xdr:to>
    <xdr:pic>
      <xdr:nvPicPr>
        <xdr:cNvPr id="18" name="Турция" descr="Турция">
          <a:extLst>
            <a:ext uri="{FF2B5EF4-FFF2-40B4-BE49-F238E27FC236}">
              <a16:creationId xmlns:a16="http://schemas.microsoft.com/office/drawing/2014/main" id="{9ACB28CA-5585-11D6-09A4-206CF02F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2371" y="140074"/>
          <a:ext cx="952220" cy="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357187</xdr:colOff>
      <xdr:row>5</xdr:row>
      <xdr:rowOff>105056</xdr:rowOff>
    </xdr:from>
    <xdr:to>
      <xdr:col>12</xdr:col>
      <xdr:colOff>91048</xdr:colOff>
      <xdr:row>10</xdr:row>
      <xdr:rowOff>112059</xdr:rowOff>
    </xdr:to>
    <xdr:pic>
      <xdr:nvPicPr>
        <xdr:cNvPr id="19" name="Тунис">
          <a:extLst>
            <a:ext uri="{FF2B5EF4-FFF2-40B4-BE49-F238E27FC236}">
              <a16:creationId xmlns:a16="http://schemas.microsoft.com/office/drawing/2014/main" id="{CFE7E553-3B0A-12DB-E3B4-B73A75E14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50386" y="1050552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364190</xdr:colOff>
      <xdr:row>10</xdr:row>
      <xdr:rowOff>119062</xdr:rowOff>
    </xdr:from>
    <xdr:to>
      <xdr:col>12</xdr:col>
      <xdr:colOff>97771</xdr:colOff>
      <xdr:row>15</xdr:row>
      <xdr:rowOff>119062</xdr:rowOff>
    </xdr:to>
    <xdr:pic>
      <xdr:nvPicPr>
        <xdr:cNvPr id="20" name="Нидерландия" descr="Нидерландия">
          <a:extLst>
            <a:ext uri="{FF2B5EF4-FFF2-40B4-BE49-F238E27FC236}">
              <a16:creationId xmlns:a16="http://schemas.microsoft.com/office/drawing/2014/main" id="{3D4F7EF5-A033-89A7-14C3-FC93FACC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389" y="2010055"/>
          <a:ext cx="952220" cy="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497259</xdr:colOff>
      <xdr:row>15</xdr:row>
      <xdr:rowOff>161085</xdr:rowOff>
    </xdr:from>
    <xdr:to>
      <xdr:col>12</xdr:col>
      <xdr:colOff>231120</xdr:colOff>
      <xdr:row>20</xdr:row>
      <xdr:rowOff>168089</xdr:rowOff>
    </xdr:to>
    <xdr:pic>
      <xdr:nvPicPr>
        <xdr:cNvPr id="21" name="Япония">
          <a:extLst>
            <a:ext uri="{FF2B5EF4-FFF2-40B4-BE49-F238E27FC236}">
              <a16:creationId xmlns:a16="http://schemas.microsoft.com/office/drawing/2014/main" id="{57D528FE-4592-F766-3252-073BE614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590458" y="2997574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F91-5AC1-4039-B337-EC16258B12DD}">
  <dimension ref="A2:L16"/>
  <sheetViews>
    <sheetView zoomScale="142" zoomScaleNormal="142" workbookViewId="0">
      <selection activeCell="F13" sqref="F13"/>
    </sheetView>
  </sheetViews>
  <sheetFormatPr defaultRowHeight="15" x14ac:dyDescent="0.25"/>
  <sheetData>
    <row r="2" spans="1:12" ht="15.75" thickBot="1" x14ac:dyDescent="0.3"/>
    <row r="3" spans="1:12" ht="15" customHeight="1" x14ac:dyDescent="0.25">
      <c r="C3" s="27" t="s">
        <v>0</v>
      </c>
      <c r="D3" s="28"/>
      <c r="E3" s="28"/>
      <c r="F3" s="28"/>
      <c r="G3" s="28"/>
      <c r="H3" s="28"/>
      <c r="I3" s="28"/>
      <c r="J3" s="28"/>
      <c r="K3" s="29"/>
    </row>
    <row r="4" spans="1:12" ht="15.75" customHeight="1" thickBot="1" x14ac:dyDescent="0.3">
      <c r="C4" s="30"/>
      <c r="D4" s="31"/>
      <c r="E4" s="31"/>
      <c r="F4" s="31"/>
      <c r="G4" s="31"/>
      <c r="H4" s="31"/>
      <c r="I4" s="31"/>
      <c r="J4" s="31"/>
      <c r="K4" s="32"/>
    </row>
    <row r="5" spans="1:12" ht="15.75" thickBot="1" x14ac:dyDescent="0.3"/>
    <row r="6" spans="1:12" x14ac:dyDescent="0.25">
      <c r="F6" s="33" t="s">
        <v>1</v>
      </c>
      <c r="G6" s="34"/>
      <c r="H6" s="35"/>
    </row>
    <row r="7" spans="1:12" ht="15.75" thickBot="1" x14ac:dyDescent="0.3">
      <c r="F7" s="36"/>
      <c r="G7" s="37"/>
      <c r="H7" s="38"/>
    </row>
    <row r="8" spans="1:12" ht="15.75" thickBot="1" x14ac:dyDescent="0.3"/>
    <row r="9" spans="1:12" x14ac:dyDescent="0.25">
      <c r="B9" s="33" t="s">
        <v>37</v>
      </c>
      <c r="C9" s="34"/>
      <c r="D9" s="35"/>
      <c r="F9" s="33" t="s">
        <v>2</v>
      </c>
      <c r="G9" s="34"/>
      <c r="H9" s="35"/>
      <c r="J9" s="33" t="s">
        <v>3</v>
      </c>
      <c r="K9" s="34"/>
      <c r="L9" s="35"/>
    </row>
    <row r="10" spans="1:12" ht="15.75" thickBot="1" x14ac:dyDescent="0.3">
      <c r="B10" s="36"/>
      <c r="C10" s="37"/>
      <c r="D10" s="38"/>
      <c r="F10" s="36"/>
      <c r="G10" s="37"/>
      <c r="H10" s="38"/>
      <c r="J10" s="36"/>
      <c r="K10" s="37"/>
      <c r="L10" s="38"/>
    </row>
    <row r="12" spans="1:12" x14ac:dyDescent="0.25">
      <c r="J12" s="19"/>
      <c r="K12" s="19"/>
      <c r="L12" s="19"/>
    </row>
    <row r="13" spans="1:12" x14ac:dyDescent="0.25">
      <c r="B13" s="19"/>
      <c r="C13" s="19"/>
      <c r="D13" s="19"/>
      <c r="F13" s="19"/>
      <c r="G13" s="19"/>
      <c r="H13" s="19"/>
      <c r="J13" s="19"/>
      <c r="K13" s="19"/>
      <c r="L13" s="19"/>
    </row>
    <row r="14" spans="1:12" x14ac:dyDescent="0.25">
      <c r="B14" s="19"/>
      <c r="C14" s="19"/>
      <c r="D14" s="19"/>
      <c r="F14" s="19"/>
      <c r="G14" s="19"/>
      <c r="H14" s="19"/>
      <c r="J14" s="19"/>
      <c r="K14" s="19"/>
      <c r="L14" s="19"/>
    </row>
    <row r="15" spans="1:12" ht="15.75" thickBot="1" x14ac:dyDescent="0.3">
      <c r="A15" s="26" t="s">
        <v>4</v>
      </c>
      <c r="B15" s="26"/>
      <c r="C15" s="26"/>
      <c r="D15" s="26"/>
      <c r="E15" s="26"/>
      <c r="F15" s="26"/>
      <c r="G15" s="26"/>
      <c r="H15" s="26"/>
    </row>
    <row r="16" spans="1:12" ht="15.75" thickTop="1" x14ac:dyDescent="0.25"/>
  </sheetData>
  <mergeCells count="6">
    <mergeCell ref="A15:H15"/>
    <mergeCell ref="C3:K4"/>
    <mergeCell ref="F9:H10"/>
    <mergeCell ref="B9:D10"/>
    <mergeCell ref="J9:L10"/>
    <mergeCell ref="F6:H7"/>
  </mergeCells>
  <hyperlinks>
    <hyperlink ref="B9:D10" location="Отбори!A1" display="Отбори" xr:uid="{770D2F7F-438D-49B1-8328-1F15794B4338}"/>
    <hyperlink ref="F6:H7" location="Схема!M29" display="Схема" xr:uid="{34DD6F2C-8B9E-42EB-A5D7-C65B014342E9}"/>
    <hyperlink ref="F9:H10" location="Резултати!A1" display="Резултати" xr:uid="{AB8F299E-3F0B-49D1-8110-F5065D186EDC}"/>
    <hyperlink ref="J9:L10" location="Класиране!A1" display="Класиране" xr:uid="{B4AF4C2D-9DC1-4494-BFEE-341A73652BA6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2165-1B12-493C-BAD9-F566E09BFA26}">
  <dimension ref="C3:X55"/>
  <sheetViews>
    <sheetView zoomScale="64" zoomScaleNormal="64" workbookViewId="0">
      <selection activeCell="D8" sqref="D8"/>
    </sheetView>
  </sheetViews>
  <sheetFormatPr defaultRowHeight="15" x14ac:dyDescent="0.25"/>
  <sheetData>
    <row r="3" spans="3:19" ht="15.75" thickBot="1" x14ac:dyDescent="0.3"/>
    <row r="4" spans="3:19" x14ac:dyDescent="0.25">
      <c r="C4" s="45"/>
      <c r="D4" s="46" t="str">
        <f>Програма!F7</f>
        <v>САЩ</v>
      </c>
      <c r="E4" s="46"/>
      <c r="F4" s="47"/>
    </row>
    <row r="5" spans="3:19" ht="15.75" thickBot="1" x14ac:dyDescent="0.3">
      <c r="C5" s="39"/>
      <c r="D5" s="41"/>
      <c r="E5" s="41"/>
      <c r="F5" s="43"/>
      <c r="G5" s="3"/>
    </row>
    <row r="6" spans="3:19" ht="16.5" thickTop="1" thickBot="1" x14ac:dyDescent="0.3">
      <c r="C6" s="39"/>
      <c r="D6" s="41" t="str">
        <f>Програма!H7</f>
        <v>Турция</v>
      </c>
      <c r="E6" s="41"/>
      <c r="F6" s="43"/>
      <c r="G6" s="1"/>
      <c r="H6" s="4"/>
    </row>
    <row r="7" spans="3:19" ht="15.75" thickBot="1" x14ac:dyDescent="0.3">
      <c r="C7" s="40"/>
      <c r="D7" s="42"/>
      <c r="E7" s="42"/>
      <c r="F7" s="44"/>
      <c r="G7" s="2"/>
      <c r="I7" s="45"/>
      <c r="J7" s="46"/>
      <c r="K7" s="46"/>
      <c r="L7" s="47"/>
    </row>
    <row r="8" spans="3:19" ht="15.75" thickBot="1" x14ac:dyDescent="0.3">
      <c r="H8" s="5"/>
      <c r="I8" s="39"/>
      <c r="J8" s="41"/>
      <c r="K8" s="41"/>
      <c r="L8" s="43"/>
    </row>
    <row r="9" spans="3:19" ht="16.5" thickTop="1" thickBot="1" x14ac:dyDescent="0.3">
      <c r="H9" s="6"/>
      <c r="I9" s="39"/>
      <c r="J9" s="41"/>
      <c r="K9" s="41"/>
      <c r="L9" s="43"/>
      <c r="M9" s="8"/>
    </row>
    <row r="10" spans="3:19" ht="15.75" thickBot="1" x14ac:dyDescent="0.3">
      <c r="C10" s="45"/>
      <c r="D10" s="46"/>
      <c r="E10" s="46"/>
      <c r="F10" s="47"/>
      <c r="H10" s="5"/>
      <c r="I10" s="40"/>
      <c r="J10" s="42"/>
      <c r="K10" s="42"/>
      <c r="L10" s="44"/>
      <c r="M10" s="9"/>
    </row>
    <row r="11" spans="3:19" ht="15.75" thickBot="1" x14ac:dyDescent="0.3">
      <c r="C11" s="39"/>
      <c r="D11" s="41"/>
      <c r="E11" s="41"/>
      <c r="F11" s="43"/>
      <c r="G11" s="3"/>
      <c r="H11" s="4"/>
      <c r="M11" s="9"/>
    </row>
    <row r="12" spans="3:19" ht="15.75" thickTop="1" x14ac:dyDescent="0.25">
      <c r="C12" s="39"/>
      <c r="D12" s="41"/>
      <c r="E12" s="41"/>
      <c r="F12" s="43"/>
      <c r="M12" s="9"/>
    </row>
    <row r="13" spans="3:19" ht="15.75" thickBot="1" x14ac:dyDescent="0.3">
      <c r="C13" s="40"/>
      <c r="D13" s="42"/>
      <c r="E13" s="42"/>
      <c r="F13" s="44"/>
      <c r="M13" s="9"/>
    </row>
    <row r="14" spans="3:19" x14ac:dyDescent="0.25">
      <c r="M14" s="9"/>
      <c r="O14" s="45"/>
      <c r="P14" s="46"/>
      <c r="Q14" s="46"/>
      <c r="R14" s="47"/>
    </row>
    <row r="15" spans="3:19" ht="15.75" thickBot="1" x14ac:dyDescent="0.3">
      <c r="M15" s="9"/>
      <c r="N15" s="11"/>
      <c r="O15" s="39"/>
      <c r="P15" s="41"/>
      <c r="Q15" s="41"/>
      <c r="R15" s="43"/>
    </row>
    <row r="16" spans="3:19" ht="15.75" thickTop="1" x14ac:dyDescent="0.25">
      <c r="M16" s="9"/>
      <c r="O16" s="39"/>
      <c r="P16" s="41"/>
      <c r="Q16" s="41"/>
      <c r="R16" s="43"/>
      <c r="S16" s="8"/>
    </row>
    <row r="17" spans="3:24" ht="15.75" thickBot="1" x14ac:dyDescent="0.3">
      <c r="M17" s="9"/>
      <c r="O17" s="40"/>
      <c r="P17" s="42"/>
      <c r="Q17" s="42"/>
      <c r="R17" s="44"/>
      <c r="S17" s="9"/>
    </row>
    <row r="18" spans="3:24" x14ac:dyDescent="0.25">
      <c r="C18" s="45"/>
      <c r="D18" s="46"/>
      <c r="E18" s="46"/>
      <c r="F18" s="47"/>
      <c r="M18" s="9"/>
      <c r="S18" s="9"/>
    </row>
    <row r="19" spans="3:24" ht="15.75" thickBot="1" x14ac:dyDescent="0.3">
      <c r="C19" s="39"/>
      <c r="D19" s="41"/>
      <c r="E19" s="41"/>
      <c r="F19" s="43"/>
      <c r="G19" s="3"/>
      <c r="M19" s="9"/>
      <c r="S19" s="9"/>
    </row>
    <row r="20" spans="3:24" ht="16.5" thickTop="1" thickBot="1" x14ac:dyDescent="0.3">
      <c r="C20" s="39"/>
      <c r="D20" s="41"/>
      <c r="E20" s="41"/>
      <c r="F20" s="43"/>
      <c r="G20" s="1"/>
      <c r="H20" s="4"/>
      <c r="M20" s="9"/>
      <c r="S20" s="9"/>
    </row>
    <row r="21" spans="3:24" ht="15.75" thickBot="1" x14ac:dyDescent="0.3">
      <c r="C21" s="40"/>
      <c r="D21" s="42"/>
      <c r="E21" s="42"/>
      <c r="F21" s="44"/>
      <c r="G21" s="2"/>
      <c r="I21" s="45"/>
      <c r="J21" s="46"/>
      <c r="K21" s="46"/>
      <c r="L21" s="47"/>
      <c r="M21" s="9"/>
      <c r="S21" s="9"/>
    </row>
    <row r="22" spans="3:24" ht="15.75" thickBot="1" x14ac:dyDescent="0.3">
      <c r="H22" s="5"/>
      <c r="I22" s="39"/>
      <c r="J22" s="41"/>
      <c r="K22" s="41"/>
      <c r="L22" s="43"/>
      <c r="M22" s="10"/>
      <c r="S22" s="9"/>
    </row>
    <row r="23" spans="3:24" ht="16.5" thickTop="1" thickBot="1" x14ac:dyDescent="0.3">
      <c r="H23" s="6"/>
      <c r="I23" s="39"/>
      <c r="J23" s="41"/>
      <c r="K23" s="41"/>
      <c r="L23" s="43"/>
      <c r="M23" s="7"/>
      <c r="S23" s="9"/>
    </row>
    <row r="24" spans="3:24" ht="15.75" thickBot="1" x14ac:dyDescent="0.3">
      <c r="C24" s="45"/>
      <c r="D24" s="46"/>
      <c r="E24" s="46"/>
      <c r="F24" s="47"/>
      <c r="H24" s="5"/>
      <c r="I24" s="40"/>
      <c r="J24" s="42"/>
      <c r="K24" s="42"/>
      <c r="L24" s="44"/>
      <c r="S24" s="9"/>
      <c r="U24" s="45"/>
      <c r="V24" s="46"/>
      <c r="W24" s="46"/>
      <c r="X24" s="47"/>
    </row>
    <row r="25" spans="3:24" ht="15.75" thickBot="1" x14ac:dyDescent="0.3">
      <c r="C25" s="39"/>
      <c r="D25" s="41"/>
      <c r="E25" s="41"/>
      <c r="F25" s="43"/>
      <c r="G25" s="3"/>
      <c r="H25" s="4"/>
      <c r="S25" s="9"/>
      <c r="T25" s="12"/>
      <c r="U25" s="39"/>
      <c r="V25" s="41"/>
      <c r="W25" s="41"/>
      <c r="X25" s="43"/>
    </row>
    <row r="26" spans="3:24" ht="15.75" thickTop="1" x14ac:dyDescent="0.25">
      <c r="C26" s="39"/>
      <c r="D26" s="41"/>
      <c r="E26" s="41"/>
      <c r="F26" s="43"/>
      <c r="S26" s="9"/>
      <c r="U26" s="39"/>
      <c r="V26" s="41"/>
      <c r="W26" s="41"/>
      <c r="X26" s="43"/>
    </row>
    <row r="27" spans="3:24" ht="15.75" thickBot="1" x14ac:dyDescent="0.3">
      <c r="C27" s="40"/>
      <c r="D27" s="42"/>
      <c r="E27" s="42"/>
      <c r="F27" s="44"/>
      <c r="S27" s="9"/>
      <c r="U27" s="40"/>
      <c r="V27" s="42"/>
      <c r="W27" s="42"/>
      <c r="X27" s="44"/>
    </row>
    <row r="28" spans="3:24" x14ac:dyDescent="0.25">
      <c r="S28" s="9"/>
    </row>
    <row r="29" spans="3:24" x14ac:dyDescent="0.25">
      <c r="S29" s="9"/>
      <c r="T29" s="4"/>
      <c r="U29" s="48" t="s">
        <v>5</v>
      </c>
      <c r="V29" s="48"/>
      <c r="W29" s="48"/>
      <c r="X29" s="48"/>
    </row>
    <row r="30" spans="3:24" x14ac:dyDescent="0.25">
      <c r="S30" s="9"/>
      <c r="T30" s="4"/>
      <c r="U30" s="48"/>
      <c r="V30" s="48"/>
      <c r="W30" s="48"/>
      <c r="X30" s="48"/>
    </row>
    <row r="31" spans="3:24" ht="15.75" thickBot="1" x14ac:dyDescent="0.3">
      <c r="S31" s="9"/>
    </row>
    <row r="32" spans="3:24" x14ac:dyDescent="0.25">
      <c r="C32" s="45"/>
      <c r="D32" s="46"/>
      <c r="E32" s="46"/>
      <c r="F32" s="47"/>
      <c r="S32" s="9"/>
      <c r="U32" s="45"/>
      <c r="V32" s="46"/>
      <c r="W32" s="46"/>
      <c r="X32" s="47"/>
    </row>
    <row r="33" spans="3:24" ht="15.75" thickBot="1" x14ac:dyDescent="0.3">
      <c r="C33" s="39"/>
      <c r="D33" s="41"/>
      <c r="E33" s="41"/>
      <c r="F33" s="43"/>
      <c r="G33" s="3"/>
      <c r="S33" s="9"/>
      <c r="U33" s="39"/>
      <c r="V33" s="41"/>
      <c r="W33" s="41"/>
      <c r="X33" s="43"/>
    </row>
    <row r="34" spans="3:24" ht="16.5" thickTop="1" thickBot="1" x14ac:dyDescent="0.3">
      <c r="C34" s="39"/>
      <c r="D34" s="41"/>
      <c r="E34" s="41"/>
      <c r="F34" s="43"/>
      <c r="G34" s="1"/>
      <c r="H34" s="4"/>
      <c r="S34" s="9"/>
      <c r="U34" s="39"/>
      <c r="V34" s="41"/>
      <c r="W34" s="41"/>
      <c r="X34" s="43"/>
    </row>
    <row r="35" spans="3:24" ht="15.75" thickBot="1" x14ac:dyDescent="0.3">
      <c r="C35" s="40"/>
      <c r="D35" s="42"/>
      <c r="E35" s="42"/>
      <c r="F35" s="44"/>
      <c r="G35" s="2"/>
      <c r="I35" s="45"/>
      <c r="J35" s="46"/>
      <c r="K35" s="46"/>
      <c r="L35" s="47"/>
      <c r="S35" s="9"/>
      <c r="U35" s="40"/>
      <c r="V35" s="42"/>
      <c r="W35" s="42"/>
      <c r="X35" s="44"/>
    </row>
    <row r="36" spans="3:24" ht="15.75" thickBot="1" x14ac:dyDescent="0.3">
      <c r="H36" s="5"/>
      <c r="I36" s="39"/>
      <c r="J36" s="41"/>
      <c r="K36" s="41"/>
      <c r="L36" s="43"/>
      <c r="S36" s="9"/>
    </row>
    <row r="37" spans="3:24" ht="16.5" thickTop="1" thickBot="1" x14ac:dyDescent="0.3">
      <c r="H37" s="6"/>
      <c r="I37" s="39"/>
      <c r="J37" s="41"/>
      <c r="K37" s="41"/>
      <c r="L37" s="43"/>
      <c r="M37" s="8"/>
      <c r="S37" s="9"/>
    </row>
    <row r="38" spans="3:24" ht="15.75" thickBot="1" x14ac:dyDescent="0.3">
      <c r="C38" s="45"/>
      <c r="D38" s="46"/>
      <c r="E38" s="46"/>
      <c r="F38" s="47"/>
      <c r="H38" s="5"/>
      <c r="I38" s="40"/>
      <c r="J38" s="42"/>
      <c r="K38" s="42"/>
      <c r="L38" s="44"/>
      <c r="M38" s="9"/>
      <c r="S38" s="9"/>
    </row>
    <row r="39" spans="3:24" ht="15.75" thickBot="1" x14ac:dyDescent="0.3">
      <c r="C39" s="39"/>
      <c r="D39" s="41"/>
      <c r="E39" s="41"/>
      <c r="F39" s="43"/>
      <c r="G39" s="3"/>
      <c r="H39" s="4"/>
      <c r="M39" s="9"/>
      <c r="S39" s="9"/>
    </row>
    <row r="40" spans="3:24" ht="15.75" thickTop="1" x14ac:dyDescent="0.25">
      <c r="C40" s="39"/>
      <c r="D40" s="41"/>
      <c r="E40" s="41"/>
      <c r="F40" s="43"/>
      <c r="M40" s="9"/>
      <c r="S40" s="9"/>
    </row>
    <row r="41" spans="3:24" ht="15.75" thickBot="1" x14ac:dyDescent="0.3">
      <c r="C41" s="40"/>
      <c r="D41" s="42"/>
      <c r="E41" s="42"/>
      <c r="F41" s="44"/>
      <c r="M41" s="9"/>
      <c r="S41" s="9"/>
    </row>
    <row r="42" spans="3:24" x14ac:dyDescent="0.25">
      <c r="M42" s="9"/>
      <c r="O42" s="45"/>
      <c r="P42" s="46"/>
      <c r="Q42" s="46"/>
      <c r="R42" s="47"/>
      <c r="S42" s="9"/>
    </row>
    <row r="43" spans="3:24" ht="15.75" thickBot="1" x14ac:dyDescent="0.3">
      <c r="M43" s="9"/>
      <c r="N43" s="11"/>
      <c r="O43" s="39"/>
      <c r="P43" s="41"/>
      <c r="Q43" s="41"/>
      <c r="R43" s="43"/>
      <c r="S43" s="10"/>
    </row>
    <row r="44" spans="3:24" ht="15.75" thickTop="1" x14ac:dyDescent="0.25">
      <c r="M44" s="9"/>
      <c r="O44" s="39"/>
      <c r="P44" s="41"/>
      <c r="Q44" s="41"/>
      <c r="R44" s="43"/>
      <c r="S44" s="7"/>
    </row>
    <row r="45" spans="3:24" ht="15.75" thickBot="1" x14ac:dyDescent="0.3">
      <c r="M45" s="9"/>
      <c r="O45" s="40"/>
      <c r="P45" s="42"/>
      <c r="Q45" s="42"/>
      <c r="R45" s="44"/>
    </row>
    <row r="46" spans="3:24" x14ac:dyDescent="0.25">
      <c r="C46" s="45"/>
      <c r="D46" s="46"/>
      <c r="E46" s="46"/>
      <c r="F46" s="47"/>
      <c r="M46" s="9"/>
    </row>
    <row r="47" spans="3:24" ht="15.75" thickBot="1" x14ac:dyDescent="0.3">
      <c r="C47" s="39"/>
      <c r="D47" s="41"/>
      <c r="E47" s="41"/>
      <c r="F47" s="43"/>
      <c r="G47" s="3"/>
      <c r="M47" s="9"/>
    </row>
    <row r="48" spans="3:24" ht="16.5" thickTop="1" thickBot="1" x14ac:dyDescent="0.3">
      <c r="C48" s="39"/>
      <c r="D48" s="41"/>
      <c r="E48" s="41"/>
      <c r="F48" s="43"/>
      <c r="G48" s="1"/>
      <c r="H48" s="4"/>
      <c r="M48" s="9"/>
    </row>
    <row r="49" spans="3:13" ht="15.75" thickBot="1" x14ac:dyDescent="0.3">
      <c r="C49" s="40"/>
      <c r="D49" s="42"/>
      <c r="E49" s="42"/>
      <c r="F49" s="44"/>
      <c r="G49" s="2"/>
      <c r="I49" s="45"/>
      <c r="J49" s="46"/>
      <c r="K49" s="46"/>
      <c r="L49" s="47"/>
      <c r="M49" s="9"/>
    </row>
    <row r="50" spans="3:13" ht="15.75" thickBot="1" x14ac:dyDescent="0.3">
      <c r="H50" s="5"/>
      <c r="I50" s="39"/>
      <c r="J50" s="41"/>
      <c r="K50" s="41"/>
      <c r="L50" s="43"/>
      <c r="M50" s="10"/>
    </row>
    <row r="51" spans="3:13" ht="16.5" thickTop="1" thickBot="1" x14ac:dyDescent="0.3">
      <c r="H51" s="6"/>
      <c r="I51" s="39"/>
      <c r="J51" s="41"/>
      <c r="K51" s="41"/>
      <c r="L51" s="43"/>
      <c r="M51" s="7"/>
    </row>
    <row r="52" spans="3:13" ht="15.75" thickBot="1" x14ac:dyDescent="0.3">
      <c r="C52" s="45"/>
      <c r="D52" s="46"/>
      <c r="E52" s="46"/>
      <c r="F52" s="47"/>
      <c r="H52" s="5"/>
      <c r="I52" s="40"/>
      <c r="J52" s="42"/>
      <c r="K52" s="42"/>
      <c r="L52" s="44"/>
    </row>
    <row r="53" spans="3:13" ht="15.75" thickBot="1" x14ac:dyDescent="0.3">
      <c r="C53" s="39"/>
      <c r="D53" s="41"/>
      <c r="E53" s="41"/>
      <c r="F53" s="43"/>
      <c r="G53" s="3"/>
      <c r="H53" s="4"/>
    </row>
    <row r="54" spans="3:13" ht="15.75" thickTop="1" x14ac:dyDescent="0.25">
      <c r="C54" s="39"/>
      <c r="D54" s="41"/>
      <c r="E54" s="41"/>
      <c r="F54" s="43"/>
    </row>
    <row r="55" spans="3:13" ht="15.75" thickBot="1" x14ac:dyDescent="0.3">
      <c r="C55" s="40"/>
      <c r="D55" s="42"/>
      <c r="E55" s="42"/>
      <c r="F55" s="44"/>
    </row>
  </sheetData>
  <mergeCells count="97">
    <mergeCell ref="P44:Q45"/>
    <mergeCell ref="P42:Q43"/>
    <mergeCell ref="U29:X30"/>
    <mergeCell ref="X26:X27"/>
    <mergeCell ref="X24:X25"/>
    <mergeCell ref="V26:W27"/>
    <mergeCell ref="V24:W25"/>
    <mergeCell ref="U26:U27"/>
    <mergeCell ref="U24:U25"/>
    <mergeCell ref="X34:X35"/>
    <mergeCell ref="X32:X33"/>
    <mergeCell ref="V34:W35"/>
    <mergeCell ref="V32:W33"/>
    <mergeCell ref="U34:U35"/>
    <mergeCell ref="U32:U33"/>
    <mergeCell ref="O42:O43"/>
    <mergeCell ref="O44:O45"/>
    <mergeCell ref="R44:R45"/>
    <mergeCell ref="R42:R43"/>
    <mergeCell ref="C54:C55"/>
    <mergeCell ref="D54:E55"/>
    <mergeCell ref="F54:F55"/>
    <mergeCell ref="I51:I52"/>
    <mergeCell ref="J51:K52"/>
    <mergeCell ref="L51:L52"/>
    <mergeCell ref="C52:C53"/>
    <mergeCell ref="D52:E53"/>
    <mergeCell ref="F52:F53"/>
    <mergeCell ref="C48:C49"/>
    <mergeCell ref="D48:E49"/>
    <mergeCell ref="F48:F49"/>
    <mergeCell ref="O14:O15"/>
    <mergeCell ref="P14:Q15"/>
    <mergeCell ref="R14:R15"/>
    <mergeCell ref="O16:O17"/>
    <mergeCell ref="P16:Q17"/>
    <mergeCell ref="R16:R17"/>
    <mergeCell ref="I49:I50"/>
    <mergeCell ref="J49:K50"/>
    <mergeCell ref="L49:L50"/>
    <mergeCell ref="C40:C41"/>
    <mergeCell ref="D40:E41"/>
    <mergeCell ref="F40:F41"/>
    <mergeCell ref="C46:C47"/>
    <mergeCell ref="D46:E47"/>
    <mergeCell ref="F46:F47"/>
    <mergeCell ref="I37:I38"/>
    <mergeCell ref="J37:K38"/>
    <mergeCell ref="L37:L38"/>
    <mergeCell ref="L35:L36"/>
    <mergeCell ref="C38:C39"/>
    <mergeCell ref="D38:E39"/>
    <mergeCell ref="F38:F39"/>
    <mergeCell ref="C34:C35"/>
    <mergeCell ref="D34:E35"/>
    <mergeCell ref="F34:F35"/>
    <mergeCell ref="I35:I36"/>
    <mergeCell ref="J35:K36"/>
    <mergeCell ref="C32:C33"/>
    <mergeCell ref="D32:E33"/>
    <mergeCell ref="F32:F33"/>
    <mergeCell ref="L23:L24"/>
    <mergeCell ref="L7:L8"/>
    <mergeCell ref="L9:L10"/>
    <mergeCell ref="C18:C19"/>
    <mergeCell ref="D18:E19"/>
    <mergeCell ref="F18:F19"/>
    <mergeCell ref="F10:F11"/>
    <mergeCell ref="F12:F13"/>
    <mergeCell ref="I7:I8"/>
    <mergeCell ref="I9:I10"/>
    <mergeCell ref="J7:K8"/>
    <mergeCell ref="I23:I24"/>
    <mergeCell ref="J23:K24"/>
    <mergeCell ref="I21:I22"/>
    <mergeCell ref="J21:K22"/>
    <mergeCell ref="C12:C13"/>
    <mergeCell ref="L21:L22"/>
    <mergeCell ref="C6:C7"/>
    <mergeCell ref="C10:C11"/>
    <mergeCell ref="J9:K10"/>
    <mergeCell ref="C26:C27"/>
    <mergeCell ref="D26:E27"/>
    <mergeCell ref="F26:F27"/>
    <mergeCell ref="C4:C5"/>
    <mergeCell ref="C20:C21"/>
    <mergeCell ref="D20:E21"/>
    <mergeCell ref="D4:E5"/>
    <mergeCell ref="D6:E7"/>
    <mergeCell ref="F20:F21"/>
    <mergeCell ref="C24:C25"/>
    <mergeCell ref="D24:E25"/>
    <mergeCell ref="F24:F25"/>
    <mergeCell ref="D10:E11"/>
    <mergeCell ref="D12:E13"/>
    <mergeCell ref="F4:F5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1037-F6D1-4FFB-8D27-338E2BE436E2}">
  <dimension ref="A2:W35"/>
  <sheetViews>
    <sheetView zoomScale="105" zoomScaleNormal="136" workbookViewId="0">
      <selection activeCell="B8" sqref="B8:C8"/>
    </sheetView>
  </sheetViews>
  <sheetFormatPr defaultRowHeight="15" x14ac:dyDescent="0.25"/>
  <sheetData>
    <row r="2" spans="1:23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23" ht="15" customHeight="1" x14ac:dyDescent="0.25">
      <c r="A3" s="52" t="s">
        <v>67</v>
      </c>
      <c r="B3" s="52"/>
      <c r="C3" s="52"/>
      <c r="D3" s="52"/>
      <c r="E3" s="52"/>
      <c r="F3" s="52"/>
      <c r="G3" s="52"/>
      <c r="H3" s="52"/>
      <c r="I3" s="52"/>
      <c r="J3" s="14"/>
      <c r="K3" s="14"/>
      <c r="M3" s="52" t="s">
        <v>68</v>
      </c>
      <c r="N3" s="52"/>
      <c r="O3" s="52"/>
      <c r="P3" s="52"/>
      <c r="Q3" s="52"/>
      <c r="R3" s="52"/>
      <c r="S3" s="52"/>
      <c r="T3" s="52"/>
      <c r="U3" s="52"/>
    </row>
    <row r="4" spans="1:23" ht="15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M4" s="52"/>
      <c r="N4" s="52"/>
      <c r="O4" s="52"/>
      <c r="P4" s="52"/>
      <c r="Q4" s="52"/>
      <c r="R4" s="52"/>
      <c r="S4" s="52"/>
      <c r="T4" s="52"/>
      <c r="U4" s="52"/>
      <c r="W4" s="24" t="s">
        <v>69</v>
      </c>
    </row>
    <row r="5" spans="1:23" x14ac:dyDescent="0.25">
      <c r="A5" s="13"/>
      <c r="B5" s="13"/>
      <c r="N5" s="13"/>
    </row>
    <row r="6" spans="1:23" x14ac:dyDescent="0.25">
      <c r="A6" s="21" t="s">
        <v>44</v>
      </c>
      <c r="B6" s="49" t="s">
        <v>40</v>
      </c>
      <c r="C6" s="49"/>
      <c r="D6" s="41" t="s">
        <v>41</v>
      </c>
      <c r="E6" s="41"/>
      <c r="F6" s="41" t="s">
        <v>38</v>
      </c>
      <c r="G6" s="41"/>
      <c r="H6" s="41" t="s">
        <v>39</v>
      </c>
      <c r="I6" s="41"/>
      <c r="M6" s="21" t="s">
        <v>44</v>
      </c>
      <c r="N6" s="49" t="s">
        <v>40</v>
      </c>
      <c r="O6" s="49"/>
      <c r="P6" s="41" t="s">
        <v>41</v>
      </c>
      <c r="Q6" s="41"/>
      <c r="R6" s="41" t="s">
        <v>42</v>
      </c>
      <c r="S6" s="41"/>
      <c r="T6" s="41" t="s">
        <v>43</v>
      </c>
      <c r="U6" s="41"/>
    </row>
    <row r="7" spans="1:23" x14ac:dyDescent="0.25">
      <c r="A7" s="21">
        <v>1</v>
      </c>
      <c r="B7" s="50">
        <v>44808</v>
      </c>
      <c r="C7" s="50"/>
      <c r="D7" s="53">
        <v>0.77083333333333337</v>
      </c>
      <c r="E7" s="53"/>
      <c r="F7" s="41" t="s">
        <v>49</v>
      </c>
      <c r="G7" s="41"/>
      <c r="H7" s="41" t="s">
        <v>50</v>
      </c>
      <c r="I7" s="41"/>
      <c r="M7" s="20">
        <v>1</v>
      </c>
      <c r="N7" s="50">
        <v>44807</v>
      </c>
      <c r="O7" s="50"/>
      <c r="P7" s="51">
        <v>0.77083333333333337</v>
      </c>
      <c r="Q7" s="51"/>
      <c r="R7" s="41" t="s">
        <v>45</v>
      </c>
      <c r="S7" s="41"/>
      <c r="T7" s="41" t="s">
        <v>46</v>
      </c>
      <c r="U7" s="41"/>
    </row>
    <row r="8" spans="1:23" x14ac:dyDescent="0.25">
      <c r="A8" s="21">
        <v>2</v>
      </c>
      <c r="B8" s="50">
        <v>44808</v>
      </c>
      <c r="C8" s="50"/>
      <c r="D8" s="54">
        <v>0.91666666666666663</v>
      </c>
      <c r="E8" s="54"/>
      <c r="F8" s="41" t="s">
        <v>47</v>
      </c>
      <c r="G8" s="41"/>
      <c r="H8" s="41" t="s">
        <v>48</v>
      </c>
      <c r="I8" s="41"/>
      <c r="M8" s="20">
        <v>2</v>
      </c>
      <c r="N8" s="50">
        <v>44807</v>
      </c>
      <c r="O8" s="50"/>
      <c r="P8" s="51">
        <v>0.92708333333333337</v>
      </c>
      <c r="Q8" s="51"/>
      <c r="R8" s="41" t="s">
        <v>57</v>
      </c>
      <c r="S8" s="41"/>
      <c r="T8" s="41" t="s">
        <v>58</v>
      </c>
      <c r="U8" s="41"/>
    </row>
    <row r="9" spans="1:23" x14ac:dyDescent="0.25">
      <c r="A9" s="21">
        <v>3</v>
      </c>
      <c r="B9" s="50">
        <v>44810</v>
      </c>
      <c r="C9" s="50"/>
      <c r="D9" s="54">
        <v>0.77083333333333337</v>
      </c>
      <c r="E9" s="54"/>
      <c r="F9" s="41" t="s">
        <v>51</v>
      </c>
      <c r="G9" s="41"/>
      <c r="H9" s="41" t="s">
        <v>52</v>
      </c>
      <c r="I9" s="41"/>
      <c r="M9" s="20">
        <v>3</v>
      </c>
      <c r="N9" s="50">
        <v>44809</v>
      </c>
      <c r="O9" s="50"/>
      <c r="P9" s="51">
        <v>0.77083333333333337</v>
      </c>
      <c r="Q9" s="51"/>
      <c r="R9" s="41" t="s">
        <v>55</v>
      </c>
      <c r="S9" s="41"/>
      <c r="T9" s="41" t="s">
        <v>56</v>
      </c>
      <c r="U9" s="41"/>
    </row>
    <row r="10" spans="1:23" x14ac:dyDescent="0.25">
      <c r="A10" s="21">
        <v>4</v>
      </c>
      <c r="B10" s="50">
        <v>44810</v>
      </c>
      <c r="C10" s="50"/>
      <c r="D10" s="54">
        <v>0.91666666666666663</v>
      </c>
      <c r="E10" s="54"/>
      <c r="F10" s="41" t="s">
        <v>53</v>
      </c>
      <c r="G10" s="41"/>
      <c r="H10" s="41" t="s">
        <v>54</v>
      </c>
      <c r="I10" s="41"/>
      <c r="M10" s="20">
        <v>4</v>
      </c>
      <c r="N10" s="50">
        <v>44809</v>
      </c>
      <c r="O10" s="50"/>
      <c r="P10" s="51">
        <v>0.91666666666666663</v>
      </c>
      <c r="Q10" s="51"/>
      <c r="R10" s="41" t="s">
        <v>59</v>
      </c>
      <c r="S10" s="41"/>
      <c r="T10" s="41" t="s">
        <v>60</v>
      </c>
      <c r="U10" s="41"/>
    </row>
    <row r="13" spans="1:23" x14ac:dyDescent="0.25">
      <c r="B13" s="22"/>
      <c r="C13" s="22"/>
      <c r="D13" s="23"/>
      <c r="E13" s="23"/>
    </row>
    <row r="14" spans="1:23" x14ac:dyDescent="0.25">
      <c r="A14" s="52" t="s">
        <v>65</v>
      </c>
      <c r="B14" s="52"/>
      <c r="C14" s="52"/>
      <c r="D14" s="52"/>
      <c r="E14" s="52"/>
      <c r="F14" s="52"/>
      <c r="G14" s="52"/>
      <c r="H14" s="52"/>
      <c r="I14" s="52"/>
      <c r="M14" s="52" t="s">
        <v>66</v>
      </c>
      <c r="N14" s="52"/>
      <c r="O14" s="52"/>
      <c r="P14" s="52"/>
      <c r="Q14" s="52"/>
      <c r="R14" s="52"/>
      <c r="S14" s="52"/>
      <c r="T14" s="52"/>
      <c r="U14" s="52"/>
    </row>
    <row r="15" spans="1:23" x14ac:dyDescent="0.25">
      <c r="A15" s="52"/>
      <c r="B15" s="52"/>
      <c r="C15" s="52"/>
      <c r="D15" s="52"/>
      <c r="E15" s="52"/>
      <c r="F15" s="52"/>
      <c r="G15" s="52"/>
      <c r="H15" s="52"/>
      <c r="I15" s="52"/>
      <c r="M15" s="52"/>
      <c r="N15" s="52"/>
      <c r="O15" s="52"/>
      <c r="P15" s="52"/>
      <c r="Q15" s="52"/>
      <c r="R15" s="52"/>
      <c r="S15" s="52"/>
      <c r="T15" s="52"/>
      <c r="U15" s="52"/>
    </row>
    <row r="17" spans="1:21" x14ac:dyDescent="0.25">
      <c r="A17" s="21" t="s">
        <v>44</v>
      </c>
      <c r="B17" s="49" t="s">
        <v>40</v>
      </c>
      <c r="C17" s="49"/>
      <c r="D17" s="41" t="s">
        <v>41</v>
      </c>
      <c r="E17" s="41"/>
      <c r="F17" s="41" t="s">
        <v>38</v>
      </c>
      <c r="G17" s="41"/>
      <c r="H17" s="41" t="s">
        <v>39</v>
      </c>
      <c r="I17" s="41"/>
      <c r="M17" s="21" t="s">
        <v>44</v>
      </c>
      <c r="N17" s="49" t="s">
        <v>40</v>
      </c>
      <c r="O17" s="49"/>
      <c r="P17" s="41" t="s">
        <v>41</v>
      </c>
      <c r="Q17" s="41"/>
      <c r="R17" s="41" t="s">
        <v>38</v>
      </c>
      <c r="S17" s="41"/>
      <c r="T17" s="41" t="s">
        <v>39</v>
      </c>
      <c r="U17" s="41"/>
    </row>
    <row r="18" spans="1:21" x14ac:dyDescent="0.25">
      <c r="A18" s="21">
        <v>1</v>
      </c>
      <c r="B18" s="50">
        <v>44812</v>
      </c>
      <c r="C18" s="50"/>
      <c r="D18" s="51">
        <v>0.77083333333333337</v>
      </c>
      <c r="E18" s="51"/>
      <c r="F18" s="41" t="s">
        <v>52</v>
      </c>
      <c r="G18" s="41"/>
      <c r="H18" s="41" t="s">
        <v>53</v>
      </c>
      <c r="I18" s="41"/>
      <c r="M18" s="21">
        <v>1</v>
      </c>
      <c r="N18" s="50">
        <v>44811</v>
      </c>
      <c r="O18" s="50"/>
      <c r="P18" s="51">
        <v>0.91666666666666663</v>
      </c>
      <c r="Q18" s="51"/>
      <c r="R18" s="41" t="s">
        <v>45</v>
      </c>
      <c r="S18" s="41"/>
      <c r="T18" s="41" t="s">
        <v>56</v>
      </c>
      <c r="U18" s="41"/>
    </row>
    <row r="19" spans="1:21" x14ac:dyDescent="0.25">
      <c r="A19" s="21">
        <v>2</v>
      </c>
      <c r="B19" s="50">
        <v>44812</v>
      </c>
      <c r="C19" s="50"/>
      <c r="D19" s="51">
        <v>0.91666666666666663</v>
      </c>
      <c r="E19" s="51"/>
      <c r="F19" s="41" t="s">
        <v>47</v>
      </c>
      <c r="G19" s="41"/>
      <c r="H19" s="41" t="s">
        <v>49</v>
      </c>
      <c r="I19" s="41"/>
      <c r="M19" s="21">
        <v>2</v>
      </c>
      <c r="N19" s="50">
        <v>44811</v>
      </c>
      <c r="O19" s="50"/>
      <c r="P19" s="51">
        <v>0.77083333333333337</v>
      </c>
      <c r="Q19" s="51"/>
      <c r="R19" s="41" t="s">
        <v>57</v>
      </c>
      <c r="S19" s="41"/>
      <c r="T19" s="41" t="s">
        <v>61</v>
      </c>
      <c r="U19" s="41"/>
    </row>
    <row r="22" spans="1:21" x14ac:dyDescent="0.25">
      <c r="G22" s="52" t="s">
        <v>63</v>
      </c>
      <c r="H22" s="52"/>
      <c r="I22" s="52"/>
      <c r="J22" s="52"/>
      <c r="K22" s="52"/>
      <c r="L22" s="52"/>
      <c r="M22" s="52"/>
      <c r="N22" s="52"/>
      <c r="O22" s="52"/>
    </row>
    <row r="23" spans="1:21" ht="15" customHeight="1" x14ac:dyDescent="0.25">
      <c r="A23" s="14"/>
      <c r="B23" s="14"/>
      <c r="C23" s="14"/>
      <c r="D23" s="14"/>
      <c r="E23" s="14"/>
      <c r="F23" s="14"/>
      <c r="G23" s="52"/>
      <c r="H23" s="52"/>
      <c r="I23" s="52"/>
      <c r="J23" s="52"/>
      <c r="K23" s="52"/>
      <c r="L23" s="52"/>
      <c r="M23" s="52"/>
      <c r="N23" s="52"/>
      <c r="O23" s="52"/>
      <c r="P23" s="14"/>
    </row>
    <row r="24" spans="1:21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21" x14ac:dyDescent="0.25">
      <c r="G25" s="21" t="s">
        <v>44</v>
      </c>
      <c r="H25" s="49" t="s">
        <v>40</v>
      </c>
      <c r="I25" s="49"/>
      <c r="J25" s="41" t="s">
        <v>41</v>
      </c>
      <c r="K25" s="41"/>
      <c r="L25" s="41" t="s">
        <v>38</v>
      </c>
      <c r="M25" s="41"/>
      <c r="N25" s="41" t="s">
        <v>39</v>
      </c>
      <c r="O25" s="41"/>
    </row>
    <row r="26" spans="1:21" x14ac:dyDescent="0.25">
      <c r="G26" s="21">
        <v>1</v>
      </c>
      <c r="H26" s="50">
        <v>44814</v>
      </c>
      <c r="I26" s="50"/>
      <c r="J26" s="51">
        <v>0.79166666666666663</v>
      </c>
      <c r="K26" s="51"/>
      <c r="L26" s="41" t="s">
        <v>47</v>
      </c>
      <c r="M26" s="41"/>
      <c r="N26" s="41" t="s">
        <v>53</v>
      </c>
      <c r="O26" s="41"/>
    </row>
    <row r="27" spans="1:21" x14ac:dyDescent="0.25">
      <c r="G27" s="21">
        <v>2</v>
      </c>
      <c r="H27" s="50">
        <v>44814</v>
      </c>
      <c r="I27" s="50"/>
      <c r="J27" s="51">
        <v>0.91666666666666663</v>
      </c>
      <c r="K27" s="51"/>
      <c r="L27" s="41" t="s">
        <v>45</v>
      </c>
      <c r="M27" s="41"/>
      <c r="N27" s="41" t="s">
        <v>57</v>
      </c>
      <c r="O27" s="41"/>
    </row>
    <row r="31" spans="1:21" ht="15" customHeight="1" x14ac:dyDescent="0.25">
      <c r="B31" s="52" t="s">
        <v>64</v>
      </c>
      <c r="C31" s="52"/>
      <c r="D31" s="52"/>
      <c r="E31" s="52"/>
      <c r="F31" s="52"/>
      <c r="G31" s="52"/>
      <c r="H31" s="52"/>
      <c r="I31" s="52"/>
      <c r="J31" s="14"/>
      <c r="M31" s="52" t="s">
        <v>62</v>
      </c>
      <c r="N31" s="52"/>
      <c r="O31" s="52"/>
      <c r="P31" s="52"/>
      <c r="Q31" s="52"/>
      <c r="R31" s="52"/>
      <c r="S31" s="52"/>
      <c r="T31" s="52"/>
    </row>
    <row r="32" spans="1:21" ht="15" customHeight="1" x14ac:dyDescent="0.25">
      <c r="B32" s="52"/>
      <c r="C32" s="52"/>
      <c r="D32" s="52"/>
      <c r="E32" s="52"/>
      <c r="F32" s="52"/>
      <c r="G32" s="52"/>
      <c r="H32" s="52"/>
      <c r="I32" s="52"/>
      <c r="J32" s="14"/>
      <c r="M32" s="52"/>
      <c r="N32" s="52"/>
      <c r="O32" s="52"/>
      <c r="P32" s="52"/>
      <c r="Q32" s="52"/>
      <c r="R32" s="52"/>
      <c r="S32" s="52"/>
      <c r="T32" s="52"/>
    </row>
    <row r="34" spans="2:20" x14ac:dyDescent="0.25">
      <c r="B34" s="49" t="s">
        <v>40</v>
      </c>
      <c r="C34" s="49"/>
      <c r="D34" s="41" t="s">
        <v>41</v>
      </c>
      <c r="E34" s="41"/>
      <c r="F34" s="41" t="s">
        <v>38</v>
      </c>
      <c r="G34" s="41"/>
      <c r="H34" s="41" t="s">
        <v>39</v>
      </c>
      <c r="I34" s="41"/>
      <c r="M34" s="49" t="s">
        <v>40</v>
      </c>
      <c r="N34" s="49"/>
      <c r="O34" s="41" t="s">
        <v>41</v>
      </c>
      <c r="P34" s="41"/>
      <c r="Q34" s="41" t="s">
        <v>38</v>
      </c>
      <c r="R34" s="41"/>
      <c r="S34" s="41" t="s">
        <v>39</v>
      </c>
      <c r="T34" s="41"/>
    </row>
    <row r="35" spans="2:20" x14ac:dyDescent="0.25">
      <c r="B35" s="50">
        <v>44815</v>
      </c>
      <c r="C35" s="50"/>
      <c r="D35" s="51">
        <v>0.79166666666666663</v>
      </c>
      <c r="E35" s="51"/>
      <c r="F35" s="41" t="s">
        <v>45</v>
      </c>
      <c r="G35" s="41"/>
      <c r="H35" s="41" t="s">
        <v>53</v>
      </c>
      <c r="I35" s="41"/>
      <c r="M35" s="50">
        <v>44815</v>
      </c>
      <c r="N35" s="50"/>
      <c r="O35" s="51">
        <v>0.91666666666666663</v>
      </c>
      <c r="P35" s="51"/>
      <c r="Q35" s="41" t="s">
        <v>47</v>
      </c>
      <c r="R35" s="41"/>
      <c r="S35" s="41" t="s">
        <v>57</v>
      </c>
      <c r="T35" s="41"/>
    </row>
  </sheetData>
  <autoFilter ref="B17:I19" xr:uid="{80FB1037-F6D1-4FFB-8D27-338E2BE436E2}">
    <filterColumn colId="0" showButton="0"/>
    <filterColumn colId="2" showButton="0"/>
    <filterColumn colId="4" showButton="0"/>
    <filterColumn colId="6" showButton="0"/>
    <sortState xmlns:xlrd2="http://schemas.microsoft.com/office/spreadsheetml/2017/richdata2" ref="B18:I19">
      <sortCondition ref="D17:D19"/>
    </sortState>
  </autoFilter>
  <mergeCells count="99">
    <mergeCell ref="B6:C6"/>
    <mergeCell ref="D6:E6"/>
    <mergeCell ref="F6:G6"/>
    <mergeCell ref="H6:I6"/>
    <mergeCell ref="A3:I4"/>
    <mergeCell ref="N6:O6"/>
    <mergeCell ref="P6:Q6"/>
    <mergeCell ref="R6:S6"/>
    <mergeCell ref="T6:U6"/>
    <mergeCell ref="M3:U4"/>
    <mergeCell ref="B7:C7"/>
    <mergeCell ref="B8:C8"/>
    <mergeCell ref="B9:C9"/>
    <mergeCell ref="B10:C10"/>
    <mergeCell ref="D7:E7"/>
    <mergeCell ref="D10:E10"/>
    <mergeCell ref="D9:E9"/>
    <mergeCell ref="D8:E8"/>
    <mergeCell ref="H7:I7"/>
    <mergeCell ref="H8:I8"/>
    <mergeCell ref="H9:I9"/>
    <mergeCell ref="H10:I10"/>
    <mergeCell ref="F10:G10"/>
    <mergeCell ref="F9:G9"/>
    <mergeCell ref="F7:G7"/>
    <mergeCell ref="F8:G8"/>
    <mergeCell ref="N7:O7"/>
    <mergeCell ref="P7:Q7"/>
    <mergeCell ref="R7:S7"/>
    <mergeCell ref="T7:U7"/>
    <mergeCell ref="N8:O8"/>
    <mergeCell ref="P8:Q8"/>
    <mergeCell ref="R8:S8"/>
    <mergeCell ref="T8:U8"/>
    <mergeCell ref="A14:I15"/>
    <mergeCell ref="M14:U15"/>
    <mergeCell ref="N9:O9"/>
    <mergeCell ref="P9:Q9"/>
    <mergeCell ref="R9:S9"/>
    <mergeCell ref="T9:U9"/>
    <mergeCell ref="N10:O10"/>
    <mergeCell ref="P10:Q10"/>
    <mergeCell ref="R10:S10"/>
    <mergeCell ref="T10:U10"/>
    <mergeCell ref="B19:C19"/>
    <mergeCell ref="D19:E19"/>
    <mergeCell ref="F19:G19"/>
    <mergeCell ref="H19:I19"/>
    <mergeCell ref="N17:O17"/>
    <mergeCell ref="N19:O19"/>
    <mergeCell ref="B17:C17"/>
    <mergeCell ref="D17:E17"/>
    <mergeCell ref="F17:G17"/>
    <mergeCell ref="H17:I17"/>
    <mergeCell ref="B18:C18"/>
    <mergeCell ref="D18:E18"/>
    <mergeCell ref="F18:G18"/>
    <mergeCell ref="H18:I18"/>
    <mergeCell ref="R19:S19"/>
    <mergeCell ref="T19:U19"/>
    <mergeCell ref="G22:O23"/>
    <mergeCell ref="R17:S17"/>
    <mergeCell ref="T17:U17"/>
    <mergeCell ref="N18:O18"/>
    <mergeCell ref="P18:Q18"/>
    <mergeCell ref="R18:S18"/>
    <mergeCell ref="T18:U18"/>
    <mergeCell ref="P17:Q17"/>
    <mergeCell ref="P19:Q19"/>
    <mergeCell ref="H25:I25"/>
    <mergeCell ref="J25:K25"/>
    <mergeCell ref="L25:M25"/>
    <mergeCell ref="N25:O25"/>
    <mergeCell ref="H26:I26"/>
    <mergeCell ref="J26:K26"/>
    <mergeCell ref="L26:M26"/>
    <mergeCell ref="N26:O26"/>
    <mergeCell ref="H27:I27"/>
    <mergeCell ref="J27:K27"/>
    <mergeCell ref="L27:M27"/>
    <mergeCell ref="N27:O27"/>
    <mergeCell ref="B31:I32"/>
    <mergeCell ref="M31:T32"/>
    <mergeCell ref="B34:C34"/>
    <mergeCell ref="D34:E34"/>
    <mergeCell ref="F34:G34"/>
    <mergeCell ref="H34:I34"/>
    <mergeCell ref="B35:C35"/>
    <mergeCell ref="D35:E35"/>
    <mergeCell ref="F35:G35"/>
    <mergeCell ref="H35:I35"/>
    <mergeCell ref="M34:N34"/>
    <mergeCell ref="O34:P34"/>
    <mergeCell ref="Q34:R34"/>
    <mergeCell ref="S34:T34"/>
    <mergeCell ref="M35:N35"/>
    <mergeCell ref="O35:P35"/>
    <mergeCell ref="Q35:R35"/>
    <mergeCell ref="S35:T35"/>
  </mergeCells>
  <phoneticPr fontId="10" type="noConversion"/>
  <dataValidations count="1">
    <dataValidation type="list" allowBlank="1" showInputMessage="1" showErrorMessage="1" sqref="E2 H2" xr:uid="{AC4A22EA-8CAF-4665-AB3C-AEE6D7B3F982}">
      <formula1>"Полша"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0754-2A74-4C41-95FB-C7A22F721CBA}">
  <dimension ref="B4:M10"/>
  <sheetViews>
    <sheetView tabSelected="1" topLeftCell="B1" zoomScale="186" zoomScaleNormal="208" workbookViewId="0">
      <selection activeCell="K5" sqref="K5"/>
    </sheetView>
  </sheetViews>
  <sheetFormatPr defaultRowHeight="15" x14ac:dyDescent="0.25"/>
  <cols>
    <col min="2" max="3" width="9.140625" customWidth="1"/>
  </cols>
  <sheetData>
    <row r="4" spans="2:13" x14ac:dyDescent="0.25">
      <c r="B4" t="s">
        <v>76</v>
      </c>
      <c r="C4" t="s">
        <v>70</v>
      </c>
      <c r="D4" t="s">
        <v>71</v>
      </c>
      <c r="E4" s="41" t="s">
        <v>72</v>
      </c>
      <c r="F4" s="41"/>
      <c r="G4" t="s">
        <v>73</v>
      </c>
      <c r="H4" t="s">
        <v>74</v>
      </c>
      <c r="I4" t="s">
        <v>75</v>
      </c>
      <c r="J4" t="s">
        <v>77</v>
      </c>
      <c r="K4" t="s">
        <v>78</v>
      </c>
      <c r="L4" t="s">
        <v>79</v>
      </c>
    </row>
    <row r="5" spans="2:13" x14ac:dyDescent="0.25">
      <c r="B5" s="49">
        <v>1</v>
      </c>
      <c r="C5" s="55">
        <f>Програма!B7</f>
        <v>44808</v>
      </c>
      <c r="D5" s="56">
        <f>Програма!D7</f>
        <v>0.77083333333333337</v>
      </c>
      <c r="E5" s="41" t="str">
        <f>Програма!F7</f>
        <v>САЩ</v>
      </c>
      <c r="F5" s="41"/>
      <c r="G5">
        <f>IF(AND(H5=25,H5-H6&gt;=2),1,IF(H5-H6=2,1,0))+IF(AND(I5=25,I5-I6&gt;=2),1,IF(I5-I6=2,1,0))+IF(AND(J5=25,J5-J6&gt;=2),1,IF(J5-J6=2,1,0))+IF(AND(K5=25,K5-K6&gt;=2),1,IF(K5-K6=2,1,0))+IF(AND(L5=15,H5-H6&gt;=2),1,IF(L5-L6=2,1,0))</f>
        <v>3</v>
      </c>
      <c r="H5">
        <v>25</v>
      </c>
      <c r="I5">
        <v>25</v>
      </c>
      <c r="J5">
        <v>25</v>
      </c>
    </row>
    <row r="6" spans="2:13" x14ac:dyDescent="0.25">
      <c r="B6" s="49"/>
      <c r="C6" s="55"/>
      <c r="D6" s="56"/>
      <c r="E6" s="41" t="str">
        <f>Програма!H7</f>
        <v>Турция</v>
      </c>
      <c r="F6" s="41"/>
      <c r="G6">
        <f>IF(AND(H6=25,H6-H5&gt;=2),1,IF(H6-H5=2,1,0))+IF(AND(I6=25,I6-I5&gt;=2),1,IF(I6-I5=2,1,0))+IF(AND(J6=25,J6-J5&gt;=2),1,IF(J6-J5=2,1,0))+IF(AND(K6=25,K6-K5&gt;=2),1,IF(K6-K5=2,1,0))+IF(AND(L6=15,H6-H5&gt;=2),1,IF(L6-L5=2,1,0))</f>
        <v>0</v>
      </c>
    </row>
    <row r="8" spans="2:13" x14ac:dyDescent="0.25">
      <c r="C8" s="25">
        <f>+ IF(AND(I6&gt;= 25,I6-I5&gt;= 2 ), 1, 0) + IF( AND(J6&gt;= 25,J6-J5&gt;= 2), 1, 0) + IF( AND(K6&gt;= 25,K6-K5&gt;= 2), 1, 0) + IF( AND(H6&gt;= 15,L6-L5&gt;= 2), 1, 0)</f>
        <v>0</v>
      </c>
    </row>
    <row r="9" spans="2:13" x14ac:dyDescent="0.25">
      <c r="G9" t="str">
        <f>IF(AND(H5=25,H6=25),"Грешка",IF(H5=25,IF(OR(H5-H6=2,H5-H6=-2),"stava","ne stava"),IF(H6=25,IF(OR(H6-H5&lt;&gt;-2,H6-H5&lt;&gt;2),"stava h6","ne stasva h6"),IF(AND(H5=0,H6=0),"stava","ne stava"))))</f>
        <v>ne stava</v>
      </c>
    </row>
    <row r="10" spans="2:13" x14ac:dyDescent="0.25">
      <c r="J10" t="b">
        <f>IF(J6&gt;=0,IF(G5+G6&gt;=2,IF(J6&gt;25,J6-2=J5,1=1)),1=1)</f>
        <v>1</v>
      </c>
      <c r="L10" t="b">
        <f>IF(OR(G5=3,G6=3),1=0,AND(K5&gt;=0,IF(K5&gt;25,K5-2=K6,1=1)))</f>
        <v>0</v>
      </c>
      <c r="M10" t="b">
        <f>AND(K5&gt;=0,IF(K5&gt;25,K5-2=K6,1=1))</f>
        <v>1</v>
      </c>
    </row>
  </sheetData>
  <mergeCells count="6">
    <mergeCell ref="E4:F4"/>
    <mergeCell ref="B5:B6"/>
    <mergeCell ref="C5:C6"/>
    <mergeCell ref="D5:D6"/>
    <mergeCell ref="E5:F5"/>
    <mergeCell ref="E6:F6"/>
  </mergeCells>
  <conditionalFormatting sqref="G5">
    <cfRule type="cellIs" dxfId="0" priority="1" operator="greaterThan">
      <formula>3</formula>
    </cfRule>
  </conditionalFormatting>
  <dataValidations count="4">
    <dataValidation type="custom" allowBlank="1" showInputMessage="1" showErrorMessage="1" sqref="I5" xr:uid="{B07D977A-5B59-41F3-8BBC-3CDC488D8D61}">
      <formula1>G6+G5&gt;1</formula1>
    </dataValidation>
    <dataValidation type="custom" allowBlank="1" showInputMessage="1" showErrorMessage="1" sqref="I6" xr:uid="{2FCAA184-3BCA-4675-99B0-61F14B06DF1B}">
      <formula1>G6+G5&gt;1</formula1>
    </dataValidation>
    <dataValidation type="custom" allowBlank="1" showInputMessage="1" showErrorMessage="1" sqref="J5" xr:uid="{511797B8-43DF-4CBE-B589-628CD1672FB0}">
      <formula1>G6+G5&gt;2</formula1>
    </dataValidation>
    <dataValidation type="custom" allowBlank="1" showInputMessage="1" showErrorMessage="1" sqref="J6" xr:uid="{068C37D9-AF25-4059-BF97-1568AC97A0BC}">
      <formula1>G6+G5&gt;2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A33C-9887-4EFA-85C5-F464C91965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8B3-1D70-42D9-8257-483C6D0BCA53}">
  <dimension ref="B4:V93"/>
  <sheetViews>
    <sheetView topLeftCell="B1" zoomScaleNormal="100" workbookViewId="0">
      <selection activeCell="R14" sqref="R14"/>
    </sheetView>
  </sheetViews>
  <sheetFormatPr defaultRowHeight="15" x14ac:dyDescent="0.25"/>
  <sheetData>
    <row r="4" spans="8:22" x14ac:dyDescent="0.25">
      <c r="P4" t="b">
        <f>IF(H5=25,IF(H6=25,TRUE,IF(H6-H5=2,FALSE,TRUE)))</f>
        <v>0</v>
      </c>
    </row>
    <row r="5" spans="8:22" x14ac:dyDescent="0.25">
      <c r="H5">
        <v>22</v>
      </c>
    </row>
    <row r="6" spans="8:22" x14ac:dyDescent="0.25">
      <c r="H6">
        <v>26</v>
      </c>
    </row>
    <row r="10" spans="8:22" x14ac:dyDescent="0.25">
      <c r="V10" t="b">
        <f>IF(H5=25,IF(H6=25,TRUE,IF(OR(H6-H5=2,H6-H5=-2),FALSE,TRUE)),IF(H6=25,FALSE,IF(OR(H5-H6=-2,H5-H6=2),TRUE,FALSE)))</f>
        <v>0</v>
      </c>
    </row>
    <row r="31" spans="4:8" x14ac:dyDescent="0.25">
      <c r="D31" s="60" t="s">
        <v>6</v>
      </c>
      <c r="E31" s="60"/>
      <c r="F31" s="60"/>
      <c r="G31" s="60"/>
      <c r="H31" s="60"/>
    </row>
    <row r="32" spans="4:8" x14ac:dyDescent="0.25">
      <c r="D32" s="60"/>
      <c r="E32" s="60"/>
      <c r="F32" s="60"/>
      <c r="G32" s="60"/>
      <c r="H32" s="60"/>
    </row>
    <row r="33" spans="2:11" x14ac:dyDescent="0.25">
      <c r="D33" s="60"/>
      <c r="E33" s="60"/>
      <c r="F33" s="60"/>
      <c r="G33" s="60"/>
      <c r="H33" s="60"/>
    </row>
    <row r="34" spans="2:11" x14ac:dyDescent="0.25">
      <c r="D34" s="60"/>
      <c r="E34" s="60"/>
      <c r="F34" s="60"/>
      <c r="G34" s="60"/>
      <c r="H34" s="60"/>
    </row>
    <row r="36" spans="2:11" ht="15" customHeight="1" x14ac:dyDescent="0.25">
      <c r="B36" s="61" t="s">
        <v>7</v>
      </c>
      <c r="C36" s="61"/>
      <c r="D36" s="58" t="s">
        <v>8</v>
      </c>
      <c r="E36" s="58"/>
      <c r="F36" s="58"/>
      <c r="G36" s="58"/>
      <c r="H36" s="58"/>
    </row>
    <row r="37" spans="2:11" ht="15" customHeight="1" x14ac:dyDescent="0.25">
      <c r="B37" s="61"/>
      <c r="C37" s="61"/>
      <c r="D37" s="58"/>
      <c r="E37" s="58"/>
      <c r="F37" s="58"/>
      <c r="G37" s="58"/>
      <c r="H37" s="58"/>
    </row>
    <row r="39" spans="2:11" x14ac:dyDescent="0.25">
      <c r="B39" s="57">
        <v>20</v>
      </c>
      <c r="C39" s="57"/>
      <c r="D39" s="59" t="s">
        <v>9</v>
      </c>
      <c r="E39" s="41"/>
      <c r="F39" s="41"/>
      <c r="G39" s="41"/>
      <c r="H39" s="41"/>
      <c r="K39" s="15"/>
    </row>
    <row r="40" spans="2:11" x14ac:dyDescent="0.25">
      <c r="B40" s="57"/>
      <c r="C40" s="57"/>
      <c r="D40" s="41"/>
      <c r="E40" s="41"/>
      <c r="F40" s="41"/>
      <c r="G40" s="41"/>
      <c r="H40" s="41"/>
      <c r="K40" s="16"/>
    </row>
    <row r="41" spans="2:11" x14ac:dyDescent="0.25">
      <c r="B41" s="57">
        <v>17</v>
      </c>
      <c r="C41" s="57"/>
      <c r="D41" s="41" t="s">
        <v>10</v>
      </c>
      <c r="E41" s="41"/>
      <c r="F41" s="41"/>
      <c r="G41" s="41"/>
      <c r="H41" s="41"/>
      <c r="K41" s="15"/>
    </row>
    <row r="42" spans="2:11" x14ac:dyDescent="0.25">
      <c r="B42" s="57"/>
      <c r="C42" s="57"/>
      <c r="D42" s="41"/>
      <c r="E42" s="41"/>
      <c r="F42" s="41"/>
      <c r="G42" s="41"/>
      <c r="H42" s="41"/>
      <c r="K42" s="16"/>
    </row>
    <row r="43" spans="2:11" x14ac:dyDescent="0.25">
      <c r="B43" s="57">
        <v>5</v>
      </c>
      <c r="C43" s="57"/>
      <c r="D43" s="41" t="s">
        <v>11</v>
      </c>
      <c r="E43" s="41"/>
      <c r="F43" s="41"/>
      <c r="G43" s="41"/>
      <c r="H43" s="41"/>
      <c r="K43" s="15"/>
    </row>
    <row r="44" spans="2:11" x14ac:dyDescent="0.25">
      <c r="B44" s="57"/>
      <c r="C44" s="57"/>
      <c r="D44" s="41"/>
      <c r="E44" s="41"/>
      <c r="F44" s="41"/>
      <c r="G44" s="41"/>
      <c r="H44" s="41"/>
      <c r="K44" s="16"/>
    </row>
    <row r="45" spans="2:11" x14ac:dyDescent="0.25">
      <c r="B45" s="57">
        <v>18</v>
      </c>
      <c r="C45" s="57"/>
      <c r="D45" s="41" t="s">
        <v>12</v>
      </c>
      <c r="E45" s="41"/>
      <c r="F45" s="41"/>
      <c r="G45" s="41"/>
      <c r="H45" s="41"/>
      <c r="K45" s="15"/>
    </row>
    <row r="46" spans="2:11" x14ac:dyDescent="0.25">
      <c r="B46" s="57"/>
      <c r="C46" s="57"/>
      <c r="D46" s="41"/>
      <c r="E46" s="41"/>
      <c r="F46" s="41"/>
      <c r="G46" s="41"/>
      <c r="H46" s="41"/>
      <c r="K46" s="16"/>
    </row>
    <row r="47" spans="2:11" x14ac:dyDescent="0.25">
      <c r="B47" s="57">
        <v>7</v>
      </c>
      <c r="C47" s="57"/>
      <c r="D47" s="41" t="s">
        <v>13</v>
      </c>
      <c r="E47" s="41"/>
      <c r="F47" s="41"/>
      <c r="G47" s="41"/>
      <c r="H47" s="41"/>
      <c r="K47" s="15"/>
    </row>
    <row r="48" spans="2:11" x14ac:dyDescent="0.25">
      <c r="B48" s="57"/>
      <c r="C48" s="57"/>
      <c r="D48" s="41"/>
      <c r="E48" s="41"/>
      <c r="F48" s="41"/>
      <c r="G48" s="41"/>
      <c r="H48" s="41"/>
      <c r="K48" s="16"/>
    </row>
    <row r="49" spans="2:11" x14ac:dyDescent="0.25">
      <c r="B49" s="57">
        <v>15</v>
      </c>
      <c r="C49" s="57"/>
      <c r="D49" s="41" t="s">
        <v>14</v>
      </c>
      <c r="E49" s="41"/>
      <c r="F49" s="41"/>
      <c r="G49" s="41"/>
      <c r="H49" s="41"/>
      <c r="K49" s="15"/>
    </row>
    <row r="50" spans="2:11" x14ac:dyDescent="0.25">
      <c r="B50" s="57"/>
      <c r="C50" s="57"/>
      <c r="D50" s="41"/>
      <c r="E50" s="41"/>
      <c r="F50" s="41"/>
      <c r="G50" s="41"/>
      <c r="H50" s="41"/>
      <c r="K50" s="16"/>
    </row>
    <row r="51" spans="2:11" x14ac:dyDescent="0.25">
      <c r="B51" s="57">
        <v>6</v>
      </c>
      <c r="C51" s="57"/>
      <c r="D51" s="41" t="s">
        <v>15</v>
      </c>
      <c r="E51" s="41"/>
      <c r="F51" s="41"/>
      <c r="G51" s="41"/>
      <c r="H51" s="41"/>
      <c r="K51" s="15"/>
    </row>
    <row r="52" spans="2:11" x14ac:dyDescent="0.25">
      <c r="B52" s="57"/>
      <c r="C52" s="57"/>
      <c r="D52" s="41"/>
      <c r="E52" s="41"/>
      <c r="F52" s="41"/>
      <c r="G52" s="41"/>
      <c r="H52" s="41"/>
      <c r="K52" s="16"/>
    </row>
    <row r="53" spans="2:11" x14ac:dyDescent="0.25">
      <c r="B53" s="57">
        <v>12</v>
      </c>
      <c r="C53" s="57"/>
      <c r="D53" s="41" t="s">
        <v>16</v>
      </c>
      <c r="E53" s="41"/>
      <c r="F53" s="41"/>
      <c r="G53" s="41"/>
      <c r="H53" s="41"/>
      <c r="K53" s="15"/>
    </row>
    <row r="54" spans="2:11" x14ac:dyDescent="0.25">
      <c r="B54" s="57"/>
      <c r="C54" s="57"/>
      <c r="D54" s="41"/>
      <c r="E54" s="41"/>
      <c r="F54" s="41"/>
      <c r="G54" s="41"/>
      <c r="H54" s="41"/>
      <c r="K54" s="16"/>
    </row>
    <row r="55" spans="2:11" x14ac:dyDescent="0.25">
      <c r="B55" s="57">
        <v>3</v>
      </c>
      <c r="C55" s="57"/>
      <c r="D55" s="41" t="s">
        <v>17</v>
      </c>
      <c r="E55" s="41"/>
      <c r="F55" s="41"/>
      <c r="G55" s="41"/>
      <c r="H55" s="41"/>
      <c r="K55" s="15"/>
    </row>
    <row r="56" spans="2:11" x14ac:dyDescent="0.25">
      <c r="B56" s="57"/>
      <c r="C56" s="57"/>
      <c r="D56" s="41"/>
      <c r="E56" s="41"/>
      <c r="F56" s="41"/>
      <c r="G56" s="41"/>
      <c r="H56" s="41"/>
      <c r="K56" s="16"/>
    </row>
    <row r="57" spans="2:11" x14ac:dyDescent="0.25">
      <c r="B57" s="57">
        <v>72</v>
      </c>
      <c r="C57" s="57"/>
      <c r="D57" s="41" t="s">
        <v>18</v>
      </c>
      <c r="E57" s="41"/>
      <c r="F57" s="41"/>
      <c r="G57" s="41"/>
      <c r="H57" s="41"/>
      <c r="K57" s="15"/>
    </row>
    <row r="58" spans="2:11" x14ac:dyDescent="0.25">
      <c r="B58" s="57"/>
      <c r="C58" s="57"/>
      <c r="D58" s="41"/>
      <c r="E58" s="41"/>
      <c r="F58" s="41"/>
      <c r="G58" s="41"/>
      <c r="H58" s="41"/>
      <c r="K58" s="16"/>
    </row>
    <row r="59" spans="2:11" x14ac:dyDescent="0.25">
      <c r="B59" s="57">
        <v>16</v>
      </c>
      <c r="C59" s="57"/>
      <c r="D59" s="41" t="s">
        <v>19</v>
      </c>
      <c r="E59" s="41"/>
      <c r="F59" s="41"/>
      <c r="G59" s="41"/>
      <c r="H59" s="41"/>
      <c r="K59" s="15"/>
    </row>
    <row r="60" spans="2:11" x14ac:dyDescent="0.25">
      <c r="B60" s="57"/>
      <c r="C60" s="57"/>
      <c r="D60" s="41"/>
      <c r="E60" s="41"/>
      <c r="F60" s="41"/>
      <c r="G60" s="41"/>
      <c r="H60" s="41"/>
      <c r="K60" s="16"/>
    </row>
    <row r="61" spans="2:11" x14ac:dyDescent="0.25">
      <c r="B61" s="57">
        <v>21</v>
      </c>
      <c r="C61" s="57"/>
      <c r="D61" s="41" t="s">
        <v>20</v>
      </c>
      <c r="E61" s="41"/>
      <c r="F61" s="41"/>
      <c r="G61" s="41"/>
      <c r="H61" s="41"/>
      <c r="K61" s="15"/>
    </row>
    <row r="62" spans="2:11" x14ac:dyDescent="0.25">
      <c r="B62" s="57"/>
      <c r="C62" s="57"/>
      <c r="D62" s="41"/>
      <c r="E62" s="41"/>
      <c r="F62" s="41"/>
      <c r="G62" s="41"/>
      <c r="H62" s="41"/>
      <c r="K62" s="16"/>
    </row>
    <row r="63" spans="2:11" x14ac:dyDescent="0.25">
      <c r="B63" s="57">
        <v>14</v>
      </c>
      <c r="C63" s="57"/>
      <c r="D63" s="41" t="s">
        <v>21</v>
      </c>
      <c r="E63" s="41"/>
      <c r="F63" s="41"/>
      <c r="G63" s="41"/>
      <c r="H63" s="41"/>
      <c r="K63" s="15"/>
    </row>
    <row r="64" spans="2:11" x14ac:dyDescent="0.25">
      <c r="B64" s="57"/>
      <c r="C64" s="57"/>
      <c r="D64" s="41"/>
      <c r="E64" s="41"/>
      <c r="F64" s="41"/>
      <c r="G64" s="41"/>
      <c r="H64" s="41"/>
      <c r="K64" s="16"/>
    </row>
    <row r="65" spans="2:11" x14ac:dyDescent="0.25">
      <c r="B65" s="57">
        <v>19</v>
      </c>
      <c r="C65" s="57"/>
      <c r="D65" s="41" t="s">
        <v>22</v>
      </c>
      <c r="E65" s="41"/>
      <c r="F65" s="41"/>
      <c r="G65" s="41"/>
      <c r="H65" s="41"/>
      <c r="K65" s="15"/>
    </row>
    <row r="66" spans="2:11" x14ac:dyDescent="0.25">
      <c r="B66" s="57"/>
      <c r="C66" s="57"/>
      <c r="D66" s="41"/>
      <c r="E66" s="41"/>
      <c r="F66" s="41"/>
      <c r="G66" s="41"/>
      <c r="H66" s="41"/>
      <c r="K66" s="17"/>
    </row>
    <row r="67" spans="2:11" ht="25.5" x14ac:dyDescent="0.25">
      <c r="K67" s="18" t="s">
        <v>23</v>
      </c>
    </row>
    <row r="68" spans="2:11" x14ac:dyDescent="0.25">
      <c r="K68" s="17">
        <v>7</v>
      </c>
    </row>
    <row r="69" spans="2:11" ht="25.5" x14ac:dyDescent="0.25">
      <c r="K69" s="18" t="s">
        <v>24</v>
      </c>
    </row>
    <row r="70" spans="2:11" x14ac:dyDescent="0.25">
      <c r="K70" s="17">
        <v>12</v>
      </c>
    </row>
    <row r="71" spans="2:11" ht="25.5" x14ac:dyDescent="0.25">
      <c r="K71" s="18" t="s">
        <v>25</v>
      </c>
    </row>
    <row r="72" spans="2:11" x14ac:dyDescent="0.25">
      <c r="K72" s="17">
        <v>14</v>
      </c>
    </row>
    <row r="73" spans="2:11" ht="25.5" x14ac:dyDescent="0.25">
      <c r="K73" s="18" t="s">
        <v>26</v>
      </c>
    </row>
    <row r="74" spans="2:11" x14ac:dyDescent="0.25">
      <c r="K74" s="17">
        <v>6</v>
      </c>
    </row>
    <row r="75" spans="2:11" ht="25.5" x14ac:dyDescent="0.25">
      <c r="K75" s="18" t="s">
        <v>27</v>
      </c>
    </row>
    <row r="76" spans="2:11" x14ac:dyDescent="0.25">
      <c r="K76" s="17">
        <v>15</v>
      </c>
    </row>
    <row r="77" spans="2:11" ht="25.5" x14ac:dyDescent="0.25">
      <c r="K77" s="18" t="s">
        <v>28</v>
      </c>
    </row>
    <row r="78" spans="2:11" x14ac:dyDescent="0.25">
      <c r="K78" s="17">
        <v>5</v>
      </c>
    </row>
    <row r="79" spans="2:11" ht="25.5" x14ac:dyDescent="0.25">
      <c r="K79" s="18" t="s">
        <v>29</v>
      </c>
    </row>
    <row r="80" spans="2:11" x14ac:dyDescent="0.25">
      <c r="K80" s="17">
        <v>30</v>
      </c>
    </row>
    <row r="81" spans="11:11" ht="25.5" x14ac:dyDescent="0.25">
      <c r="K81" s="18" t="s">
        <v>30</v>
      </c>
    </row>
    <row r="82" spans="11:11" x14ac:dyDescent="0.25">
      <c r="K82" s="17">
        <v>1</v>
      </c>
    </row>
    <row r="83" spans="11:11" ht="25.5" x14ac:dyDescent="0.25">
      <c r="K83" s="18" t="s">
        <v>31</v>
      </c>
    </row>
    <row r="84" spans="11:11" x14ac:dyDescent="0.25">
      <c r="K84" s="17">
        <v>3</v>
      </c>
    </row>
    <row r="85" spans="11:11" ht="25.5" x14ac:dyDescent="0.25">
      <c r="K85" s="18" t="s">
        <v>32</v>
      </c>
    </row>
    <row r="86" spans="11:11" x14ac:dyDescent="0.25">
      <c r="K86" s="17">
        <v>16</v>
      </c>
    </row>
    <row r="87" spans="11:11" ht="25.5" x14ac:dyDescent="0.25">
      <c r="K87" s="18" t="s">
        <v>33</v>
      </c>
    </row>
    <row r="88" spans="11:11" x14ac:dyDescent="0.25">
      <c r="K88" s="17">
        <v>19</v>
      </c>
    </row>
    <row r="89" spans="11:11" x14ac:dyDescent="0.25">
      <c r="K89" s="18" t="s">
        <v>34</v>
      </c>
    </row>
    <row r="90" spans="11:11" x14ac:dyDescent="0.25">
      <c r="K90" s="17">
        <v>8</v>
      </c>
    </row>
    <row r="91" spans="11:11" ht="25.5" x14ac:dyDescent="0.25">
      <c r="K91" s="18" t="s">
        <v>35</v>
      </c>
    </row>
    <row r="92" spans="11:11" x14ac:dyDescent="0.25">
      <c r="K92" s="17">
        <v>24</v>
      </c>
    </row>
    <row r="93" spans="11:11" ht="25.5" x14ac:dyDescent="0.25">
      <c r="K93" s="18" t="s">
        <v>36</v>
      </c>
    </row>
  </sheetData>
  <mergeCells count="31">
    <mergeCell ref="D31:H34"/>
    <mergeCell ref="B36:C37"/>
    <mergeCell ref="B39:C40"/>
    <mergeCell ref="B41:C42"/>
    <mergeCell ref="B57:C58"/>
    <mergeCell ref="B55:C56"/>
    <mergeCell ref="B53:C54"/>
    <mergeCell ref="B51:C52"/>
    <mergeCell ref="B49:C50"/>
    <mergeCell ref="B47:C48"/>
    <mergeCell ref="B45:C46"/>
    <mergeCell ref="B43:C44"/>
    <mergeCell ref="D53:H54"/>
    <mergeCell ref="D55:H56"/>
    <mergeCell ref="D57:H58"/>
    <mergeCell ref="B65:C66"/>
    <mergeCell ref="B63:C64"/>
    <mergeCell ref="B61:C62"/>
    <mergeCell ref="B59:C60"/>
    <mergeCell ref="D36:H37"/>
    <mergeCell ref="D39:H40"/>
    <mergeCell ref="D41:H42"/>
    <mergeCell ref="D43:H44"/>
    <mergeCell ref="D45:H46"/>
    <mergeCell ref="D59:H60"/>
    <mergeCell ref="D61:H62"/>
    <mergeCell ref="D63:H64"/>
    <mergeCell ref="D65:H66"/>
    <mergeCell ref="D47:H48"/>
    <mergeCell ref="D49:H50"/>
    <mergeCell ref="D51:H52"/>
  </mergeCells>
  <dataValidations count="1">
    <dataValidation type="custom" allowBlank="1" showInputMessage="1" showErrorMessage="1" sqref="H6" xr:uid="{7664E9F7-3F1F-4C78-8AC9-F643392B2792}">
      <formula1>IF(H5&lt;&gt;25,H5-H6&lt;&gt;2, TRUE)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Начало</vt:lpstr>
      <vt:lpstr>Схема</vt:lpstr>
      <vt:lpstr>Програма</vt:lpstr>
      <vt:lpstr>Резултати</vt:lpstr>
      <vt:lpstr>Класиране</vt:lpstr>
      <vt:lpstr>Ресурси</vt:lpstr>
      <vt:lpstr>СъставПолша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Neychev</dc:creator>
  <cp:lastModifiedBy>Neychev</cp:lastModifiedBy>
  <dcterms:created xsi:type="dcterms:W3CDTF">2022-11-19T17:57:24Z</dcterms:created>
  <dcterms:modified xsi:type="dcterms:W3CDTF">2022-11-28T05:59:10Z</dcterms:modified>
</cp:coreProperties>
</file>