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 activeTab="8"/>
  </bookViews>
  <sheets>
    <sheet name="PMT" sheetId="1" r:id="rId1"/>
    <sheet name="NPER" sheetId="4" r:id="rId2"/>
    <sheet name="PPMT" sheetId="3" r:id="rId3"/>
    <sheet name="IPMT" sheetId="5" r:id="rId4"/>
    <sheet name="Задача" sheetId="6" r:id="rId5"/>
    <sheet name="Задача_2" sheetId="7" r:id="rId6"/>
    <sheet name="Задача_3" sheetId="8" r:id="rId7"/>
    <sheet name="Sheet9" sheetId="9" r:id="rId8"/>
    <sheet name="Задача_6" sheetId="10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4" i="8"/>
  <c r="B2" i="8"/>
  <c r="B4" i="7"/>
  <c r="B2" i="7"/>
  <c r="B4" i="6"/>
  <c r="B6" i="5"/>
  <c r="B6" i="3"/>
  <c r="B4" i="4"/>
  <c r="B4" i="1" l="1"/>
</calcChain>
</file>

<file path=xl/sharedStrings.xml><?xml version="1.0" encoding="utf-8"?>
<sst xmlns="http://schemas.openxmlformats.org/spreadsheetml/2006/main" count="35" uniqueCount="14">
  <si>
    <t>Лихвен процент</t>
  </si>
  <si>
    <t>Брой на плащания</t>
  </si>
  <si>
    <t>Размер на кредита</t>
  </si>
  <si>
    <t>Месечна вноска</t>
  </si>
  <si>
    <t>NPER</t>
  </si>
  <si>
    <t>Размер на вноска</t>
  </si>
  <si>
    <t>PPMT</t>
  </si>
  <si>
    <t>Месец</t>
  </si>
  <si>
    <t>Модел:</t>
  </si>
  <si>
    <t>БМВ Е36</t>
  </si>
  <si>
    <t>Цена:</t>
  </si>
  <si>
    <t>Срок:</t>
  </si>
  <si>
    <t>Лихва:</t>
  </si>
  <si>
    <t>Месечна вноска: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</si>
</sst>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лв.&quot;;[Red]\-#,##0.00\ &quot;лв.&quot;"/>
    <numFmt numFmtId="44" formatCode="_-* #,##0.00\ &quot;лв.&quot;_-;\-* #,##0.00\ &quot;лв.&quot;_-;_-* &quot;-&quot;??\ &quot;лв.&quot;_-;_-@_-"/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8" fontId="0" fillId="0" borderId="0" xfId="0" applyNumberFormat="1"/>
    <xf numFmtId="164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5" x14ac:dyDescent="0.25"/>
  <cols>
    <col min="1" max="3" width="21.8554687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3000</v>
      </c>
    </row>
    <row r="4" spans="1:2" x14ac:dyDescent="0.25">
      <c r="A4" t="s">
        <v>3</v>
      </c>
      <c r="B4" s="2">
        <f>PMT(B1/12,B2,-B3,)</f>
        <v>97.491240365762565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9.28515625" customWidth="1"/>
    <col min="2" max="2" width="17.2851562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5</v>
      </c>
      <c r="B2">
        <v>97.09</v>
      </c>
    </row>
    <row r="3" spans="1:2" x14ac:dyDescent="0.25">
      <c r="A3" t="s">
        <v>2</v>
      </c>
      <c r="B3">
        <v>3000</v>
      </c>
    </row>
    <row r="4" spans="1:2" x14ac:dyDescent="0.25">
      <c r="A4" t="s">
        <v>4</v>
      </c>
      <c r="B4">
        <f>NPER(B1/12,B2,-B3)</f>
        <v>33.146221903865346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RowHeight="15" x14ac:dyDescent="0.25"/>
  <cols>
    <col min="1" max="4" width="21.570312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3000</v>
      </c>
    </row>
    <row r="5" spans="1:2" x14ac:dyDescent="0.25">
      <c r="A5" t="s">
        <v>7</v>
      </c>
      <c r="B5">
        <v>1</v>
      </c>
    </row>
    <row r="6" spans="1:2" x14ac:dyDescent="0.25">
      <c r="A6" t="s">
        <v>6</v>
      </c>
      <c r="B6" s="2">
        <f>PPMT(B1/12,B5,B2,-B3,)</f>
        <v>84.991240365762565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2" width="22.710937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3000</v>
      </c>
    </row>
    <row r="5" spans="1:2" x14ac:dyDescent="0.25">
      <c r="A5" t="s">
        <v>7</v>
      </c>
      <c r="B5">
        <v>9</v>
      </c>
    </row>
    <row r="6" spans="1:2" x14ac:dyDescent="0.25">
      <c r="B6" s="2">
        <f>IPMT(B1/12,B5,B2,-B3)</f>
        <v>9.625297375782969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5" x14ac:dyDescent="0.25"/>
  <cols>
    <col min="1" max="1" width="18.85546875" customWidth="1"/>
    <col min="2" max="2" width="15.85546875" customWidth="1"/>
  </cols>
  <sheetData>
    <row r="1" spans="1:2" x14ac:dyDescent="0.25">
      <c r="A1" t="s">
        <v>0</v>
      </c>
      <c r="B1" s="3">
        <v>5.8000000000000003E-2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v>25000</v>
      </c>
    </row>
    <row r="4" spans="1:2" x14ac:dyDescent="0.25">
      <c r="A4" t="s">
        <v>3</v>
      </c>
      <c r="B4" s="2">
        <f>PMT(B1/12,B2*12,-B3,,1)</f>
        <v>478.68487409554939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2" width="19.5703125" customWidth="1"/>
  </cols>
  <sheetData>
    <row r="1" spans="1:2" x14ac:dyDescent="0.25">
      <c r="A1" t="s">
        <v>0</v>
      </c>
      <c r="B1" s="3">
        <v>5.8000000000000003E-2</v>
      </c>
    </row>
    <row r="2" spans="1:2" x14ac:dyDescent="0.25">
      <c r="A2" t="s">
        <v>1</v>
      </c>
      <c r="B2">
        <f>5*12</f>
        <v>60</v>
      </c>
    </row>
    <row r="3" spans="1:2" x14ac:dyDescent="0.25">
      <c r="A3" t="s">
        <v>2</v>
      </c>
      <c r="B3">
        <v>25000</v>
      </c>
    </row>
    <row r="4" spans="1:2" x14ac:dyDescent="0.25">
      <c r="A4" t="s">
        <v>3</v>
      </c>
      <c r="B4" s="2">
        <f>PPMT(B1/12,1,B2,-B3)</f>
        <v>360.16518432034451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2" width="22.7109375" customWidth="1"/>
  </cols>
  <sheetData>
    <row r="1" spans="1:2" x14ac:dyDescent="0.25">
      <c r="A1" t="s">
        <v>0</v>
      </c>
      <c r="B1" s="3">
        <v>5.8000000000000003E-2</v>
      </c>
    </row>
    <row r="2" spans="1:2" x14ac:dyDescent="0.25">
      <c r="A2" t="s">
        <v>1</v>
      </c>
      <c r="B2">
        <f>5*12</f>
        <v>60</v>
      </c>
    </row>
    <row r="3" spans="1:2" x14ac:dyDescent="0.25">
      <c r="A3" t="s">
        <v>2</v>
      </c>
      <c r="B3">
        <v>25000</v>
      </c>
    </row>
    <row r="4" spans="1:2" x14ac:dyDescent="0.25">
      <c r="A4" t="s">
        <v>3</v>
      </c>
      <c r="B4" s="2">
        <f>PPMT(B1/12,24,B2,-B3)</f>
        <v>402.40604778888593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2" width="32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s="4">
        <v>3010</v>
      </c>
    </row>
    <row r="3" spans="1:2" x14ac:dyDescent="0.25">
      <c r="A3" t="s">
        <v>11</v>
      </c>
      <c r="B3">
        <v>24</v>
      </c>
    </row>
    <row r="4" spans="1:2" x14ac:dyDescent="0.25">
      <c r="A4" t="s">
        <v>12</v>
      </c>
      <c r="B4" s="1">
        <v>0.03</v>
      </c>
    </row>
    <row r="5" spans="1:2" x14ac:dyDescent="0.25">
      <c r="A5" t="s">
        <v>13</v>
      </c>
      <c r="B5" s="2">
        <f>PMT(B4/12,B3,-B2)</f>
        <v>129.37344805846388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PMT</vt:lpstr>
      <vt:lpstr>NPER</vt:lpstr>
      <vt:lpstr>PPMT</vt:lpstr>
      <vt:lpstr>IPMT</vt:lpstr>
      <vt:lpstr>Задача</vt:lpstr>
      <vt:lpstr>Задача_2</vt:lpstr>
      <vt:lpstr>Задача_3</vt:lpstr>
      <vt:lpstr>Sheet9</vt:lpstr>
      <vt:lpstr>Задача_6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2022-11-09T11:35:26Z</dcterms:created>
  <dcterms:modified xsi:type="dcterms:W3CDTF">2022-11-09T12:30:45Z</dcterms:modified>
</cp:coreProperties>
</file>