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12150" yWindow="0" windowWidth="12765" windowHeight="15255" activeTab="1"/>
  </bookViews>
  <sheets>
    <sheet name="Оценка" sheetId="2" r:id="rId1"/>
    <sheet name="Точки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</calcChain>
</file>

<file path=xl/sharedStrings.xml><?xml version="1.0" encoding="utf-8"?>
<sst xmlns="http://schemas.openxmlformats.org/spreadsheetml/2006/main" count="49" uniqueCount="43">
  <si>
    <t>№</t>
  </si>
  <si>
    <t>Име</t>
  </si>
  <si>
    <t>Точки</t>
  </si>
  <si>
    <t xml:space="preserve">Оценка (думи) </t>
  </si>
  <si>
    <t xml:space="preserve">Оценка (числа) </t>
  </si>
  <si>
    <t>Димитър Ников</t>
  </si>
  <si>
    <t>Тодор Алексиев</t>
  </si>
  <si>
    <t>Станислав Велев</t>
  </si>
  <si>
    <t>Еленко Колев</t>
  </si>
  <si>
    <t>Нина Панева</t>
  </si>
  <si>
    <t>Ангел Тошев</t>
  </si>
  <si>
    <t>Павлин Продев</t>
  </si>
  <si>
    <t>Георги  Жеков</t>
  </si>
  <si>
    <t>Веселин Панов</t>
  </si>
  <si>
    <t xml:space="preserve">Марин Танев </t>
  </si>
  <si>
    <t>Емил Великов</t>
  </si>
  <si>
    <t>Станка Желева</t>
  </si>
  <si>
    <t>Калин Ангелов</t>
  </si>
  <si>
    <t>Зоя Караколева</t>
  </si>
  <si>
    <t>Калоян Пеев</t>
  </si>
  <si>
    <t xml:space="preserve">Янко Янев </t>
  </si>
  <si>
    <t>Минко Попов</t>
  </si>
  <si>
    <t>Цветомир Огнянов</t>
  </si>
  <si>
    <t xml:space="preserve">Теди Марков </t>
  </si>
  <si>
    <t>Лъчезар Николов</t>
  </si>
  <si>
    <t>Георги Филипов</t>
  </si>
  <si>
    <t>Надя Джорева</t>
  </si>
  <si>
    <t>Тодор Асенов</t>
  </si>
  <si>
    <t xml:space="preserve">Евгени Ангелов </t>
  </si>
  <si>
    <t>Радослав Боев</t>
  </si>
  <si>
    <t>Анелия Георгиева</t>
  </si>
  <si>
    <t>Слав Бонев</t>
  </si>
  <si>
    <t>Никола Цветанов</t>
  </si>
  <si>
    <t>Борис Алексиев</t>
  </si>
  <si>
    <t>Петър Стаменов</t>
  </si>
  <si>
    <t>Кирил Стоянов</t>
  </si>
  <si>
    <t>Петър Ламбрев</t>
  </si>
  <si>
    <t>Жан Стратиев</t>
  </si>
  <si>
    <t>добър</t>
  </si>
  <si>
    <t>мн.добър</t>
  </si>
  <si>
    <t>отличен</t>
  </si>
  <si>
    <t>среден</t>
  </si>
  <si>
    <t>слаб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</si>
</sst>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1"/>
      <name val="Arial"/>
      <family val="2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0" fillId="0" borderId="0" xfId="0" applyFill="1" applyBorder="1"/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2" fontId="2" fillId="0" borderId="2" xfId="0" applyNumberFormat="1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top style="thin">
          <color indexed="64"/>
        </top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  <bottom style="thin">
          <color theme="4" tint="0.39997558519241921"/>
        </bottom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bottom" textRotation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Оценка" displayName="Оценка" ref="A1:C9" totalsRowShown="0" headerRowDxfId="15" dataDxfId="13" headerRowBorderDxfId="14" tableBorderDxfId="12">
  <autoFilter ref="A1:C9"/>
  <tableColumns count="3">
    <tableColumn id="1" name="Точки" dataDxfId="11"/>
    <tableColumn id="2" name="Оценка (думи) " dataDxfId="10"/>
    <tableColumn id="3" name="Оценка (числа) 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Точки" displayName="Точки" ref="A1:E34" totalsRowShown="0" headerRowDxfId="8" dataDxfId="6" headerRowBorderDxfId="7" tableBorderDxfId="5">
  <autoFilter ref="A1:E34"/>
  <tableColumns count="5">
    <tableColumn id="1" name="№" dataDxfId="4"/>
    <tableColumn id="2" name="Име" dataDxfId="3"/>
    <tableColumn id="3" name="Точки" dataDxfId="2"/>
    <tableColumn id="4" name="Оценка (думи) " dataDxfId="1">
      <calculatedColumnFormula>LOOKUP(Точки[[#This Row],[Точки]],Оценка[Точки],Оценка[Оценка (думи) ])</calculatedColumnFormula>
    </tableColumn>
    <tableColumn id="5" name="Оценка (числа) " dataDxfId="0">
      <calculatedColumnFormula>LOOKUP(Точки[[#This Row],[Точки]],Оценка[Точки],Оценка[Оценка (числа) 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5" sqref="D15"/>
    </sheetView>
  </sheetViews>
  <sheetFormatPr defaultRowHeight="15" x14ac:dyDescent="0.25"/>
  <cols>
    <col min="1" max="1" width="10.5703125" customWidth="1"/>
    <col min="2" max="2" width="18.5703125" customWidth="1"/>
    <col min="3" max="3" width="17.7109375" customWidth="1"/>
  </cols>
  <sheetData>
    <row r="1" spans="1:3" ht="29.25" customHeight="1" x14ac:dyDescent="0.25">
      <c r="A1" s="14" t="s">
        <v>2</v>
      </c>
      <c r="B1" s="15" t="s">
        <v>3</v>
      </c>
      <c r="C1" s="14" t="s">
        <v>4</v>
      </c>
    </row>
    <row r="2" spans="1:3" ht="15.75" x14ac:dyDescent="0.25">
      <c r="A2" s="16">
        <v>0</v>
      </c>
      <c r="B2" s="17" t="s">
        <v>42</v>
      </c>
      <c r="C2" s="17">
        <v>2</v>
      </c>
    </row>
    <row r="3" spans="1:3" ht="15.75" x14ac:dyDescent="0.25">
      <c r="A3" s="20">
        <v>39</v>
      </c>
      <c r="B3" s="21" t="s">
        <v>41</v>
      </c>
      <c r="C3" s="21">
        <v>3</v>
      </c>
    </row>
    <row r="4" spans="1:3" ht="15.75" x14ac:dyDescent="0.25">
      <c r="A4" s="16">
        <v>50</v>
      </c>
      <c r="B4" s="18" t="s">
        <v>38</v>
      </c>
      <c r="C4" s="17">
        <v>3.5</v>
      </c>
    </row>
    <row r="5" spans="1:3" ht="15.75" x14ac:dyDescent="0.25">
      <c r="A5" s="18">
        <v>60</v>
      </c>
      <c r="B5" s="18" t="s">
        <v>38</v>
      </c>
      <c r="C5" s="18">
        <v>4</v>
      </c>
    </row>
    <row r="6" spans="1:3" ht="15.75" x14ac:dyDescent="0.25">
      <c r="A6" s="19">
        <v>69</v>
      </c>
      <c r="B6" s="19" t="s">
        <v>39</v>
      </c>
      <c r="C6" s="19">
        <v>4.5</v>
      </c>
    </row>
    <row r="7" spans="1:3" ht="15.75" x14ac:dyDescent="0.25">
      <c r="A7" s="18">
        <v>79</v>
      </c>
      <c r="B7" s="18" t="s">
        <v>39</v>
      </c>
      <c r="C7" s="18">
        <v>5</v>
      </c>
    </row>
    <row r="8" spans="1:3" ht="15.75" x14ac:dyDescent="0.25">
      <c r="A8" s="19">
        <v>89</v>
      </c>
      <c r="B8" s="19" t="s">
        <v>40</v>
      </c>
      <c r="C8" s="19">
        <v>5.5</v>
      </c>
    </row>
    <row r="9" spans="1:3" ht="15.75" x14ac:dyDescent="0.25">
      <c r="A9" s="18">
        <v>95</v>
      </c>
      <c r="B9" s="18" t="s">
        <v>40</v>
      </c>
      <c r="C9" s="18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E3" sqref="E3"/>
    </sheetView>
  </sheetViews>
  <sheetFormatPr defaultRowHeight="15" x14ac:dyDescent="0.25"/>
  <cols>
    <col min="2" max="2" width="20.85546875" customWidth="1"/>
    <col min="3" max="3" width="12.85546875" customWidth="1"/>
    <col min="4" max="4" width="18.5703125" customWidth="1"/>
    <col min="5" max="5" width="17.28515625" customWidth="1"/>
    <col min="8" max="8" width="18.5703125" customWidth="1"/>
    <col min="9" max="9" width="19" customWidth="1"/>
  </cols>
  <sheetData>
    <row r="1" spans="1:9" ht="33.75" customHeight="1" thickBot="1" x14ac:dyDescent="0.3">
      <c r="A1" s="11" t="s">
        <v>0</v>
      </c>
      <c r="B1" s="12" t="s">
        <v>1</v>
      </c>
      <c r="C1" s="13" t="s">
        <v>2</v>
      </c>
      <c r="D1" s="14" t="s">
        <v>3</v>
      </c>
      <c r="E1" s="14" t="s">
        <v>4</v>
      </c>
      <c r="G1" s="3"/>
      <c r="H1" s="3"/>
      <c r="I1" s="3"/>
    </row>
    <row r="2" spans="1:9" ht="15.75" x14ac:dyDescent="0.25">
      <c r="A2" s="6">
        <v>1</v>
      </c>
      <c r="B2" s="7" t="s">
        <v>5</v>
      </c>
      <c r="C2" s="7">
        <v>65</v>
      </c>
      <c r="D2" s="9" t="str">
        <f>LOOKUP(Точки[[#This Row],[Точки]],Оценка[Точки],Оценка[Оценка (думи) ])</f>
        <v>добър</v>
      </c>
      <c r="E2" s="10">
        <f>LOOKUP(Точки[[#This Row],[Точки]],Оценка[Точки],Оценка[Оценка (числа) ])</f>
        <v>4</v>
      </c>
      <c r="G2" s="1"/>
      <c r="H2" s="2"/>
      <c r="I2" s="2"/>
    </row>
    <row r="3" spans="1:9" ht="15.75" x14ac:dyDescent="0.25">
      <c r="A3" s="8">
        <v>2</v>
      </c>
      <c r="B3" s="9" t="s">
        <v>6</v>
      </c>
      <c r="C3" s="9">
        <v>89</v>
      </c>
      <c r="D3" s="9" t="str">
        <f>LOOKUP(Точки[[#This Row],[Точки]],Оценка[Точки],Оценка[Оценка (думи) ])</f>
        <v>отличен</v>
      </c>
      <c r="E3" s="10">
        <f>LOOKUP(Точки[[#This Row],[Точки]],Оценка[Точки],Оценка[Оценка (числа) ])</f>
        <v>5.5</v>
      </c>
      <c r="G3" s="1"/>
      <c r="H3" s="2"/>
      <c r="I3" s="2"/>
    </row>
    <row r="4" spans="1:9" ht="15.75" x14ac:dyDescent="0.25">
      <c r="A4" s="8">
        <v>3</v>
      </c>
      <c r="B4" s="9" t="s">
        <v>7</v>
      </c>
      <c r="C4" s="9">
        <v>78</v>
      </c>
      <c r="D4" s="9" t="str">
        <f>LOOKUP(Точки[[#This Row],[Точки]],Оценка[Точки],Оценка[Оценка (думи) ])</f>
        <v>мн.добър</v>
      </c>
      <c r="E4" s="10">
        <f>LOOKUP(Точки[[#This Row],[Точки]],Оценка[Точки],Оценка[Оценка (числа) ])</f>
        <v>4.5</v>
      </c>
      <c r="G4" s="1"/>
      <c r="H4" s="4"/>
      <c r="I4" s="2"/>
    </row>
    <row r="5" spans="1:9" ht="15.75" x14ac:dyDescent="0.25">
      <c r="A5" s="8">
        <v>4</v>
      </c>
      <c r="B5" s="9" t="s">
        <v>8</v>
      </c>
      <c r="C5" s="9">
        <v>96</v>
      </c>
      <c r="D5" s="9" t="str">
        <f>LOOKUP(Точки[[#This Row],[Точки]],Оценка[Точки],Оценка[Оценка (думи) ])</f>
        <v>отличен</v>
      </c>
      <c r="E5" s="10">
        <f>LOOKUP(Точки[[#This Row],[Точки]],Оценка[Точки],Оценка[Оценка (числа) ])</f>
        <v>6</v>
      </c>
      <c r="G5" s="5"/>
      <c r="H5" s="4"/>
      <c r="I5" s="5"/>
    </row>
    <row r="6" spans="1:9" ht="15.75" x14ac:dyDescent="0.25">
      <c r="A6" s="8">
        <v>5</v>
      </c>
      <c r="B6" s="9" t="s">
        <v>9</v>
      </c>
      <c r="C6" s="9">
        <v>45</v>
      </c>
      <c r="D6" s="9" t="str">
        <f>LOOKUP(Точки[[#This Row],[Точки]],Оценка[Точки],Оценка[Оценка (думи) ])</f>
        <v>среден</v>
      </c>
      <c r="E6" s="10">
        <f>LOOKUP(Точки[[#This Row],[Точки]],Оценка[Точки],Оценка[Оценка (числа) ])</f>
        <v>3</v>
      </c>
      <c r="G6" s="5"/>
      <c r="H6" s="4"/>
      <c r="I6" s="5"/>
    </row>
    <row r="7" spans="1:9" ht="15.75" x14ac:dyDescent="0.25">
      <c r="A7" s="8">
        <v>6</v>
      </c>
      <c r="B7" s="9" t="s">
        <v>10</v>
      </c>
      <c r="C7" s="9">
        <v>78</v>
      </c>
      <c r="D7" s="9" t="str">
        <f>LOOKUP(Точки[[#This Row],[Точки]],Оценка[Точки],Оценка[Оценка (думи) ])</f>
        <v>мн.добър</v>
      </c>
      <c r="E7" s="10">
        <f>LOOKUP(Точки[[#This Row],[Точки]],Оценка[Точки],Оценка[Оценка (числа) ])</f>
        <v>4.5</v>
      </c>
      <c r="G7" s="5"/>
      <c r="H7" s="4"/>
      <c r="I7" s="5"/>
    </row>
    <row r="8" spans="1:9" ht="15.75" x14ac:dyDescent="0.25">
      <c r="A8" s="8">
        <v>7</v>
      </c>
      <c r="B8" s="9" t="s">
        <v>11</v>
      </c>
      <c r="C8" s="9">
        <v>25</v>
      </c>
      <c r="D8" s="9" t="str">
        <f>LOOKUP(Точки[[#This Row],[Точки]],Оценка[Точки],Оценка[Оценка (думи) ])</f>
        <v>слаб</v>
      </c>
      <c r="E8" s="10">
        <f>LOOKUP(Точки[[#This Row],[Точки]],Оценка[Точки],Оценка[Оценка (числа) ])</f>
        <v>2</v>
      </c>
      <c r="G8" s="5"/>
      <c r="H8" s="4"/>
      <c r="I8" s="5"/>
    </row>
    <row r="9" spans="1:9" ht="15.75" x14ac:dyDescent="0.25">
      <c r="A9" s="8">
        <v>8</v>
      </c>
      <c r="B9" s="9" t="s">
        <v>12</v>
      </c>
      <c r="C9" s="9">
        <v>45</v>
      </c>
      <c r="D9" s="9" t="str">
        <f>LOOKUP(Точки[[#This Row],[Точки]],Оценка[Точки],Оценка[Оценка (думи) ])</f>
        <v>среден</v>
      </c>
      <c r="E9" s="10">
        <f>LOOKUP(Точки[[#This Row],[Точки]],Оценка[Точки],Оценка[Оценка (числа) ])</f>
        <v>3</v>
      </c>
      <c r="G9" s="5"/>
      <c r="H9" s="4"/>
      <c r="I9" s="5"/>
    </row>
    <row r="10" spans="1:9" ht="15.75" x14ac:dyDescent="0.25">
      <c r="A10" s="8">
        <v>9</v>
      </c>
      <c r="B10" s="9" t="s">
        <v>13</v>
      </c>
      <c r="C10" s="9">
        <v>66</v>
      </c>
      <c r="D10" s="9" t="str">
        <f>LOOKUP(Точки[[#This Row],[Точки]],Оценка[Точки],Оценка[Оценка (думи) ])</f>
        <v>добър</v>
      </c>
      <c r="E10" s="10">
        <f>LOOKUP(Точки[[#This Row],[Точки]],Оценка[Точки],Оценка[Оценка (числа) ])</f>
        <v>4</v>
      </c>
    </row>
    <row r="11" spans="1:9" ht="15.75" x14ac:dyDescent="0.25">
      <c r="A11" s="8">
        <v>10</v>
      </c>
      <c r="B11" s="9" t="s">
        <v>14</v>
      </c>
      <c r="C11" s="9">
        <v>78</v>
      </c>
      <c r="D11" s="9" t="str">
        <f>LOOKUP(Точки[[#This Row],[Точки]],Оценка[Точки],Оценка[Оценка (думи) ])</f>
        <v>мн.добър</v>
      </c>
      <c r="E11" s="10">
        <f>LOOKUP(Точки[[#This Row],[Точки]],Оценка[Точки],Оценка[Оценка (числа) ])</f>
        <v>4.5</v>
      </c>
    </row>
    <row r="12" spans="1:9" ht="15.75" x14ac:dyDescent="0.25">
      <c r="A12" s="8">
        <v>11</v>
      </c>
      <c r="B12" s="9" t="s">
        <v>15</v>
      </c>
      <c r="C12" s="9">
        <v>89</v>
      </c>
      <c r="D12" s="9" t="str">
        <f>LOOKUP(Точки[[#This Row],[Точки]],Оценка[Точки],Оценка[Оценка (думи) ])</f>
        <v>отличен</v>
      </c>
      <c r="E12" s="10">
        <f>LOOKUP(Точки[[#This Row],[Точки]],Оценка[Точки],Оценка[Оценка (числа) ])</f>
        <v>5.5</v>
      </c>
    </row>
    <row r="13" spans="1:9" ht="15.75" x14ac:dyDescent="0.25">
      <c r="A13" s="8">
        <v>12</v>
      </c>
      <c r="B13" s="9" t="s">
        <v>16</v>
      </c>
      <c r="C13" s="9">
        <v>78</v>
      </c>
      <c r="D13" s="9" t="str">
        <f>LOOKUP(Точки[[#This Row],[Точки]],Оценка[Точки],Оценка[Оценка (думи) ])</f>
        <v>мн.добър</v>
      </c>
      <c r="E13" s="10">
        <f>LOOKUP(Точки[[#This Row],[Точки]],Оценка[Точки],Оценка[Оценка (числа) ])</f>
        <v>4.5</v>
      </c>
    </row>
    <row r="14" spans="1:9" ht="15.75" x14ac:dyDescent="0.25">
      <c r="A14" s="8">
        <v>13</v>
      </c>
      <c r="B14" s="9" t="s">
        <v>17</v>
      </c>
      <c r="C14" s="9">
        <v>45</v>
      </c>
      <c r="D14" s="9" t="str">
        <f>LOOKUP(Точки[[#This Row],[Точки]],Оценка[Точки],Оценка[Оценка (думи) ])</f>
        <v>среден</v>
      </c>
      <c r="E14" s="10">
        <f>LOOKUP(Точки[[#This Row],[Точки]],Оценка[Точки],Оценка[Оценка (числа) ])</f>
        <v>3</v>
      </c>
    </row>
    <row r="15" spans="1:9" ht="15.75" x14ac:dyDescent="0.25">
      <c r="A15" s="8">
        <v>14</v>
      </c>
      <c r="B15" s="9" t="s">
        <v>18</v>
      </c>
      <c r="C15" s="9">
        <v>132</v>
      </c>
      <c r="D15" s="9" t="str">
        <f>LOOKUP(Точки[[#This Row],[Точки]],Оценка[Точки],Оценка[Оценка (думи) ])</f>
        <v>отличен</v>
      </c>
      <c r="E15" s="10">
        <f>LOOKUP(Точки[[#This Row],[Точки]],Оценка[Точки],Оценка[Оценка (числа) ])</f>
        <v>6</v>
      </c>
    </row>
    <row r="16" spans="1:9" ht="15.75" x14ac:dyDescent="0.25">
      <c r="A16" s="8">
        <v>15</v>
      </c>
      <c r="B16" s="9" t="s">
        <v>19</v>
      </c>
      <c r="C16" s="9">
        <v>46</v>
      </c>
      <c r="D16" s="9" t="str">
        <f>LOOKUP(Точки[[#This Row],[Точки]],Оценка[Точки],Оценка[Оценка (думи) ])</f>
        <v>среден</v>
      </c>
      <c r="E16" s="10">
        <f>LOOKUP(Точки[[#This Row],[Точки]],Оценка[Точки],Оценка[Оценка (числа) ])</f>
        <v>3</v>
      </c>
    </row>
    <row r="17" spans="1:5" ht="15.75" x14ac:dyDescent="0.25">
      <c r="A17" s="8">
        <v>16</v>
      </c>
      <c r="B17" s="9" t="s">
        <v>20</v>
      </c>
      <c r="C17" s="9">
        <v>23</v>
      </c>
      <c r="D17" s="9" t="str">
        <f>LOOKUP(Точки[[#This Row],[Точки]],Оценка[Точки],Оценка[Оценка (думи) ])</f>
        <v>слаб</v>
      </c>
      <c r="E17" s="10">
        <f>LOOKUP(Точки[[#This Row],[Точки]],Оценка[Точки],Оценка[Оценка (числа) ])</f>
        <v>2</v>
      </c>
    </row>
    <row r="18" spans="1:5" ht="15.75" x14ac:dyDescent="0.25">
      <c r="A18" s="8">
        <v>17</v>
      </c>
      <c r="B18" s="9" t="s">
        <v>21</v>
      </c>
      <c r="C18" s="9">
        <v>68</v>
      </c>
      <c r="D18" s="9" t="str">
        <f>LOOKUP(Точки[[#This Row],[Точки]],Оценка[Точки],Оценка[Оценка (думи) ])</f>
        <v>добър</v>
      </c>
      <c r="E18" s="10">
        <f>LOOKUP(Точки[[#This Row],[Точки]],Оценка[Точки],Оценка[Оценка (числа) ])</f>
        <v>4</v>
      </c>
    </row>
    <row r="19" spans="1:5" ht="15.75" x14ac:dyDescent="0.25">
      <c r="A19" s="8">
        <v>18</v>
      </c>
      <c r="B19" s="9" t="s">
        <v>22</v>
      </c>
      <c r="C19" s="9">
        <v>78</v>
      </c>
      <c r="D19" s="9" t="str">
        <f>LOOKUP(Точки[[#This Row],[Точки]],Оценка[Точки],Оценка[Оценка (думи) ])</f>
        <v>мн.добър</v>
      </c>
      <c r="E19" s="10">
        <f>LOOKUP(Точки[[#This Row],[Точки]],Оценка[Точки],Оценка[Оценка (числа) ])</f>
        <v>4.5</v>
      </c>
    </row>
    <row r="20" spans="1:5" ht="15.75" x14ac:dyDescent="0.25">
      <c r="A20" s="8">
        <v>19</v>
      </c>
      <c r="B20" s="9" t="s">
        <v>23</v>
      </c>
      <c r="C20" s="9">
        <v>96</v>
      </c>
      <c r="D20" s="9" t="str">
        <f>LOOKUP(Точки[[#This Row],[Точки]],Оценка[Точки],Оценка[Оценка (думи) ])</f>
        <v>отличен</v>
      </c>
      <c r="E20" s="10">
        <f>LOOKUP(Точки[[#This Row],[Точки]],Оценка[Точки],Оценка[Оценка (числа) ])</f>
        <v>6</v>
      </c>
    </row>
    <row r="21" spans="1:5" ht="15.75" x14ac:dyDescent="0.25">
      <c r="A21" s="8">
        <v>20</v>
      </c>
      <c r="B21" s="9" t="s">
        <v>24</v>
      </c>
      <c r="C21" s="9">
        <v>45</v>
      </c>
      <c r="D21" s="9" t="str">
        <f>LOOKUP(Точки[[#This Row],[Точки]],Оценка[Точки],Оценка[Оценка (думи) ])</f>
        <v>среден</v>
      </c>
      <c r="E21" s="10">
        <f>LOOKUP(Точки[[#This Row],[Точки]],Оценка[Точки],Оценка[Оценка (числа) ])</f>
        <v>3</v>
      </c>
    </row>
    <row r="22" spans="1:5" ht="15.75" x14ac:dyDescent="0.25">
      <c r="A22" s="8">
        <v>21</v>
      </c>
      <c r="B22" s="9" t="s">
        <v>25</v>
      </c>
      <c r="C22" s="9">
        <v>56</v>
      </c>
      <c r="D22" s="9" t="str">
        <f>LOOKUP(Точки[[#This Row],[Точки]],Оценка[Точки],Оценка[Оценка (думи) ])</f>
        <v>добър</v>
      </c>
      <c r="E22" s="10">
        <f>LOOKUP(Точки[[#This Row],[Точки]],Оценка[Точки],Оценка[Оценка (числа) ])</f>
        <v>3.5</v>
      </c>
    </row>
    <row r="23" spans="1:5" ht="15.75" x14ac:dyDescent="0.25">
      <c r="A23" s="8">
        <v>22</v>
      </c>
      <c r="B23" s="9" t="s">
        <v>26</v>
      </c>
      <c r="C23" s="9">
        <v>12</v>
      </c>
      <c r="D23" s="9" t="str">
        <f>LOOKUP(Точки[[#This Row],[Точки]],Оценка[Точки],Оценка[Оценка (думи) ])</f>
        <v>слаб</v>
      </c>
      <c r="E23" s="10">
        <f>LOOKUP(Точки[[#This Row],[Точки]],Оценка[Точки],Оценка[Оценка (числа) ])</f>
        <v>2</v>
      </c>
    </row>
    <row r="24" spans="1:5" ht="15.75" x14ac:dyDescent="0.25">
      <c r="A24" s="8">
        <v>23</v>
      </c>
      <c r="B24" s="9" t="s">
        <v>27</v>
      </c>
      <c r="C24" s="9">
        <v>36</v>
      </c>
      <c r="D24" s="9" t="str">
        <f>LOOKUP(Точки[[#This Row],[Точки]],Оценка[Точки],Оценка[Оценка (думи) ])</f>
        <v>слаб</v>
      </c>
      <c r="E24" s="10">
        <f>LOOKUP(Точки[[#This Row],[Точки]],Оценка[Точки],Оценка[Оценка (числа) ])</f>
        <v>2</v>
      </c>
    </row>
    <row r="25" spans="1:5" ht="15.75" x14ac:dyDescent="0.25">
      <c r="A25" s="8">
        <v>24</v>
      </c>
      <c r="B25" s="9" t="s">
        <v>28</v>
      </c>
      <c r="C25" s="9">
        <v>96</v>
      </c>
      <c r="D25" s="9" t="str">
        <f>LOOKUP(Точки[[#This Row],[Точки]],Оценка[Точки],Оценка[Оценка (думи) ])</f>
        <v>отличен</v>
      </c>
      <c r="E25" s="10">
        <f>LOOKUP(Точки[[#This Row],[Точки]],Оценка[Точки],Оценка[Оценка (числа) ])</f>
        <v>6</v>
      </c>
    </row>
    <row r="26" spans="1:5" ht="15.75" x14ac:dyDescent="0.25">
      <c r="A26" s="8">
        <v>25</v>
      </c>
      <c r="B26" s="9" t="s">
        <v>29</v>
      </c>
      <c r="C26" s="9">
        <v>80</v>
      </c>
      <c r="D26" s="9" t="str">
        <f>LOOKUP(Точки[[#This Row],[Точки]],Оценка[Точки],Оценка[Оценка (думи) ])</f>
        <v>мн.добър</v>
      </c>
      <c r="E26" s="10">
        <f>LOOKUP(Точки[[#This Row],[Точки]],Оценка[Точки],Оценка[Оценка (числа) ])</f>
        <v>5</v>
      </c>
    </row>
    <row r="27" spans="1:5" ht="15.75" x14ac:dyDescent="0.25">
      <c r="A27" s="8">
        <v>26</v>
      </c>
      <c r="B27" s="9" t="s">
        <v>30</v>
      </c>
      <c r="C27" s="9">
        <v>72</v>
      </c>
      <c r="D27" s="9" t="str">
        <f>LOOKUP(Точки[[#This Row],[Точки]],Оценка[Точки],Оценка[Оценка (думи) ])</f>
        <v>мн.добър</v>
      </c>
      <c r="E27" s="10">
        <f>LOOKUP(Точки[[#This Row],[Точки]],Оценка[Точки],Оценка[Оценка (числа) ])</f>
        <v>4.5</v>
      </c>
    </row>
    <row r="28" spans="1:5" ht="15.75" x14ac:dyDescent="0.25">
      <c r="A28" s="8">
        <v>27</v>
      </c>
      <c r="B28" s="9" t="s">
        <v>31</v>
      </c>
      <c r="C28" s="9">
        <v>28</v>
      </c>
      <c r="D28" s="9" t="str">
        <f>LOOKUP(Точки[[#This Row],[Точки]],Оценка[Точки],Оценка[Оценка (думи) ])</f>
        <v>слаб</v>
      </c>
      <c r="E28" s="10">
        <f>LOOKUP(Точки[[#This Row],[Точки]],Оценка[Точки],Оценка[Оценка (числа) ])</f>
        <v>2</v>
      </c>
    </row>
    <row r="29" spans="1:5" ht="15.75" x14ac:dyDescent="0.25">
      <c r="A29" s="8">
        <v>28</v>
      </c>
      <c r="B29" s="9" t="s">
        <v>32</v>
      </c>
      <c r="C29" s="9">
        <v>88</v>
      </c>
      <c r="D29" s="9" t="str">
        <f>LOOKUP(Точки[[#This Row],[Точки]],Оценка[Точки],Оценка[Оценка (думи) ])</f>
        <v>мн.добър</v>
      </c>
      <c r="E29" s="10">
        <f>LOOKUP(Точки[[#This Row],[Точки]],Оценка[Точки],Оценка[Оценка (числа) ])</f>
        <v>5</v>
      </c>
    </row>
    <row r="30" spans="1:5" ht="15.75" x14ac:dyDescent="0.25">
      <c r="A30" s="8">
        <v>29</v>
      </c>
      <c r="B30" s="9" t="s">
        <v>33</v>
      </c>
      <c r="C30" s="9">
        <v>64</v>
      </c>
      <c r="D30" s="9" t="str">
        <f>LOOKUP(Точки[[#This Row],[Точки]],Оценка[Точки],Оценка[Оценка (думи) ])</f>
        <v>добър</v>
      </c>
      <c r="E30" s="10">
        <f>LOOKUP(Точки[[#This Row],[Точки]],Оценка[Точки],Оценка[Оценка (числа) ])</f>
        <v>4</v>
      </c>
    </row>
    <row r="31" spans="1:5" ht="15.75" x14ac:dyDescent="0.25">
      <c r="A31" s="8">
        <v>30</v>
      </c>
      <c r="B31" s="9" t="s">
        <v>34</v>
      </c>
      <c r="C31" s="9">
        <v>74</v>
      </c>
      <c r="D31" s="9" t="str">
        <f>LOOKUP(Точки[[#This Row],[Точки]],Оценка[Точки],Оценка[Оценка (думи) ])</f>
        <v>мн.добър</v>
      </c>
      <c r="E31" s="10">
        <f>LOOKUP(Точки[[#This Row],[Точки]],Оценка[Точки],Оценка[Оценка (числа) ])</f>
        <v>4.5</v>
      </c>
    </row>
    <row r="32" spans="1:5" ht="15.75" x14ac:dyDescent="0.25">
      <c r="A32" s="8">
        <v>31</v>
      </c>
      <c r="B32" s="9" t="s">
        <v>35</v>
      </c>
      <c r="C32" s="9">
        <v>92</v>
      </c>
      <c r="D32" s="9" t="str">
        <f>LOOKUP(Точки[[#This Row],[Точки]],Оценка[Точки],Оценка[Оценка (думи) ])</f>
        <v>отличен</v>
      </c>
      <c r="E32" s="10">
        <f>LOOKUP(Точки[[#This Row],[Точки]],Оценка[Точки],Оценка[Оценка (числа) ])</f>
        <v>5.5</v>
      </c>
    </row>
    <row r="33" spans="1:5" ht="15.75" x14ac:dyDescent="0.25">
      <c r="A33" s="8">
        <v>32</v>
      </c>
      <c r="B33" s="9" t="s">
        <v>36</v>
      </c>
      <c r="C33" s="9">
        <v>40</v>
      </c>
      <c r="D33" s="9" t="str">
        <f>LOOKUP(Точки[[#This Row],[Точки]],Оценка[Точки],Оценка[Оценка (думи) ])</f>
        <v>среден</v>
      </c>
      <c r="E33" s="10">
        <f>LOOKUP(Точки[[#This Row],[Точки]],Оценка[Точки],Оценка[Оценка (числа) ])</f>
        <v>3</v>
      </c>
    </row>
    <row r="34" spans="1:5" ht="15.75" x14ac:dyDescent="0.25">
      <c r="A34" s="8">
        <v>33</v>
      </c>
      <c r="B34" s="9" t="s">
        <v>37</v>
      </c>
      <c r="C34" s="9">
        <v>60</v>
      </c>
      <c r="D34" s="9" t="str">
        <f>LOOKUP(Точки[[#This Row],[Точки]],Оценка[Точки],Оценка[Оценка (думи) ])</f>
        <v>добър</v>
      </c>
      <c r="E34" s="10">
        <f>LOOKUP(Точки[[#This Row],[Точки]],Оценка[Точки],Оценка[Оценка (числа) ])</f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Оценка</vt:lpstr>
      <vt:lpstr>Точки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student</cp:lastModifiedBy>
  <dcterms:created xsi:type="dcterms:W3CDTF">2020-01-16T13:34:47Z</dcterms:created>
  <dcterms:modified xsi:type="dcterms:W3CDTF">2022-10-19T11:04:49Z</dcterms:modified>
</cp:coreProperties>
</file>