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ebsite\OFW Elites\Cards\"/>
    </mc:Choice>
  </mc:AlternateContent>
  <xr:revisionPtr revIDLastSave="0" documentId="13_ncr:1_{98847206-58A0-46DE-8795-6B9B22D74A1C}" xr6:coauthVersionLast="47" xr6:coauthVersionMax="47" xr10:uidLastSave="{00000000-0000-0000-0000-000000000000}"/>
  <bookViews>
    <workbookView xWindow="14400" yWindow="0" windowWidth="14400" windowHeight="15600" activeTab="10" xr2:uid="{D063F3AD-9D9C-4914-A2D2-97CFBC4909E9}"/>
  </bookViews>
  <sheets>
    <sheet name="WAR 1" sheetId="2" r:id="rId1"/>
    <sheet name="WAR 2" sheetId="3" r:id="rId2"/>
    <sheet name="WAR 3" sheetId="4" r:id="rId3"/>
    <sheet name="WAR 4" sheetId="5" r:id="rId4"/>
    <sheet name="WAR 5" sheetId="7" r:id="rId5"/>
    <sheet name="WAR 6" sheetId="9" r:id="rId6"/>
    <sheet name="WAR 7" sheetId="10" r:id="rId7"/>
    <sheet name="WAR 8" sheetId="11" r:id="rId8"/>
    <sheet name="WAR 9" sheetId="12" r:id="rId9"/>
    <sheet name="WAR 10" sheetId="13" r:id="rId10"/>
    <sheet name="STATS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2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38" i="6"/>
  <c r="E39" i="6"/>
  <c r="E40" i="6"/>
  <c r="E41" i="6"/>
  <c r="E42" i="6"/>
  <c r="E43" i="6"/>
  <c r="E44" i="6"/>
  <c r="E45" i="6"/>
  <c r="E46" i="6"/>
  <c r="E47" i="6"/>
  <c r="E27" i="6"/>
  <c r="E28" i="6"/>
  <c r="E29" i="6"/>
  <c r="E30" i="6"/>
  <c r="E31" i="6"/>
  <c r="E32" i="6"/>
  <c r="E33" i="6"/>
  <c r="E34" i="6"/>
  <c r="E35" i="6"/>
  <c r="E36" i="6"/>
  <c r="E37" i="6"/>
  <c r="E21" i="6"/>
  <c r="E22" i="6"/>
  <c r="E23" i="6"/>
  <c r="E24" i="6"/>
  <c r="E25" i="6"/>
  <c r="E26" i="6"/>
  <c r="E13" i="6"/>
  <c r="E14" i="6"/>
  <c r="E15" i="6"/>
  <c r="E16" i="6"/>
  <c r="E17" i="6"/>
  <c r="E18" i="6"/>
  <c r="E19" i="6"/>
  <c r="E20" i="6"/>
  <c r="E3" i="6"/>
  <c r="E4" i="6"/>
  <c r="E5" i="6"/>
  <c r="E6" i="6"/>
  <c r="E7" i="6"/>
  <c r="E8" i="6"/>
  <c r="E9" i="6"/>
  <c r="E10" i="6"/>
  <c r="E11" i="6"/>
  <c r="E12" i="6"/>
  <c r="E2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12" i="6"/>
  <c r="D13" i="6"/>
  <c r="D14" i="6"/>
  <c r="D15" i="6"/>
  <c r="D16" i="6"/>
  <c r="D17" i="6"/>
  <c r="D18" i="6"/>
  <c r="D19" i="6"/>
  <c r="D20" i="6"/>
  <c r="D21" i="6"/>
  <c r="D22" i="6"/>
  <c r="D23" i="6"/>
  <c r="D3" i="6"/>
  <c r="D4" i="6"/>
  <c r="D5" i="6"/>
  <c r="D6" i="6"/>
  <c r="D7" i="6"/>
  <c r="D8" i="6"/>
  <c r="D9" i="6"/>
  <c r="D10" i="6"/>
  <c r="D11" i="6"/>
  <c r="D2" i="6"/>
  <c r="J3" i="6"/>
  <c r="H7" i="13"/>
  <c r="H4" i="13"/>
  <c r="H7" i="12"/>
  <c r="H4" i="12"/>
  <c r="F56" i="2"/>
  <c r="F55" i="3"/>
  <c r="H6" i="5"/>
  <c r="H6" i="4"/>
  <c r="H7" i="7"/>
  <c r="H7" i="9"/>
  <c r="H7" i="10"/>
  <c r="H7" i="11"/>
  <c r="H4" i="11"/>
  <c r="H4" i="10"/>
  <c r="H4" i="9"/>
  <c r="H4" i="7"/>
  <c r="H3" i="5"/>
  <c r="F53" i="3"/>
  <c r="F53" i="4"/>
  <c r="H3" i="4"/>
  <c r="F53" i="2"/>
  <c r="I3" i="6" l="1"/>
</calcChain>
</file>

<file path=xl/sharedStrings.xml><?xml version="1.0" encoding="utf-8"?>
<sst xmlns="http://schemas.openxmlformats.org/spreadsheetml/2006/main" count="1250" uniqueCount="175">
  <si>
    <t>OE ⚔️Meliodas⚔️</t>
  </si>
  <si>
    <t>Aether..23</t>
  </si>
  <si>
    <t>ąŋɗřəẃ❤️</t>
  </si>
  <si>
    <t>pot2x</t>
  </si>
  <si>
    <t>K♥️L♥️H♥️A♥️Y</t>
  </si>
  <si>
    <t>#PULJ2P2PL</t>
  </si>
  <si>
    <t>#82VOC28JQ</t>
  </si>
  <si>
    <t>#2228QVCQQ</t>
  </si>
  <si>
    <t>#28YY2CC2G</t>
  </si>
  <si>
    <t>#8Y88LY2VO</t>
  </si>
  <si>
    <t>8mG Uric Acid</t>
  </si>
  <si>
    <t>K♦️L♦️H♦️A♦️Y</t>
  </si>
  <si>
    <t>jayson</t>
  </si>
  <si>
    <t>MASTER CASBY</t>
  </si>
  <si>
    <t>KEV⚡PU⚡AKAL</t>
  </si>
  <si>
    <t>Gobta.</t>
  </si>
  <si>
    <t>⚡ShankS⚡</t>
  </si>
  <si>
    <t>Tanjiro</t>
  </si>
  <si>
    <t>ⓑⓞⓞⓜ ⓟⓐⓚⓢⓘⓦ</t>
  </si>
  <si>
    <t>naruto</t>
  </si>
  <si>
    <t>LS ⚔️⭕ R E D ⭕⚔</t>
  </si>
  <si>
    <t>#2V0GLUL88</t>
  </si>
  <si>
    <t>#VCUGV9P8</t>
  </si>
  <si>
    <t>Patrick XD JDS</t>
  </si>
  <si>
    <t>Sawamura</t>
  </si>
  <si>
    <t>HAMMER</t>
  </si>
  <si>
    <t>AlyasPogi</t>
  </si>
  <si>
    <t>♦️♦️NAMELESS♦️♦</t>
  </si>
  <si>
    <t>#G2QRCG89L</t>
  </si>
  <si>
    <t>Evil Witch 1</t>
  </si>
  <si>
    <t>Vhinze</t>
  </si>
  <si>
    <t>#LGLPQ208</t>
  </si>
  <si>
    <t>#QPLLQ9VC</t>
  </si>
  <si>
    <t>☠️BAYMAX☠️</t>
  </si>
  <si>
    <t>#L929GJ8RG</t>
  </si>
  <si>
    <t>☠️OE☠️GrimjoW☠️</t>
  </si>
  <si>
    <t>#2VQGC2VCJ</t>
  </si>
  <si>
    <t>ReNan</t>
  </si>
  <si>
    <t>⚜️⚜️JÉSSÍÉ⚜️⚜️</t>
  </si>
  <si>
    <t>#8VY0V8YRY</t>
  </si>
  <si>
    <t>neferpitou</t>
  </si>
  <si>
    <t>MchncIENGR</t>
  </si>
  <si>
    <t>M..23</t>
  </si>
  <si>
    <t>klayllea</t>
  </si>
  <si>
    <t>Pawiii</t>
  </si>
  <si>
    <t>TH3_NAM3L3SS11</t>
  </si>
  <si>
    <t>The Receiver</t>
  </si>
  <si>
    <t>Grimjowww</t>
  </si>
  <si>
    <t xml:space="preserve">klay </t>
  </si>
  <si>
    <t>匿名⚡️Romcel</t>
  </si>
  <si>
    <t>#LV2JYRJ8U</t>
  </si>
  <si>
    <t>MaCoH27</t>
  </si>
  <si>
    <t>♔ᶦᶰᵈ☤✞☤ᴀʟᴅᴡɪɴ♔</t>
  </si>
  <si>
    <t>#GLYULP09Y</t>
  </si>
  <si>
    <t>Curt Jester ❤️</t>
  </si>
  <si>
    <t>#20UQVUC9V</t>
  </si>
  <si>
    <t>KOF-EAGLE_1</t>
  </si>
  <si>
    <t>Ethan</t>
  </si>
  <si>
    <t>Evil Witch 2</t>
  </si>
  <si>
    <t>#8LRP9YCC</t>
  </si>
  <si>
    <t>Měilì</t>
  </si>
  <si>
    <t>#GLCYQQV</t>
  </si>
  <si>
    <t>Zane</t>
  </si>
  <si>
    <t>bff ian</t>
  </si>
  <si>
    <t>Aling Bembang</t>
  </si>
  <si>
    <t>WARRIORS RRSH</t>
  </si>
  <si>
    <t>Reyna Amihan</t>
  </si>
  <si>
    <t>#G29LGRGCV</t>
  </si>
  <si>
    <t>#PJQPR2UCP</t>
  </si>
  <si>
    <t>#V0CJQPP2</t>
  </si>
  <si>
    <t>#V89LGPYU</t>
  </si>
  <si>
    <t>#88VRU8JL</t>
  </si>
  <si>
    <t>#22JRG2CVR</t>
  </si>
  <si>
    <t>#8RUUVVLQ8</t>
  </si>
  <si>
    <t>#2Y9LPYQQG</t>
  </si>
  <si>
    <t>#80YGLVYYQ</t>
  </si>
  <si>
    <t>#8RQ08GQUP</t>
  </si>
  <si>
    <t>#LGYYR8CP9</t>
  </si>
  <si>
    <t>#CGYP002G</t>
  </si>
  <si>
    <t>#2QCP8CC0V</t>
  </si>
  <si>
    <t>#2QPC298Q0</t>
  </si>
  <si>
    <t>#8L8YVU0V</t>
  </si>
  <si>
    <t>#QL8LJ2JYG</t>
  </si>
  <si>
    <t>#YU90YVQY0</t>
  </si>
  <si>
    <t>#2YGGGPV9V</t>
  </si>
  <si>
    <t>#2VLJUYP0Q</t>
  </si>
  <si>
    <t>#2JQQUV2GL</t>
  </si>
  <si>
    <t>#2GY8JL080</t>
  </si>
  <si>
    <t>#2Y9JUQRJR</t>
  </si>
  <si>
    <t>#88VLPYJ8Y</t>
  </si>
  <si>
    <t>#YLU8892Q0</t>
  </si>
  <si>
    <t>#PJ9GQY2U2</t>
  </si>
  <si>
    <t>#8OQUYPVQ</t>
  </si>
  <si>
    <t>#8POCYPVGP</t>
  </si>
  <si>
    <t>#G2OQOLG9L</t>
  </si>
  <si>
    <t>#LJJLR9PJJ</t>
  </si>
  <si>
    <t>#2JG9POJU9</t>
  </si>
  <si>
    <t>#2VLGO9UVJ</t>
  </si>
  <si>
    <t>ZeaLuise21</t>
  </si>
  <si>
    <t>ЯЄD Ｎ⭕ＴＩＣＥ ᵘⁿ</t>
  </si>
  <si>
    <t>#29YJQQGQ</t>
  </si>
  <si>
    <t>#29Q9LQJYR</t>
  </si>
  <si>
    <t>Klaus</t>
  </si>
  <si>
    <t>#P9PRR2Q29</t>
  </si>
  <si>
    <t>#L2P98PCCR</t>
  </si>
  <si>
    <t>#9VCVGG08L</t>
  </si>
  <si>
    <t>Makario</t>
  </si>
  <si>
    <t>WINRATE</t>
  </si>
  <si>
    <t>3 STAR</t>
  </si>
  <si>
    <t>NAME</t>
  </si>
  <si>
    <t>ID</t>
  </si>
  <si>
    <t>ATK1</t>
  </si>
  <si>
    <t>ATK2</t>
  </si>
  <si>
    <t>3STAR</t>
  </si>
  <si>
    <t>ReNan2</t>
  </si>
  <si>
    <t>(12jessie27)</t>
  </si>
  <si>
    <t>ALL STARS</t>
  </si>
  <si>
    <t>ALL STARS CONFIRMATION</t>
  </si>
  <si>
    <t>QF, JHAY</t>
  </si>
  <si>
    <t>#2J88QJPPV</t>
  </si>
  <si>
    <t>PROJECT:Yasuo</t>
  </si>
  <si>
    <t>#2OORQC8G2</t>
  </si>
  <si>
    <t>CHARACTERS</t>
  </si>
  <si>
    <t>HOG RIDER</t>
  </si>
  <si>
    <t>BK</t>
  </si>
  <si>
    <t>VALK</t>
  </si>
  <si>
    <t>MINION</t>
  </si>
  <si>
    <t>BARBARIAN1</t>
  </si>
  <si>
    <t>BARBARIAN2</t>
  </si>
  <si>
    <t>WITCH1</t>
  </si>
  <si>
    <t>WITCH2</t>
  </si>
  <si>
    <t>BALLOON</t>
  </si>
  <si>
    <t>GIANT1</t>
  </si>
  <si>
    <t>GIANT2</t>
  </si>
  <si>
    <t>GOLEM</t>
  </si>
  <si>
    <t>SUPER GIANT</t>
  </si>
  <si>
    <t>DRAGON</t>
  </si>
  <si>
    <t>HEALER</t>
  </si>
  <si>
    <t>BARBARIAN3</t>
  </si>
  <si>
    <t>SUPER GOBLIN</t>
  </si>
  <si>
    <t>WITHC1</t>
  </si>
  <si>
    <t>ARCHER1</t>
  </si>
  <si>
    <t>ARCHER2</t>
  </si>
  <si>
    <t>ARCHER3</t>
  </si>
  <si>
    <t>SUPER GOBLIN2</t>
  </si>
  <si>
    <t>BK2</t>
  </si>
  <si>
    <t>WALL BREAKER</t>
  </si>
  <si>
    <t>PEKKA</t>
  </si>
  <si>
    <t>#2PUPJC9OP</t>
  </si>
  <si>
    <t>#GQ8COO2VG</t>
  </si>
  <si>
    <t>SUPER ARCHER1</t>
  </si>
  <si>
    <t>(♤♡MËL♢♧</t>
  </si>
  <si>
    <t>⚔️☢️⚔️IC MRKIAN</t>
  </si>
  <si>
    <t>#P99CCRJJR</t>
  </si>
  <si>
    <t>BLESSTHEFALL#5</t>
  </si>
  <si>
    <t>#L9LR0U8PV</t>
  </si>
  <si>
    <t>barbarian4</t>
  </si>
  <si>
    <t>OE♐xAd-dAx</t>
  </si>
  <si>
    <t>#L82GV9C2</t>
  </si>
  <si>
    <t>barbarian2</t>
  </si>
  <si>
    <t>HOW MANY</t>
  </si>
  <si>
    <t>#2OGYQYJ2V</t>
  </si>
  <si>
    <t>Rai Ley メ ❘ イノブ</t>
  </si>
  <si>
    <t>barbarian1</t>
  </si>
  <si>
    <t>⚔️☢️⚔️I.C KIAN⭐</t>
  </si>
  <si>
    <t>#8PP2RVRC0</t>
  </si>
  <si>
    <t>What war they joined</t>
  </si>
  <si>
    <t>HOW MANY 0</t>
  </si>
  <si>
    <t>#8QJ8LVQ2</t>
  </si>
  <si>
    <t>GT⚔️ QwertY</t>
  </si>
  <si>
    <t>(12~jessie~27)</t>
  </si>
  <si>
    <t>&gt;&gt;♤♡MËL♢♧&lt;&lt;</t>
  </si>
  <si>
    <t>Evil Witch</t>
  </si>
  <si>
    <t>#8GCL2QJQR</t>
  </si>
  <si>
    <t>Gabo⭐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</si>
</sst>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2"/>
      <name val="Arial"/>
      <family val="2"/>
    </font>
    <font>
      <b/>
      <sz val="14"/>
      <color rgb="FFFF0000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4" fillId="0" borderId="0" xfId="0" applyFont="1"/>
    <xf numFmtId="0" fontId="1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151F-4938-441E-8CEF-C7B3274DD950}">
  <dimension ref="A1:F56"/>
  <sheetViews>
    <sheetView topLeftCell="A39" workbookViewId="0">
      <selection activeCell="J51" sqref="J51"/>
    </sheetView>
  </sheetViews>
  <sheetFormatPr defaultRowHeight="15" x14ac:dyDescent="0.25"/>
  <cols>
    <col min="1" max="1" width="8" customWidth="1"/>
    <col min="2" max="2" width="25.28515625" customWidth="1"/>
    <col min="3" max="3" width="16.42578125" customWidth="1"/>
    <col min="6" max="6" width="31.28515625" customWidth="1"/>
  </cols>
  <sheetData>
    <row r="1" spans="1:6" ht="18.75" x14ac:dyDescent="0.3"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</row>
    <row r="2" spans="1:6" x14ac:dyDescent="0.25">
      <c r="A2" s="4">
        <v>1</v>
      </c>
      <c r="B2" s="8" t="s">
        <v>0</v>
      </c>
      <c r="C2" s="7" t="s">
        <v>5</v>
      </c>
      <c r="D2" s="1">
        <v>80</v>
      </c>
      <c r="E2" s="1">
        <v>100</v>
      </c>
      <c r="F2" s="10">
        <v>1</v>
      </c>
    </row>
    <row r="3" spans="1:6" x14ac:dyDescent="0.25">
      <c r="A3" s="4">
        <v>2</v>
      </c>
      <c r="B3" s="9" t="s">
        <v>1</v>
      </c>
      <c r="C3" s="7" t="s">
        <v>6</v>
      </c>
      <c r="D3" s="1">
        <v>100</v>
      </c>
      <c r="E3" s="1">
        <v>100</v>
      </c>
      <c r="F3" s="10">
        <v>2</v>
      </c>
    </row>
    <row r="4" spans="1:6" x14ac:dyDescent="0.25">
      <c r="A4" s="4">
        <v>3</v>
      </c>
      <c r="B4" s="8" t="s">
        <v>2</v>
      </c>
      <c r="C4" s="7" t="s">
        <v>7</v>
      </c>
      <c r="D4" s="1">
        <v>100</v>
      </c>
      <c r="E4" s="1">
        <v>100</v>
      </c>
      <c r="F4" s="10">
        <v>2</v>
      </c>
    </row>
    <row r="5" spans="1:6" x14ac:dyDescent="0.25">
      <c r="A5" s="4">
        <v>4</v>
      </c>
      <c r="B5" s="9" t="s">
        <v>3</v>
      </c>
      <c r="C5" s="7" t="s">
        <v>8</v>
      </c>
      <c r="D5" s="1">
        <v>94</v>
      </c>
      <c r="E5" s="1">
        <v>100</v>
      </c>
      <c r="F5" s="10">
        <v>1</v>
      </c>
    </row>
    <row r="6" spans="1:6" x14ac:dyDescent="0.25">
      <c r="A6" s="4">
        <v>5</v>
      </c>
      <c r="B6" s="8" t="s">
        <v>4</v>
      </c>
      <c r="C6" s="7" t="s">
        <v>9</v>
      </c>
      <c r="D6" s="1">
        <v>100</v>
      </c>
      <c r="E6" s="1">
        <v>100</v>
      </c>
      <c r="F6" s="10">
        <v>2</v>
      </c>
    </row>
    <row r="7" spans="1:6" x14ac:dyDescent="0.25">
      <c r="A7" s="4">
        <v>6</v>
      </c>
      <c r="B7" s="9" t="s">
        <v>10</v>
      </c>
      <c r="C7" s="7" t="s">
        <v>69</v>
      </c>
      <c r="D7" s="1">
        <v>70</v>
      </c>
      <c r="E7" s="1">
        <v>73</v>
      </c>
      <c r="F7" s="10">
        <v>0</v>
      </c>
    </row>
    <row r="8" spans="1:6" x14ac:dyDescent="0.25">
      <c r="A8" s="4">
        <v>7</v>
      </c>
      <c r="B8" s="8" t="s">
        <v>11</v>
      </c>
      <c r="C8" s="7" t="s">
        <v>70</v>
      </c>
      <c r="D8" s="1">
        <v>100</v>
      </c>
      <c r="E8" s="1">
        <v>100</v>
      </c>
      <c r="F8" s="10">
        <v>2</v>
      </c>
    </row>
    <row r="9" spans="1:6" x14ac:dyDescent="0.25">
      <c r="A9" s="4">
        <v>8</v>
      </c>
      <c r="B9" s="9" t="s">
        <v>12</v>
      </c>
      <c r="C9" s="7" t="s">
        <v>90</v>
      </c>
      <c r="D9" s="1">
        <v>85</v>
      </c>
      <c r="E9" s="1">
        <v>95</v>
      </c>
      <c r="F9" s="10">
        <v>0</v>
      </c>
    </row>
    <row r="10" spans="1:6" x14ac:dyDescent="0.25">
      <c r="A10" s="4">
        <v>9</v>
      </c>
      <c r="B10" s="9" t="s">
        <v>13</v>
      </c>
      <c r="C10" s="7" t="s">
        <v>88</v>
      </c>
      <c r="D10" s="1">
        <v>100</v>
      </c>
      <c r="E10" s="1">
        <v>100</v>
      </c>
      <c r="F10" s="10">
        <v>2</v>
      </c>
    </row>
    <row r="11" spans="1:6" x14ac:dyDescent="0.25">
      <c r="A11" s="4">
        <v>10</v>
      </c>
      <c r="B11" s="8" t="s">
        <v>14</v>
      </c>
      <c r="C11" s="7" t="s">
        <v>75</v>
      </c>
      <c r="D11" s="1">
        <v>89</v>
      </c>
      <c r="E11" s="1">
        <v>87</v>
      </c>
      <c r="F11" s="10">
        <v>0</v>
      </c>
    </row>
    <row r="12" spans="1:6" x14ac:dyDescent="0.25">
      <c r="A12" s="4">
        <v>11</v>
      </c>
      <c r="B12" s="9" t="s">
        <v>15</v>
      </c>
      <c r="C12" s="7" t="s">
        <v>22</v>
      </c>
      <c r="D12" s="1">
        <v>100</v>
      </c>
      <c r="E12" s="1">
        <v>100</v>
      </c>
      <c r="F12" s="10">
        <v>2</v>
      </c>
    </row>
    <row r="13" spans="1:6" x14ac:dyDescent="0.25">
      <c r="A13" s="4">
        <v>12</v>
      </c>
      <c r="B13" s="8" t="s">
        <v>16</v>
      </c>
      <c r="C13" s="7" t="s">
        <v>71</v>
      </c>
      <c r="D13" s="1">
        <v>100</v>
      </c>
      <c r="E13" s="1">
        <v>100</v>
      </c>
      <c r="F13" s="10">
        <v>2</v>
      </c>
    </row>
    <row r="14" spans="1:6" x14ac:dyDescent="0.25">
      <c r="A14" s="4">
        <v>13</v>
      </c>
      <c r="B14" s="9" t="s">
        <v>17</v>
      </c>
      <c r="C14" s="7" t="s">
        <v>72</v>
      </c>
      <c r="D14" s="1">
        <v>100</v>
      </c>
      <c r="E14" s="1">
        <v>92</v>
      </c>
      <c r="F14" s="10">
        <v>1</v>
      </c>
    </row>
    <row r="15" spans="1:6" x14ac:dyDescent="0.25">
      <c r="A15" s="4">
        <v>14</v>
      </c>
      <c r="B15" s="8" t="s">
        <v>18</v>
      </c>
      <c r="C15" s="7" t="s">
        <v>76</v>
      </c>
      <c r="D15" s="1">
        <v>95</v>
      </c>
      <c r="E15" s="1">
        <v>91</v>
      </c>
      <c r="F15" s="10">
        <v>0</v>
      </c>
    </row>
    <row r="16" spans="1:6" x14ac:dyDescent="0.25">
      <c r="A16" s="4">
        <v>15</v>
      </c>
      <c r="B16" s="9" t="s">
        <v>19</v>
      </c>
      <c r="C16" s="7" t="s">
        <v>77</v>
      </c>
      <c r="D16" s="1">
        <v>77</v>
      </c>
      <c r="E16" s="1">
        <v>100</v>
      </c>
      <c r="F16" s="10">
        <v>1</v>
      </c>
    </row>
    <row r="17" spans="1:6" x14ac:dyDescent="0.25">
      <c r="A17" s="4">
        <v>16</v>
      </c>
      <c r="B17" s="8" t="s">
        <v>20</v>
      </c>
      <c r="C17" s="7" t="s">
        <v>21</v>
      </c>
      <c r="D17" s="1">
        <v>100</v>
      </c>
      <c r="E17" s="1">
        <v>94</v>
      </c>
      <c r="F17" s="10">
        <v>1</v>
      </c>
    </row>
    <row r="18" spans="1:6" x14ac:dyDescent="0.25">
      <c r="A18" s="4">
        <v>17</v>
      </c>
      <c r="B18" s="9" t="s">
        <v>23</v>
      </c>
      <c r="C18" s="7" t="s">
        <v>79</v>
      </c>
      <c r="D18" s="1">
        <v>100</v>
      </c>
      <c r="E18" s="1">
        <v>87</v>
      </c>
      <c r="F18" s="10">
        <v>1</v>
      </c>
    </row>
    <row r="19" spans="1:6" x14ac:dyDescent="0.25">
      <c r="A19" s="4">
        <v>18</v>
      </c>
      <c r="B19" s="8" t="s">
        <v>24</v>
      </c>
      <c r="C19" s="7" t="s">
        <v>89</v>
      </c>
      <c r="D19" s="1">
        <v>96</v>
      </c>
      <c r="E19" s="1">
        <v>94</v>
      </c>
      <c r="F19" s="10">
        <v>0</v>
      </c>
    </row>
    <row r="20" spans="1:6" x14ac:dyDescent="0.25">
      <c r="A20" s="4">
        <v>19</v>
      </c>
      <c r="B20" s="9" t="s">
        <v>25</v>
      </c>
      <c r="C20" s="7" t="s">
        <v>67</v>
      </c>
      <c r="D20" s="1">
        <v>100</v>
      </c>
      <c r="E20" s="1">
        <v>84</v>
      </c>
      <c r="F20" s="10">
        <v>1</v>
      </c>
    </row>
    <row r="21" spans="1:6" x14ac:dyDescent="0.25">
      <c r="A21" s="4">
        <v>20</v>
      </c>
      <c r="B21" s="8" t="s">
        <v>26</v>
      </c>
      <c r="C21" s="7" t="s">
        <v>31</v>
      </c>
      <c r="D21" s="1">
        <v>100</v>
      </c>
      <c r="E21" s="1">
        <v>100</v>
      </c>
      <c r="F21" s="10">
        <v>2</v>
      </c>
    </row>
    <row r="22" spans="1:6" x14ac:dyDescent="0.25">
      <c r="A22" s="4">
        <v>21</v>
      </c>
      <c r="B22" s="8" t="s">
        <v>27</v>
      </c>
      <c r="C22" s="7" t="s">
        <v>28</v>
      </c>
      <c r="D22" s="1">
        <v>100</v>
      </c>
      <c r="E22" s="1">
        <v>100</v>
      </c>
      <c r="F22" s="10">
        <v>2</v>
      </c>
    </row>
    <row r="23" spans="1:6" x14ac:dyDescent="0.25">
      <c r="A23" s="4">
        <v>22</v>
      </c>
      <c r="B23" s="9" t="s">
        <v>29</v>
      </c>
      <c r="C23" s="7" t="s">
        <v>97</v>
      </c>
      <c r="D23" s="1">
        <v>100</v>
      </c>
      <c r="E23" s="1">
        <v>91</v>
      </c>
      <c r="F23" s="10">
        <v>1</v>
      </c>
    </row>
    <row r="24" spans="1:6" x14ac:dyDescent="0.25">
      <c r="A24" s="4">
        <v>23</v>
      </c>
      <c r="B24" s="9" t="s">
        <v>30</v>
      </c>
      <c r="C24" s="7" t="s">
        <v>32</v>
      </c>
      <c r="D24" s="1">
        <v>75</v>
      </c>
      <c r="E24" s="1">
        <v>100</v>
      </c>
      <c r="F24" s="10">
        <v>1</v>
      </c>
    </row>
    <row r="25" spans="1:6" x14ac:dyDescent="0.25">
      <c r="A25" s="4">
        <v>24</v>
      </c>
      <c r="B25" s="8" t="s">
        <v>33</v>
      </c>
      <c r="C25" s="7" t="s">
        <v>34</v>
      </c>
      <c r="D25" s="1">
        <v>82</v>
      </c>
      <c r="E25" s="1">
        <v>79</v>
      </c>
      <c r="F25" s="10">
        <v>0</v>
      </c>
    </row>
    <row r="26" spans="1:6" x14ac:dyDescent="0.25">
      <c r="A26" s="4">
        <v>25</v>
      </c>
      <c r="B26" s="8" t="s">
        <v>35</v>
      </c>
      <c r="C26" s="7" t="s">
        <v>36</v>
      </c>
      <c r="D26" s="1">
        <v>68</v>
      </c>
      <c r="E26" s="1">
        <v>98</v>
      </c>
      <c r="F26" s="10">
        <v>0</v>
      </c>
    </row>
    <row r="27" spans="1:6" x14ac:dyDescent="0.25">
      <c r="A27" s="4">
        <v>26</v>
      </c>
      <c r="B27" s="8" t="s">
        <v>37</v>
      </c>
      <c r="C27" s="7" t="s">
        <v>73</v>
      </c>
      <c r="D27" s="1">
        <v>92</v>
      </c>
      <c r="E27" s="1">
        <v>100</v>
      </c>
      <c r="F27" s="10">
        <v>1</v>
      </c>
    </row>
    <row r="28" spans="1:6" x14ac:dyDescent="0.25">
      <c r="A28" s="4">
        <v>27</v>
      </c>
      <c r="B28" s="8" t="s">
        <v>38</v>
      </c>
      <c r="C28" s="7" t="s">
        <v>39</v>
      </c>
      <c r="D28" s="1">
        <v>100</v>
      </c>
      <c r="E28" s="1">
        <v>97</v>
      </c>
      <c r="F28" s="10">
        <v>1</v>
      </c>
    </row>
    <row r="29" spans="1:6" x14ac:dyDescent="0.25">
      <c r="A29" s="4">
        <v>28</v>
      </c>
      <c r="B29" s="8" t="s">
        <v>40</v>
      </c>
      <c r="C29" s="7" t="s">
        <v>74</v>
      </c>
      <c r="D29" s="1">
        <v>96</v>
      </c>
      <c r="E29" s="1">
        <v>87</v>
      </c>
      <c r="F29" s="10">
        <v>0</v>
      </c>
    </row>
    <row r="30" spans="1:6" x14ac:dyDescent="0.25">
      <c r="A30" s="4">
        <v>29</v>
      </c>
      <c r="B30" s="8" t="s">
        <v>41</v>
      </c>
      <c r="C30" s="7" t="s">
        <v>87</v>
      </c>
      <c r="D30" s="1">
        <v>73</v>
      </c>
      <c r="E30" s="1">
        <v>90</v>
      </c>
      <c r="F30" s="10">
        <v>0</v>
      </c>
    </row>
    <row r="31" spans="1:6" x14ac:dyDescent="0.25">
      <c r="A31" s="4">
        <v>30</v>
      </c>
      <c r="B31" s="8" t="s">
        <v>42</v>
      </c>
      <c r="C31" s="7" t="s">
        <v>86</v>
      </c>
      <c r="D31" s="1">
        <v>91</v>
      </c>
      <c r="E31" s="1">
        <v>100</v>
      </c>
      <c r="F31" s="10">
        <v>1</v>
      </c>
    </row>
    <row r="32" spans="1:6" x14ac:dyDescent="0.25">
      <c r="A32" s="4">
        <v>31</v>
      </c>
      <c r="B32" s="8" t="s">
        <v>43</v>
      </c>
      <c r="C32" s="7" t="s">
        <v>91</v>
      </c>
      <c r="D32" s="1">
        <v>70</v>
      </c>
      <c r="E32" s="1">
        <v>88</v>
      </c>
      <c r="F32" s="10">
        <v>0</v>
      </c>
    </row>
    <row r="33" spans="1:6" x14ac:dyDescent="0.25">
      <c r="A33" s="4">
        <v>32</v>
      </c>
      <c r="B33" s="8" t="s">
        <v>44</v>
      </c>
      <c r="C33" s="7" t="s">
        <v>80</v>
      </c>
      <c r="D33" s="1">
        <v>100</v>
      </c>
      <c r="E33" s="1">
        <v>90</v>
      </c>
      <c r="F33" s="10">
        <v>1</v>
      </c>
    </row>
    <row r="34" spans="1:6" x14ac:dyDescent="0.25">
      <c r="A34" s="4">
        <v>33</v>
      </c>
      <c r="B34" s="8" t="s">
        <v>45</v>
      </c>
      <c r="C34" s="7" t="s">
        <v>78</v>
      </c>
      <c r="D34" s="1">
        <v>82</v>
      </c>
      <c r="E34" s="1">
        <v>85</v>
      </c>
      <c r="F34" s="10">
        <v>0</v>
      </c>
    </row>
    <row r="35" spans="1:6" x14ac:dyDescent="0.25">
      <c r="A35" s="4">
        <v>34</v>
      </c>
      <c r="B35" s="8" t="s">
        <v>46</v>
      </c>
      <c r="C35" s="7" t="s">
        <v>68</v>
      </c>
      <c r="D35" s="1">
        <v>100</v>
      </c>
      <c r="E35" s="1">
        <v>100</v>
      </c>
      <c r="F35" s="10">
        <v>2</v>
      </c>
    </row>
    <row r="36" spans="1:6" x14ac:dyDescent="0.25">
      <c r="A36" s="4">
        <v>35</v>
      </c>
      <c r="B36" s="8" t="s">
        <v>47</v>
      </c>
      <c r="C36" s="7" t="s">
        <v>85</v>
      </c>
      <c r="D36" s="1">
        <v>73</v>
      </c>
      <c r="E36" s="1">
        <v>89</v>
      </c>
      <c r="F36" s="10">
        <v>0</v>
      </c>
    </row>
    <row r="37" spans="1:6" x14ac:dyDescent="0.25">
      <c r="A37" s="4">
        <v>36</v>
      </c>
      <c r="B37" s="8" t="s">
        <v>48</v>
      </c>
      <c r="C37" s="7" t="s">
        <v>83</v>
      </c>
      <c r="D37" s="1">
        <v>74</v>
      </c>
      <c r="E37" s="1">
        <v>90</v>
      </c>
      <c r="F37" s="10">
        <v>0</v>
      </c>
    </row>
    <row r="38" spans="1:6" x14ac:dyDescent="0.25">
      <c r="A38" s="4">
        <v>37</v>
      </c>
      <c r="B38" s="8" t="s">
        <v>49</v>
      </c>
      <c r="C38" s="7" t="s">
        <v>50</v>
      </c>
      <c r="D38" s="1">
        <v>100</v>
      </c>
      <c r="E38" s="1">
        <v>98</v>
      </c>
      <c r="F38" s="10">
        <v>1</v>
      </c>
    </row>
    <row r="39" spans="1:6" x14ac:dyDescent="0.25">
      <c r="A39" s="4">
        <v>38</v>
      </c>
      <c r="B39" s="8" t="s">
        <v>51</v>
      </c>
      <c r="C39" s="7" t="s">
        <v>84</v>
      </c>
      <c r="D39" s="1">
        <v>100</v>
      </c>
      <c r="E39" s="1">
        <v>95</v>
      </c>
      <c r="F39" s="10">
        <v>1</v>
      </c>
    </row>
    <row r="40" spans="1:6" x14ac:dyDescent="0.25">
      <c r="A40" s="4">
        <v>39</v>
      </c>
      <c r="B40" s="8" t="s">
        <v>52</v>
      </c>
      <c r="C40" s="7" t="s">
        <v>53</v>
      </c>
      <c r="D40" s="1">
        <v>100</v>
      </c>
      <c r="E40" s="1">
        <v>0</v>
      </c>
      <c r="F40" s="10">
        <v>1</v>
      </c>
    </row>
    <row r="41" spans="1:6" x14ac:dyDescent="0.25">
      <c r="A41" s="4">
        <v>40</v>
      </c>
      <c r="B41" s="8" t="s">
        <v>54</v>
      </c>
      <c r="C41" s="7" t="s">
        <v>55</v>
      </c>
      <c r="D41" s="1">
        <v>86</v>
      </c>
      <c r="E41" s="1">
        <v>94</v>
      </c>
      <c r="F41" s="10">
        <v>0</v>
      </c>
    </row>
    <row r="42" spans="1:6" x14ac:dyDescent="0.25">
      <c r="A42" s="4">
        <v>41</v>
      </c>
      <c r="B42" s="8" t="s">
        <v>56</v>
      </c>
      <c r="C42" s="7" t="s">
        <v>92</v>
      </c>
      <c r="D42" s="1">
        <v>100</v>
      </c>
      <c r="E42" s="1">
        <v>64</v>
      </c>
      <c r="F42" s="10">
        <v>1</v>
      </c>
    </row>
    <row r="43" spans="1:6" x14ac:dyDescent="0.25">
      <c r="A43" s="4">
        <v>42</v>
      </c>
      <c r="B43" s="8" t="s">
        <v>57</v>
      </c>
      <c r="C43" s="7" t="s">
        <v>93</v>
      </c>
      <c r="D43" s="1">
        <v>100</v>
      </c>
      <c r="E43" s="1">
        <v>88</v>
      </c>
      <c r="F43" s="10">
        <v>1</v>
      </c>
    </row>
    <row r="44" spans="1:6" x14ac:dyDescent="0.25">
      <c r="A44" s="4">
        <v>43</v>
      </c>
      <c r="B44" s="8" t="s">
        <v>58</v>
      </c>
      <c r="C44" s="7" t="s">
        <v>96</v>
      </c>
      <c r="D44" s="1">
        <v>99</v>
      </c>
      <c r="E44" s="1">
        <v>75</v>
      </c>
      <c r="F44" s="10">
        <v>0</v>
      </c>
    </row>
    <row r="45" spans="1:6" x14ac:dyDescent="0.25">
      <c r="A45" s="4">
        <v>44</v>
      </c>
      <c r="B45" s="8" t="s">
        <v>151</v>
      </c>
      <c r="C45" s="7" t="s">
        <v>59</v>
      </c>
      <c r="D45" s="1">
        <v>88</v>
      </c>
      <c r="E45" s="1">
        <v>98</v>
      </c>
      <c r="F45" s="10">
        <v>0</v>
      </c>
    </row>
    <row r="46" spans="1:6" x14ac:dyDescent="0.25">
      <c r="A46" s="4">
        <v>45</v>
      </c>
      <c r="B46" s="8" t="s">
        <v>60</v>
      </c>
      <c r="C46" s="7" t="s">
        <v>61</v>
      </c>
      <c r="D46" s="1">
        <v>83</v>
      </c>
      <c r="E46" s="1">
        <v>97</v>
      </c>
      <c r="F46" s="10">
        <v>0</v>
      </c>
    </row>
    <row r="47" spans="1:6" x14ac:dyDescent="0.25">
      <c r="A47" s="4">
        <v>46</v>
      </c>
      <c r="B47" s="8" t="s">
        <v>62</v>
      </c>
      <c r="C47" s="7" t="s">
        <v>81</v>
      </c>
      <c r="D47" s="1">
        <v>100</v>
      </c>
      <c r="E47" s="1">
        <v>85</v>
      </c>
      <c r="F47" s="10">
        <v>1</v>
      </c>
    </row>
    <row r="48" spans="1:6" x14ac:dyDescent="0.25">
      <c r="A48" s="4">
        <v>47</v>
      </c>
      <c r="B48" s="8" t="s">
        <v>63</v>
      </c>
      <c r="C48" s="7" t="s">
        <v>82</v>
      </c>
      <c r="D48" s="1">
        <v>100</v>
      </c>
      <c r="E48" s="1">
        <v>100</v>
      </c>
      <c r="F48" s="10">
        <v>2</v>
      </c>
    </row>
    <row r="49" spans="1:6" x14ac:dyDescent="0.25">
      <c r="A49" s="4">
        <v>48</v>
      </c>
      <c r="B49" s="8" t="s">
        <v>64</v>
      </c>
      <c r="C49" s="7" t="s">
        <v>148</v>
      </c>
      <c r="D49" s="1">
        <v>100</v>
      </c>
      <c r="E49" s="1">
        <v>99</v>
      </c>
      <c r="F49" s="10">
        <v>1</v>
      </c>
    </row>
    <row r="50" spans="1:6" x14ac:dyDescent="0.25">
      <c r="A50" s="4">
        <v>49</v>
      </c>
      <c r="B50" s="8" t="s">
        <v>65</v>
      </c>
      <c r="C50" s="7" t="s">
        <v>95</v>
      </c>
      <c r="D50" s="1">
        <v>0</v>
      </c>
      <c r="E50" s="1">
        <v>0</v>
      </c>
      <c r="F50" s="10">
        <v>0</v>
      </c>
    </row>
    <row r="51" spans="1:6" x14ac:dyDescent="0.25">
      <c r="A51" s="4">
        <v>50</v>
      </c>
      <c r="B51" s="8" t="s">
        <v>66</v>
      </c>
      <c r="C51" s="7" t="s">
        <v>94</v>
      </c>
      <c r="D51" s="1">
        <v>0</v>
      </c>
      <c r="E51" s="1">
        <v>0</v>
      </c>
      <c r="F51" s="10">
        <v>0</v>
      </c>
    </row>
    <row r="53" spans="1:6" x14ac:dyDescent="0.25">
      <c r="F53" s="2">
        <f>SUM(F2:F51)</f>
        <v>42</v>
      </c>
    </row>
    <row r="55" spans="1:6" x14ac:dyDescent="0.25">
      <c r="F55" s="27" t="s">
        <v>167</v>
      </c>
    </row>
    <row r="56" spans="1:6" ht="15.75" x14ac:dyDescent="0.25">
      <c r="F56" s="30">
        <f>COUNTIF(D2:E51, 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9E5E-2166-4C64-86AE-5F552B8DA9B7}">
  <dimension ref="A1:H51"/>
  <sheetViews>
    <sheetView workbookViewId="0">
      <selection activeCell="H4" sqref="H4"/>
    </sheetView>
  </sheetViews>
  <sheetFormatPr defaultRowHeight="15" x14ac:dyDescent="0.25"/>
  <cols>
    <col min="2" max="2" width="29.140625" customWidth="1"/>
    <col min="3" max="3" width="19" customWidth="1"/>
    <col min="4" max="4" width="11.140625" customWidth="1"/>
    <col min="5" max="5" width="13.140625" customWidth="1"/>
    <col min="6" max="6" width="12.5703125" customWidth="1"/>
    <col min="8" max="8" width="16.710937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169</v>
      </c>
      <c r="C2" s="13" t="s">
        <v>168</v>
      </c>
      <c r="D2" s="14"/>
      <c r="E2" s="14"/>
      <c r="F2" s="14"/>
      <c r="G2" s="14"/>
      <c r="H2" s="14"/>
    </row>
    <row r="3" spans="1:8" x14ac:dyDescent="0.25">
      <c r="A3" s="11">
        <v>2</v>
      </c>
      <c r="B3" s="8" t="s">
        <v>0</v>
      </c>
      <c r="C3" s="7" t="s">
        <v>5</v>
      </c>
      <c r="D3" s="14"/>
      <c r="E3" s="14"/>
      <c r="F3" s="14"/>
      <c r="G3" s="14"/>
      <c r="H3" s="27" t="s">
        <v>160</v>
      </c>
    </row>
    <row r="4" spans="1:8" ht="15.75" x14ac:dyDescent="0.25">
      <c r="A4" s="11">
        <v>3</v>
      </c>
      <c r="B4" s="9" t="s">
        <v>1</v>
      </c>
      <c r="C4" s="7" t="s">
        <v>6</v>
      </c>
      <c r="F4" s="14"/>
      <c r="G4" s="14"/>
      <c r="H4" s="30">
        <f>SUM(F2:F51)</f>
        <v>0</v>
      </c>
    </row>
    <row r="5" spans="1:8" x14ac:dyDescent="0.25">
      <c r="A5" s="11">
        <v>4</v>
      </c>
      <c r="B5" s="8" t="s">
        <v>2</v>
      </c>
      <c r="C5" s="7" t="s">
        <v>7</v>
      </c>
      <c r="F5" s="14"/>
      <c r="G5" s="14"/>
      <c r="H5" s="14"/>
    </row>
    <row r="6" spans="1:8" x14ac:dyDescent="0.25">
      <c r="A6" s="11">
        <v>5</v>
      </c>
      <c r="B6" s="8" t="s">
        <v>106</v>
      </c>
      <c r="C6" s="13" t="s">
        <v>105</v>
      </c>
      <c r="D6" s="14"/>
      <c r="E6" s="14"/>
      <c r="F6" s="14"/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 s="14"/>
      <c r="E7" s="14"/>
      <c r="F7" s="14"/>
      <c r="G7" s="14"/>
      <c r="H7" s="25">
        <f>COUNTIF(D2:E51, 0)</f>
        <v>0</v>
      </c>
    </row>
    <row r="8" spans="1:8" x14ac:dyDescent="0.25">
      <c r="A8" s="11">
        <v>7</v>
      </c>
      <c r="B8" s="9" t="s">
        <v>3</v>
      </c>
      <c r="C8" s="7" t="s">
        <v>8</v>
      </c>
      <c r="D8" s="14"/>
      <c r="E8" s="14"/>
      <c r="F8" s="14"/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/>
      <c r="E9" s="14"/>
      <c r="F9" s="14"/>
      <c r="G9" s="14"/>
      <c r="H9" s="14"/>
    </row>
    <row r="10" spans="1:8" x14ac:dyDescent="0.25">
      <c r="A10" s="11">
        <v>9</v>
      </c>
      <c r="B10" s="8" t="s">
        <v>4</v>
      </c>
      <c r="C10" s="7" t="s">
        <v>9</v>
      </c>
      <c r="D10" s="14"/>
      <c r="E10" s="14"/>
      <c r="F10" s="14"/>
      <c r="G10" s="14"/>
      <c r="H10" s="14"/>
    </row>
    <row r="11" spans="1:8" ht="15.75" x14ac:dyDescent="0.25">
      <c r="A11" s="11">
        <v>10</v>
      </c>
      <c r="B11" s="8" t="s">
        <v>174</v>
      </c>
      <c r="C11" s="24" t="s">
        <v>173</v>
      </c>
      <c r="D11" s="14"/>
      <c r="E11" s="14"/>
      <c r="F11" s="14"/>
      <c r="G11" s="14"/>
      <c r="H11" s="14"/>
    </row>
    <row r="12" spans="1:8" x14ac:dyDescent="0.25">
      <c r="A12" s="11">
        <v>11</v>
      </c>
      <c r="B12" s="28" t="s">
        <v>162</v>
      </c>
      <c r="C12" s="7" t="s">
        <v>161</v>
      </c>
      <c r="D12" s="14"/>
      <c r="E12" s="14"/>
      <c r="F12" s="14"/>
      <c r="G12" s="14"/>
      <c r="H12" s="14"/>
    </row>
    <row r="13" spans="1:8" x14ac:dyDescent="0.25">
      <c r="A13" s="11">
        <v>12</v>
      </c>
      <c r="B13" s="8" t="s">
        <v>11</v>
      </c>
      <c r="C13" s="7" t="s">
        <v>70</v>
      </c>
      <c r="D13" s="14"/>
      <c r="E13" s="14"/>
      <c r="F13" s="14"/>
      <c r="G13" s="14"/>
      <c r="H13" s="14"/>
    </row>
    <row r="14" spans="1:8" x14ac:dyDescent="0.25">
      <c r="A14" s="11">
        <v>13</v>
      </c>
      <c r="B14" s="8" t="s">
        <v>99</v>
      </c>
      <c r="C14" s="13" t="s">
        <v>100</v>
      </c>
      <c r="D14" s="14"/>
      <c r="E14" s="14"/>
      <c r="F14" s="14"/>
      <c r="G14" s="14"/>
      <c r="H14" s="14"/>
    </row>
    <row r="15" spans="1:8" x14ac:dyDescent="0.25">
      <c r="A15" s="11">
        <v>14</v>
      </c>
      <c r="B15" s="8" t="s">
        <v>14</v>
      </c>
      <c r="C15" s="7" t="s">
        <v>75</v>
      </c>
      <c r="F15" s="14"/>
      <c r="G15" s="14"/>
      <c r="H15" s="14"/>
    </row>
    <row r="16" spans="1:8" x14ac:dyDescent="0.25">
      <c r="A16" s="11">
        <v>15</v>
      </c>
      <c r="B16" s="9" t="s">
        <v>13</v>
      </c>
      <c r="C16" s="7" t="s">
        <v>88</v>
      </c>
      <c r="D16" s="14"/>
      <c r="E16" s="14"/>
      <c r="F16" s="14"/>
      <c r="G16" s="14"/>
      <c r="H16" s="14"/>
    </row>
    <row r="17" spans="1:8" x14ac:dyDescent="0.25">
      <c r="A17" s="11">
        <v>16</v>
      </c>
      <c r="B17" s="8" t="s">
        <v>16</v>
      </c>
      <c r="C17" s="7" t="s">
        <v>71</v>
      </c>
      <c r="D17" s="14"/>
      <c r="E17" s="14"/>
      <c r="F17" s="14"/>
      <c r="G17" s="14"/>
      <c r="H17" s="14"/>
    </row>
    <row r="18" spans="1:8" x14ac:dyDescent="0.25">
      <c r="A18" s="11">
        <v>17</v>
      </c>
      <c r="B18" s="9" t="s">
        <v>15</v>
      </c>
      <c r="C18" s="7" t="s">
        <v>22</v>
      </c>
      <c r="D18" s="14"/>
      <c r="E18" s="14"/>
      <c r="F18" s="14"/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 s="14"/>
      <c r="E19" s="14"/>
      <c r="F19" s="14"/>
      <c r="G19" s="14"/>
      <c r="H19" s="14"/>
    </row>
    <row r="20" spans="1:8" x14ac:dyDescent="0.25">
      <c r="A20" s="11">
        <v>19</v>
      </c>
      <c r="B20" s="8" t="s">
        <v>24</v>
      </c>
      <c r="C20" s="7" t="s">
        <v>89</v>
      </c>
      <c r="F20" s="14"/>
      <c r="G20" s="14"/>
      <c r="H20" s="14"/>
    </row>
    <row r="21" spans="1:8" x14ac:dyDescent="0.25">
      <c r="A21" s="11">
        <v>20</v>
      </c>
      <c r="B21" s="9" t="s">
        <v>23</v>
      </c>
      <c r="C21" s="7" t="s">
        <v>79</v>
      </c>
      <c r="D21" s="14"/>
      <c r="E21" s="14"/>
      <c r="F21" s="14"/>
      <c r="G21" s="14"/>
      <c r="H21" s="14"/>
    </row>
    <row r="22" spans="1:8" x14ac:dyDescent="0.25">
      <c r="A22" s="11">
        <v>21</v>
      </c>
      <c r="B22" s="8" t="s">
        <v>20</v>
      </c>
      <c r="C22" s="7" t="s">
        <v>21</v>
      </c>
      <c r="F22" s="14"/>
      <c r="G22" s="14"/>
      <c r="H22" s="14"/>
    </row>
    <row r="23" spans="1:8" x14ac:dyDescent="0.25">
      <c r="A23" s="11">
        <v>22</v>
      </c>
      <c r="B23" s="9" t="s">
        <v>19</v>
      </c>
      <c r="C23" s="7" t="s">
        <v>77</v>
      </c>
      <c r="F23" s="14"/>
      <c r="G23" s="14"/>
      <c r="H23" s="14"/>
    </row>
    <row r="24" spans="1:8" x14ac:dyDescent="0.25">
      <c r="A24" s="11">
        <v>23</v>
      </c>
      <c r="B24" s="8" t="s">
        <v>154</v>
      </c>
      <c r="C24" s="13" t="s">
        <v>155</v>
      </c>
      <c r="D24" s="14"/>
      <c r="E24" s="14"/>
      <c r="F24" s="14"/>
      <c r="G24" s="14"/>
      <c r="H24" s="14"/>
    </row>
    <row r="25" spans="1:8" x14ac:dyDescent="0.25">
      <c r="A25" s="11">
        <v>24</v>
      </c>
      <c r="B25" s="9" t="s">
        <v>25</v>
      </c>
      <c r="C25" s="7" t="s">
        <v>67</v>
      </c>
      <c r="D25" s="14"/>
      <c r="E25" s="14"/>
      <c r="F25" s="14"/>
      <c r="G25" s="14"/>
      <c r="H25" s="14"/>
    </row>
    <row r="26" spans="1:8" x14ac:dyDescent="0.25">
      <c r="A26" s="11">
        <v>25</v>
      </c>
      <c r="B26" s="8" t="s">
        <v>27</v>
      </c>
      <c r="C26" s="7" t="s">
        <v>28</v>
      </c>
      <c r="D26" s="14"/>
      <c r="E26" s="14"/>
      <c r="F26" s="14"/>
      <c r="G26" s="14"/>
      <c r="H26" s="14"/>
    </row>
    <row r="27" spans="1:8" x14ac:dyDescent="0.25">
      <c r="A27" s="11">
        <v>26</v>
      </c>
      <c r="B27" s="8" t="s">
        <v>26</v>
      </c>
      <c r="C27" s="7" t="s">
        <v>31</v>
      </c>
      <c r="D27" s="14"/>
      <c r="E27" s="14"/>
      <c r="F27" s="14"/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/>
      <c r="E28" s="14"/>
      <c r="F28" s="14"/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/>
      <c r="E29" s="14"/>
      <c r="F29" s="14"/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/>
      <c r="E30" s="14"/>
      <c r="F30" s="14"/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/>
      <c r="E31" s="14"/>
      <c r="F31" s="14"/>
      <c r="G31" s="14"/>
      <c r="H31" s="14"/>
    </row>
    <row r="32" spans="1:8" x14ac:dyDescent="0.25">
      <c r="A32" s="11">
        <v>31</v>
      </c>
      <c r="B32" s="8" t="s">
        <v>35</v>
      </c>
      <c r="C32" s="13" t="s">
        <v>36</v>
      </c>
      <c r="D32" s="14"/>
      <c r="E32" s="14"/>
      <c r="F32" s="14"/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/>
      <c r="E33" s="14"/>
      <c r="F33" s="14"/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/>
      <c r="E34" s="14"/>
      <c r="F34" s="14"/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/>
      <c r="E35" s="14"/>
      <c r="F35" s="14"/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/>
      <c r="E36" s="14"/>
      <c r="F36" s="14"/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/>
      <c r="E37" s="14"/>
      <c r="F37" s="14"/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/>
      <c r="E38" s="14"/>
      <c r="F38" s="14"/>
      <c r="G38" s="14"/>
      <c r="H38" s="14"/>
    </row>
    <row r="39" spans="1:8" x14ac:dyDescent="0.25">
      <c r="A39" s="11">
        <v>38</v>
      </c>
      <c r="B39" s="8" t="s">
        <v>164</v>
      </c>
      <c r="C39" s="13" t="s">
        <v>165</v>
      </c>
      <c r="D39" s="14"/>
      <c r="E39" s="14"/>
      <c r="F39" s="14"/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/>
      <c r="E40" s="14"/>
      <c r="F40" s="14"/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/>
      <c r="E41" s="14"/>
      <c r="F41" s="14"/>
      <c r="G41" s="14"/>
      <c r="H41" s="14"/>
    </row>
    <row r="42" spans="1:8" x14ac:dyDescent="0.25">
      <c r="A42" s="11">
        <v>41</v>
      </c>
      <c r="B42" s="8" t="s">
        <v>47</v>
      </c>
      <c r="C42" s="13" t="s">
        <v>85</v>
      </c>
      <c r="D42" s="14"/>
      <c r="E42" s="14"/>
      <c r="F42" s="14"/>
      <c r="G42" s="14"/>
      <c r="H42" s="14"/>
    </row>
    <row r="43" spans="1:8" x14ac:dyDescent="0.25">
      <c r="A43" s="11">
        <v>42</v>
      </c>
      <c r="B43" s="8" t="s">
        <v>58</v>
      </c>
      <c r="C43" s="13" t="s">
        <v>96</v>
      </c>
      <c r="D43" s="14"/>
      <c r="E43" s="14"/>
      <c r="F43" s="14"/>
      <c r="G43" s="14"/>
      <c r="H43" s="14"/>
    </row>
    <row r="44" spans="1:8" x14ac:dyDescent="0.25">
      <c r="A44" s="11">
        <v>43</v>
      </c>
      <c r="B44" s="8" t="s">
        <v>157</v>
      </c>
      <c r="C44" s="13" t="s">
        <v>158</v>
      </c>
      <c r="D44" s="14"/>
      <c r="E44" s="14"/>
      <c r="F44" s="14"/>
      <c r="G44" s="14"/>
      <c r="H44" s="14"/>
    </row>
    <row r="45" spans="1:8" x14ac:dyDescent="0.25">
      <c r="A45" s="11">
        <v>44</v>
      </c>
      <c r="B45" s="8" t="s">
        <v>51</v>
      </c>
      <c r="C45" s="7" t="s">
        <v>84</v>
      </c>
      <c r="D45" s="14"/>
      <c r="E45" s="14"/>
      <c r="F45" s="14"/>
      <c r="G45" s="14"/>
      <c r="H45" s="14"/>
    </row>
    <row r="46" spans="1:8" x14ac:dyDescent="0.25">
      <c r="A46" s="11">
        <v>45</v>
      </c>
      <c r="B46" s="8" t="s">
        <v>52</v>
      </c>
      <c r="C46" s="7" t="s">
        <v>53</v>
      </c>
      <c r="D46" s="14"/>
      <c r="E46" s="14"/>
      <c r="F46" s="14"/>
      <c r="G46" s="14"/>
      <c r="H46" s="14"/>
    </row>
    <row r="47" spans="1:8" x14ac:dyDescent="0.25">
      <c r="A47" s="11">
        <v>46</v>
      </c>
      <c r="B47" s="8" t="s">
        <v>54</v>
      </c>
      <c r="C47" s="7" t="s">
        <v>55</v>
      </c>
      <c r="D47" s="14"/>
      <c r="E47" s="14"/>
      <c r="F47" s="14"/>
    </row>
    <row r="48" spans="1:8" x14ac:dyDescent="0.25">
      <c r="A48" s="11">
        <v>47</v>
      </c>
      <c r="B48" s="8" t="s">
        <v>115</v>
      </c>
      <c r="C48" s="13" t="s">
        <v>103</v>
      </c>
      <c r="D48" s="14"/>
      <c r="E48" s="14"/>
      <c r="F48" s="14"/>
    </row>
    <row r="49" spans="1:6" x14ac:dyDescent="0.25">
      <c r="A49" s="11">
        <v>48</v>
      </c>
      <c r="B49" s="8" t="s">
        <v>62</v>
      </c>
      <c r="C49" s="7" t="s">
        <v>81</v>
      </c>
      <c r="D49" s="14"/>
      <c r="E49" s="14"/>
      <c r="F49" s="14"/>
    </row>
    <row r="50" spans="1:6" x14ac:dyDescent="0.25">
      <c r="A50" s="11">
        <v>49</v>
      </c>
      <c r="B50" s="8" t="s">
        <v>60</v>
      </c>
      <c r="C50" s="13" t="s">
        <v>61</v>
      </c>
      <c r="D50" s="14"/>
      <c r="E50" s="14"/>
      <c r="F50" s="14"/>
    </row>
    <row r="51" spans="1:6" x14ac:dyDescent="0.25">
      <c r="A51" s="11">
        <v>50</v>
      </c>
      <c r="B51" s="8" t="s">
        <v>63</v>
      </c>
      <c r="C51" s="13" t="s">
        <v>82</v>
      </c>
      <c r="D51" s="14"/>
      <c r="E51" s="14"/>
      <c r="F51" s="1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190B-3725-4BAE-B656-197A1D13BE52}">
  <dimension ref="A1:J66"/>
  <sheetViews>
    <sheetView tabSelected="1" topLeftCell="A42" zoomScale="120" zoomScaleNormal="120" workbookViewId="0">
      <selection activeCell="B52" sqref="B52"/>
    </sheetView>
  </sheetViews>
  <sheetFormatPr defaultRowHeight="15" x14ac:dyDescent="0.25"/>
  <cols>
    <col min="2" max="2" width="31.42578125" customWidth="1"/>
    <col min="3" max="3" width="16.85546875" customWidth="1"/>
    <col min="4" max="5" width="12.85546875" customWidth="1"/>
    <col min="7" max="7" width="15.5703125" customWidth="1"/>
    <col min="8" max="8" width="70.7109375" customWidth="1"/>
    <col min="9" max="9" width="27.28515625" customWidth="1"/>
    <col min="10" max="10" width="27" customWidth="1"/>
  </cols>
  <sheetData>
    <row r="1" spans="1:10" ht="16.5" thickBot="1" x14ac:dyDescent="0.3">
      <c r="B1" s="32" t="s">
        <v>109</v>
      </c>
      <c r="C1" s="32" t="s">
        <v>110</v>
      </c>
      <c r="D1" s="33" t="s">
        <v>107</v>
      </c>
      <c r="E1" s="34" t="s">
        <v>108</v>
      </c>
      <c r="F1" s="35"/>
      <c r="G1" s="36" t="s">
        <v>122</v>
      </c>
      <c r="H1" s="36" t="s">
        <v>166</v>
      </c>
    </row>
    <row r="2" spans="1:10" ht="16.5" thickBot="1" x14ac:dyDescent="0.3">
      <c r="A2" s="15">
        <v>1</v>
      </c>
      <c r="B2" s="8" t="s">
        <v>0</v>
      </c>
      <c r="C2" s="13" t="s">
        <v>5</v>
      </c>
      <c r="D2" s="20">
        <f>ROUND(
  (
    IFERROR(VLOOKUP(C2,'WAR 1'!C:E,2,FALSE),0) +
    IFERROR(VLOOKUP(C2,'WAR 1'!C:E,3,FALSE),0) +
    IFERROR(VLOOKUP(C2,'WAR 2'!C:E,2,FALSE),0) +
    IFERROR(VLOOKUP(C2,'WAR 2'!C:E,3,FALSE),0) +
    IFERROR(VLOOKUP(C2,'WAR 3'!C:E,2,FALSE),0) +
    IFERROR(VLOOKUP(C2,'WAR 3'!C:E,3,FALSE),0) +
    IFERROR(VLOOKUP(C2,'WAR 4'!C:E,2,FALSE),0) +
    IFERROR(VLOOKUP(C2,'WAR 4'!C:E,3,FALSE),0) +
    IFERROR(VLOOKUP(C2,'WAR 5'!C:E,2,FALSE),0) +
    IFERROR(VLOOKUP(C2,'WAR 5'!C:E,3,FALSE),0) +
    IFERROR(VLOOKUP(C2,'WAR 6'!C:E,2,FALSE),0) +
    IFERROR(VLOOKUP(C2,'WAR 6'!C:E,3,FALSE),0) +
    IFERROR(VLOOKUP(C2,'WAR 7'!C:E,2,FALSE),0) +
    IFERROR(VLOOKUP(C2,'WAR 7'!C:E,3,FALSE),0) +
    IFERROR(VLOOKUP(C2,'WAR 8'!C:E,2,FALSE),0) +
    IFERROR(VLOOKUP(C2,'WAR 8'!C:E,3,FALSE),0) +
    IFERROR(VLOOKUP(C2,'WAR 9'!C:E,2,FALSE),0) +
    IFERROR(VLOOKUP(C2,'WAR 9'!C:E,3,FALSE),0) +
    IFERROR(VLOOKUP(C2,'WAR 10'!C:E,2,FALSE),0) +
    IFERROR(VLOOKUP(C2,'WAR 10'!C:E,3,FALSE),0)
  ) /
  (
    COUNTIF('WAR 1'!C:C,C2)*2 +
    COUNTIF('WAR 2'!C:C,C2)*2 +
    COUNTIF('WAR 3'!C:C,C2)*2 +
    COUNTIF('WAR 4'!C:C,C2)*2 +
    COUNTIF('WAR 5'!C:C,C2)*2 +
    COUNTIF('WAR 6'!C:C,C2)*2 +
    COUNTIF('WAR 7'!C:C,C2)*2 +
    COUNTIF('WAR 8'!C:C,C2)*2 +
    COUNTIF('WAR 9'!C:C,C2)*2 +
    COUNTIF('WAR 10'!C:C,C2)*2
  ),
2)</f>
        <v>69.05</v>
      </c>
      <c r="E2" s="21">
        <f>IFERROR(VLOOKUP(C2,'WAR 1'!C:F,4,FALSE),0) +
IFERROR(VLOOKUP(C2,'WAR 2'!C:F,4,FALSE),0) +
IFERROR(VLOOKUP(C2,'WAR 3'!C:F,4,FALSE),0) +
IFERROR(VLOOKUP(C2,'WAR 4'!C:F,4,FALSE),0) +
IFERROR(VLOOKUP(C2,'WAR 5'!C:F,4,FALSE),0) +
IFERROR(VLOOKUP(C2,'WAR 6'!C:F,4,FALSE),0) +
IFERROR(VLOOKUP(C2,'WAR 7'!C:F,4,FALSE),0) +
IFERROR(VLOOKUP(C2,'WAR 8'!C:F,4,FALSE),0) +
IFERROR(VLOOKUP(C2,'WAR 9'!C:F,4,FALSE),0) +
IFERROR(VLOOKUP(C2,'WAR 10'!C:F,4,FALSE),0)</f>
        <v>11</v>
      </c>
      <c r="G2" t="s">
        <v>123</v>
      </c>
      <c r="H2" s="1" t="str">
        <f>(
 IFERROR((IF(MATCH(C2,'WAR 1'!C:C,0),1,0)),0) +
 IFERROR((IF(MATCH(C2,'WAR 2'!C:C,0),1,0)),0) +
 IFERROR((IF(MATCH(C2,'WAR 3'!C:C,0),1,0)),0) +
 IFERROR((IF(MATCH(C2,'WAR 4'!C:C,0),1,0)),0) +
 IFERROR((IF(MATCH(C2,'WAR 5'!C:C,0),1,0)),0) +
 IFERROR((IF(MATCH(C2,'WAR 6'!C:C,0),1,0)),0) +
 IFERROR((IF(MATCH(C2,'WAR 7'!C:C,0),1,0)),0) +
 IFERROR((IF(MATCH(C2,'WAR 8'!C:C,0),1,0)),0) +
 IFERROR((IF(MATCH(C2,'WAR 9'!C:C,0),1,0)),0) +
 IFERROR((IF(MATCH(C2,'WAR 10'!C:C,0),1,0)),0)
) &amp; " " &amp;
 IFERROR("(" &amp; (MATCH(C2,'WAR 1'!C:C,0)-1) &amp; " 1)", "") &amp;
 IFERROR(" (" &amp; (MATCH(C2,'WAR 2'!C:C,0)-1) &amp; " 2)", "") &amp;
 IFERROR(" (" &amp; (MATCH(C2,'WAR 3'!C:C,0)-1) &amp; " 3)", "") &amp;
 IFERROR(" (" &amp; (MATCH(C2,'WAR 4'!C:C,0)-1) &amp; " 4)", "") &amp;
 IFERROR(" (" &amp; (MATCH(C2,'WAR 5'!C:C,0)-1) &amp; " 5)", "") &amp;
 IFERROR(" (" &amp; (MATCH(C2,'WAR 6'!C:C,0)-1) &amp; " 6)", "") &amp;
 IFERROR(" (" &amp; (MATCH(C2,'WAR 7'!C:C,0)-1) &amp; " 7)", "") &amp;
 IFERROR(" (" &amp; (MATCH(C2,'WAR 8'!C:C,0)-1) &amp; " 8)", "") &amp;
 IFERROR(" (" &amp; (MATCH(C2,'WAR 9'!C:C,0)-1) &amp; " 9)", "") &amp;
 IFERROR(" (" &amp; (MATCH(C2,'WAR 10'!C:C,0)-1) &amp; " 10)", "")</f>
        <v>10 (1 1) (1 2) (1 3) (1 4) (1 5) (1 6) (1 7) (1 8) (2 9) (2 10)</v>
      </c>
      <c r="I2" s="16" t="s">
        <v>116</v>
      </c>
      <c r="J2" s="17" t="s">
        <v>117</v>
      </c>
    </row>
    <row r="3" spans="1:10" ht="19.5" thickBot="1" x14ac:dyDescent="0.35">
      <c r="A3" s="15">
        <v>2</v>
      </c>
      <c r="B3" s="9" t="s">
        <v>1</v>
      </c>
      <c r="C3" s="13" t="s">
        <v>6</v>
      </c>
      <c r="D3" s="20">
        <f>ROUND(
  (
    IFERROR(VLOOKUP(C3,'WAR 1'!C:E,2,FALSE),0) +
    IFERROR(VLOOKUP(C3,'WAR 1'!C:E,3,FALSE),0) +
    IFERROR(VLOOKUP(C3,'WAR 2'!C:E,2,FALSE),0) +
    IFERROR(VLOOKUP(C3,'WAR 2'!C:E,3,FALSE),0) +
    IFERROR(VLOOKUP(C3,'WAR 3'!C:E,2,FALSE),0) +
    IFERROR(VLOOKUP(C3,'WAR 3'!C:E,3,FALSE),0) +
    IFERROR(VLOOKUP(C3,'WAR 4'!C:E,2,FALSE),0) +
    IFERROR(VLOOKUP(C3,'WAR 4'!C:E,3,FALSE),0) +
    IFERROR(VLOOKUP(C3,'WAR 5'!C:E,2,FALSE),0) +
    IFERROR(VLOOKUP(C3,'WAR 5'!C:E,3,FALSE),0) +
    IFERROR(VLOOKUP(C3,'WAR 6'!C:E,2,FALSE),0) +
    IFERROR(VLOOKUP(C3,'WAR 6'!C:E,3,FALSE),0) +
    IFERROR(VLOOKUP(C3,'WAR 7'!C:E,2,FALSE),0) +
    IFERROR(VLOOKUP(C3,'WAR 7'!C:E,3,FALSE),0) +
    IFERROR(VLOOKUP(C3,'WAR 8'!C:E,2,FALSE),0) +
    IFERROR(VLOOKUP(C3,'WAR 8'!C:E,3,FALSE),0) +
    IFERROR(VLOOKUP(C3,'WAR 9'!C:E,2,FALSE),0) +
    IFERROR(VLOOKUP(C3,'WAR 9'!C:E,3,FALSE),0) +
    IFERROR(VLOOKUP(C3,'WAR 10'!C:E,2,FALSE),0) +
    IFERROR(VLOOKUP(C3,'WAR 10'!C:E,3,FALSE),0)
  ) /
  (
    COUNTIF('WAR 1'!C:C,C3)*2 +
    COUNTIF('WAR 2'!C:C,C3)*2 +
    COUNTIF('WAR 3'!C:C,C3)*2 +
    COUNTIF('WAR 4'!C:C,C3)*2 +
    COUNTIF('WAR 5'!C:C,C3)*2 +
    COUNTIF('WAR 6'!C:C,C3)*2 +
    COUNTIF('WAR 7'!C:C,C3)*2 +
    COUNTIF('WAR 8'!C:C,C3)*2 +
    COUNTIF('WAR 9'!C:C,C3)*2 +
    COUNTIF('WAR 10'!C:C,C3)*2
  ),
2)</f>
        <v>54</v>
      </c>
      <c r="E3" s="21">
        <f>IFERROR(VLOOKUP(C3,'WAR 1'!C:F,4,FALSE),0) +
IFERROR(VLOOKUP(C3,'WAR 2'!C:F,4,FALSE),0) +
IFERROR(VLOOKUP(C3,'WAR 3'!C:F,4,FALSE),0) +
IFERROR(VLOOKUP(C3,'WAR 4'!C:F,4,FALSE),0) +
IFERROR(VLOOKUP(C3,'WAR 5'!C:F,4,FALSE),0) +
IFERROR(VLOOKUP(C3,'WAR 6'!C:F,4,FALSE),0) +
IFERROR(VLOOKUP(C3,'WAR 7'!C:F,4,FALSE),0) +
IFERROR(VLOOKUP(C3,'WAR 8'!C:F,4,FALSE),0) +
IFERROR(VLOOKUP(C3,'WAR 9'!C:F,4,FALSE),0) +
IFERROR(VLOOKUP(C3,'WAR 10'!C:F,4,FALSE),0)</f>
        <v>8</v>
      </c>
      <c r="G3" t="s">
        <v>140</v>
      </c>
      <c r="H3" s="1" t="str">
        <f>(
 IFERROR((IF(MATCH(C3,'WAR 1'!C:C,0),1,0)),0) +
 IFERROR((IF(MATCH(C3,'WAR 2'!C:C,0),1,0)),0) +
 IFERROR((IF(MATCH(C3,'WAR 3'!C:C,0),1,0)),0) +
 IFERROR((IF(MATCH(C3,'WAR 4'!C:C,0),1,0)),0) +
 IFERROR((IF(MATCH(C3,'WAR 5'!C:C,0),1,0)),0) +
 IFERROR((IF(MATCH(C3,'WAR 6'!C:C,0),1,0)),0) +
 IFERROR((IF(MATCH(C3,'WAR 7'!C:C,0),1,0)),0) +
 IFERROR((IF(MATCH(C3,'WAR 8'!C:C,0),1,0)),0) +
 IFERROR((IF(MATCH(C3,'WAR 9'!C:C,0),1,0)),0) +
 IFERROR((IF(MATCH(C3,'WAR 10'!C:C,0),1,0)),0)
) &amp; " " &amp;
 IFERROR("(" &amp; (MATCH(C3,'WAR 1'!C:C,0)-1) &amp; " 1)", "") &amp;
 IFERROR(" (" &amp; (MATCH(C3,'WAR 2'!C:C,0)-1) &amp; " 2)", "") &amp;
 IFERROR(" (" &amp; (MATCH(C3,'WAR 3'!C:C,0)-1) &amp; " 3)", "") &amp;
 IFERROR(" (" &amp; (MATCH(C3,'WAR 4'!C:C,0)-1) &amp; " 4)", "") &amp;
 IFERROR(" (" &amp; (MATCH(C3,'WAR 5'!C:C,0)-1) &amp; " 5)", "") &amp;
 IFERROR(" (" &amp; (MATCH(C3,'WAR 6'!C:C,0)-1) &amp; " 6)", "") &amp;
 IFERROR(" (" &amp; (MATCH(C3,'WAR 7'!C:C,0)-1) &amp; " 7)", "") &amp;
 IFERROR(" (" &amp; (MATCH(C3,'WAR 8'!C:C,0)-1) &amp; " 8)", "") &amp;
 IFERROR(" (" &amp; (MATCH(C3,'WAR 9'!C:C,0)-1) &amp; " 9)", "") &amp;
 IFERROR(" (" &amp; (MATCH(C3,'WAR 10'!C:C,0)-1) &amp; " 10)", "")</f>
        <v>10 (2 1) (2 2) (2 3) (2 4) (2 5) (2 6) (2 7) (2 8) (3 9) (3 10)</v>
      </c>
      <c r="I3" s="18">
        <f>SUM(E2:E66)</f>
        <v>431</v>
      </c>
      <c r="J3" s="19">
        <f>'WAR 1'!F53+'WAR 2'!F53+'WAR 3'!F53+'WAR 4'!H3+'WAR 5'!H4+'WAR 6'!H4+'WAR 7'!H4+'WAR 8'!H4+'WAR 9'!H4+'WAR 10'!H4</f>
        <v>431</v>
      </c>
    </row>
    <row r="4" spans="1:10" ht="16.5" thickBot="1" x14ac:dyDescent="0.3">
      <c r="A4" s="15">
        <v>3</v>
      </c>
      <c r="B4" s="8" t="s">
        <v>2</v>
      </c>
      <c r="C4" s="13" t="s">
        <v>7</v>
      </c>
      <c r="D4" s="20">
        <f>ROUND(
  (
    IFERROR(VLOOKUP(C4,'WAR 1'!C:E,2,FALSE),0) +
    IFERROR(VLOOKUP(C4,'WAR 1'!C:E,3,FALSE),0) +
    IFERROR(VLOOKUP(C4,'WAR 2'!C:E,2,FALSE),0) +
    IFERROR(VLOOKUP(C4,'WAR 2'!C:E,3,FALSE),0) +
    IFERROR(VLOOKUP(C4,'WAR 3'!C:E,2,FALSE),0) +
    IFERROR(VLOOKUP(C4,'WAR 3'!C:E,3,FALSE),0) +
    IFERROR(VLOOKUP(C4,'WAR 4'!C:E,2,FALSE),0) +
    IFERROR(VLOOKUP(C4,'WAR 4'!C:E,3,FALSE),0) +
    IFERROR(VLOOKUP(C4,'WAR 5'!C:E,2,FALSE),0) +
    IFERROR(VLOOKUP(C4,'WAR 5'!C:E,3,FALSE),0) +
    IFERROR(VLOOKUP(C4,'WAR 6'!C:E,2,FALSE),0) +
    IFERROR(VLOOKUP(C4,'WAR 6'!C:E,3,FALSE),0) +
    IFERROR(VLOOKUP(C4,'WAR 7'!C:E,2,FALSE),0) +
    IFERROR(VLOOKUP(C4,'WAR 7'!C:E,3,FALSE),0) +
    IFERROR(VLOOKUP(C4,'WAR 8'!C:E,2,FALSE),0) +
    IFERROR(VLOOKUP(C4,'WAR 8'!C:E,3,FALSE),0) +
    IFERROR(VLOOKUP(C4,'WAR 9'!C:E,2,FALSE),0) +
    IFERROR(VLOOKUP(C4,'WAR 9'!C:E,3,FALSE),0) +
    IFERROR(VLOOKUP(C4,'WAR 10'!C:E,2,FALSE),0) +
    IFERROR(VLOOKUP(C4,'WAR 10'!C:E,3,FALSE),0)
  ) /
  (
    COUNTIF('WAR 1'!C:C,C4)*2 +
    COUNTIF('WAR 2'!C:C,C4)*2 +
    COUNTIF('WAR 3'!C:C,C4)*2 +
    COUNTIF('WAR 4'!C:C,C4)*2 +
    COUNTIF('WAR 5'!C:C,C4)*2 +
    COUNTIF('WAR 6'!C:C,C4)*2 +
    COUNTIF('WAR 7'!C:C,C4)*2 +
    COUNTIF('WAR 8'!C:C,C4)*2 +
    COUNTIF('WAR 9'!C:C,C4)*2 +
    COUNTIF('WAR 10'!C:C,C4)*2
  ),
2)</f>
        <v>83.05</v>
      </c>
      <c r="E4" s="21">
        <f>IFERROR(VLOOKUP(C4,'WAR 1'!C:F,4,FALSE),0) +
IFERROR(VLOOKUP(C4,'WAR 2'!C:F,4,FALSE),0) +
IFERROR(VLOOKUP(C4,'WAR 3'!C:F,4,FALSE),0) +
IFERROR(VLOOKUP(C4,'WAR 4'!C:F,4,FALSE),0) +
IFERROR(VLOOKUP(C4,'WAR 5'!C:F,4,FALSE),0) +
IFERROR(VLOOKUP(C4,'WAR 6'!C:F,4,FALSE),0) +
IFERROR(VLOOKUP(C4,'WAR 7'!C:F,4,FALSE),0) +
IFERROR(VLOOKUP(C4,'WAR 8'!C:F,4,FALSE),0) +
IFERROR(VLOOKUP(C4,'WAR 9'!C:F,4,FALSE),0) +
IFERROR(VLOOKUP(C4,'WAR 10'!C:F,4,FALSE),0)</f>
        <v>9</v>
      </c>
      <c r="G4" t="s">
        <v>126</v>
      </c>
      <c r="H4" s="1" t="str">
        <f>(
 IFERROR((IF(MATCH(C4,'WAR 1'!C:C,0),1,0)),0) +
 IFERROR((IF(MATCH(C4,'WAR 2'!C:C,0),1,0)),0) +
 IFERROR((IF(MATCH(C4,'WAR 3'!C:C,0),1,0)),0) +
 IFERROR((IF(MATCH(C4,'WAR 4'!C:C,0),1,0)),0) +
 IFERROR((IF(MATCH(C4,'WAR 5'!C:C,0),1,0)),0) +
 IFERROR((IF(MATCH(C4,'WAR 6'!C:C,0),1,0)),0) +
 IFERROR((IF(MATCH(C4,'WAR 7'!C:C,0),1,0)),0) +
 IFERROR((IF(MATCH(C4,'WAR 8'!C:C,0),1,0)),0) +
 IFERROR((IF(MATCH(C4,'WAR 9'!C:C,0),1,0)),0) +
 IFERROR((IF(MATCH(C4,'WAR 10'!C:C,0),1,0)),0)
) &amp; " " &amp;
 IFERROR("(" &amp; (MATCH(C4,'WAR 1'!C:C,0)-1) &amp; " 1)", "") &amp;
 IFERROR(" (" &amp; (MATCH(C4,'WAR 2'!C:C,0)-1) &amp; " 2)", "") &amp;
 IFERROR(" (" &amp; (MATCH(C4,'WAR 3'!C:C,0)-1) &amp; " 3)", "") &amp;
 IFERROR(" (" &amp; (MATCH(C4,'WAR 4'!C:C,0)-1) &amp; " 4)", "") &amp;
 IFERROR(" (" &amp; (MATCH(C4,'WAR 5'!C:C,0)-1) &amp; " 5)", "") &amp;
 IFERROR(" (" &amp; (MATCH(C4,'WAR 6'!C:C,0)-1) &amp; " 6)", "") &amp;
 IFERROR(" (" &amp; (MATCH(C4,'WAR 7'!C:C,0)-1) &amp; " 7)", "") &amp;
 IFERROR(" (" &amp; (MATCH(C4,'WAR 8'!C:C,0)-1) &amp; " 8)", "") &amp;
 IFERROR(" (" &amp; (MATCH(C4,'WAR 9'!C:C,0)-1) &amp; " 9)", "") &amp;
 IFERROR(" (" &amp; (MATCH(C4,'WAR 10'!C:C,0)-1) &amp; " 10)", "")</f>
        <v>10 (3 1) (3 2) (4 3) (3 4) (4 5) (3 6) (3 7) (4 8) (4 9) (4 10)</v>
      </c>
    </row>
    <row r="5" spans="1:10" ht="16.5" thickBot="1" x14ac:dyDescent="0.3">
      <c r="A5" s="15">
        <v>4</v>
      </c>
      <c r="B5" s="9" t="s">
        <v>3</v>
      </c>
      <c r="C5" s="13" t="s">
        <v>8</v>
      </c>
      <c r="D5" s="20">
        <f>ROUND(
  (
    IFERROR(VLOOKUP(C5,'WAR 1'!C:E,2,FALSE),0) +
    IFERROR(VLOOKUP(C5,'WAR 1'!C:E,3,FALSE),0) +
    IFERROR(VLOOKUP(C5,'WAR 2'!C:E,2,FALSE),0) +
    IFERROR(VLOOKUP(C5,'WAR 2'!C:E,3,FALSE),0) +
    IFERROR(VLOOKUP(C5,'WAR 3'!C:E,2,FALSE),0) +
    IFERROR(VLOOKUP(C5,'WAR 3'!C:E,3,FALSE),0) +
    IFERROR(VLOOKUP(C5,'WAR 4'!C:E,2,FALSE),0) +
    IFERROR(VLOOKUP(C5,'WAR 4'!C:E,3,FALSE),0) +
    IFERROR(VLOOKUP(C5,'WAR 5'!C:E,2,FALSE),0) +
    IFERROR(VLOOKUP(C5,'WAR 5'!C:E,3,FALSE),0) +
    IFERROR(VLOOKUP(C5,'WAR 6'!C:E,2,FALSE),0) +
    IFERROR(VLOOKUP(C5,'WAR 6'!C:E,3,FALSE),0) +
    IFERROR(VLOOKUP(C5,'WAR 7'!C:E,2,FALSE),0) +
    IFERROR(VLOOKUP(C5,'WAR 7'!C:E,3,FALSE),0) +
    IFERROR(VLOOKUP(C5,'WAR 8'!C:E,2,FALSE),0) +
    IFERROR(VLOOKUP(C5,'WAR 8'!C:E,3,FALSE),0) +
    IFERROR(VLOOKUP(C5,'WAR 9'!C:E,2,FALSE),0) +
    IFERROR(VLOOKUP(C5,'WAR 9'!C:E,3,FALSE),0) +
    IFERROR(VLOOKUP(C5,'WAR 10'!C:E,2,FALSE),0) +
    IFERROR(VLOOKUP(C5,'WAR 10'!C:E,3,FALSE),0)
  ) /
  (
    COUNTIF('WAR 1'!C:C,C5)*2 +
    COUNTIF('WAR 2'!C:C,C5)*2 +
    COUNTIF('WAR 3'!C:C,C5)*2 +
    COUNTIF('WAR 4'!C:C,C5)*2 +
    COUNTIF('WAR 5'!C:C,C5)*2 +
    COUNTIF('WAR 6'!C:C,C5)*2 +
    COUNTIF('WAR 7'!C:C,C5)*2 +
    COUNTIF('WAR 8'!C:C,C5)*2 +
    COUNTIF('WAR 9'!C:C,C5)*2 +
    COUNTIF('WAR 10'!C:C,C5)*2
  ),
2)</f>
        <v>87.3</v>
      </c>
      <c r="E5" s="21">
        <f>IFERROR(VLOOKUP(C5,'WAR 1'!C:F,4,FALSE),0) +
IFERROR(VLOOKUP(C5,'WAR 2'!C:F,4,FALSE),0) +
IFERROR(VLOOKUP(C5,'WAR 3'!C:F,4,FALSE),0) +
IFERROR(VLOOKUP(C5,'WAR 4'!C:F,4,FALSE),0) +
IFERROR(VLOOKUP(C5,'WAR 5'!C:F,4,FALSE),0) +
IFERROR(VLOOKUP(C5,'WAR 6'!C:F,4,FALSE),0) +
IFERROR(VLOOKUP(C5,'WAR 7'!C:F,4,FALSE),0) +
IFERROR(VLOOKUP(C5,'WAR 8'!C:F,4,FALSE),0) +
IFERROR(VLOOKUP(C5,'WAR 9'!C:F,4,FALSE),0) +
IFERROR(VLOOKUP(C5,'WAR 10'!C:F,4,FALSE),0)</f>
        <v>12</v>
      </c>
      <c r="G5" t="s">
        <v>128</v>
      </c>
      <c r="H5" s="1" t="str">
        <f>(
 IFERROR((IF(MATCH(C5,'WAR 1'!C:C,0),1,0)),0) +
 IFERROR((IF(MATCH(C5,'WAR 2'!C:C,0),1,0)),0) +
 IFERROR((IF(MATCH(C5,'WAR 3'!C:C,0),1,0)),0) +
 IFERROR((IF(MATCH(C5,'WAR 4'!C:C,0),1,0)),0) +
 IFERROR((IF(MATCH(C5,'WAR 5'!C:C,0),1,0)),0) +
 IFERROR((IF(MATCH(C5,'WAR 6'!C:C,0),1,0)),0) +
 IFERROR((IF(MATCH(C5,'WAR 7'!C:C,0),1,0)),0) +
 IFERROR((IF(MATCH(C5,'WAR 8'!C:C,0),1,0)),0) +
 IFERROR((IF(MATCH(C5,'WAR 9'!C:C,0),1,0)),0) +
 IFERROR((IF(MATCH(C5,'WAR 10'!C:C,0),1,0)),0)
) &amp; " " &amp;
 IFERROR("(" &amp; (MATCH(C5,'WAR 1'!C:C,0)-1) &amp; " 1)", "") &amp;
 IFERROR(" (" &amp; (MATCH(C5,'WAR 2'!C:C,0)-1) &amp; " 2)", "") &amp;
 IFERROR(" (" &amp; (MATCH(C5,'WAR 3'!C:C,0)-1) &amp; " 3)", "") &amp;
 IFERROR(" (" &amp; (MATCH(C5,'WAR 4'!C:C,0)-1) &amp; " 4)", "") &amp;
 IFERROR(" (" &amp; (MATCH(C5,'WAR 5'!C:C,0)-1) &amp; " 5)", "") &amp;
 IFERROR(" (" &amp; (MATCH(C5,'WAR 6'!C:C,0)-1) &amp; " 6)", "") &amp;
 IFERROR(" (" &amp; (MATCH(C5,'WAR 7'!C:C,0)-1) &amp; " 7)", "") &amp;
 IFERROR(" (" &amp; (MATCH(C5,'WAR 8'!C:C,0)-1) &amp; " 8)", "") &amp;
 IFERROR(" (" &amp; (MATCH(C5,'WAR 9'!C:C,0)-1) &amp; " 9)", "") &amp;
 IFERROR(" (" &amp; (MATCH(C5,'WAR 10'!C:C,0)-1) &amp; " 10)", "")</f>
        <v>10 (4 1) (5 2) (6 3) (6 4) (6 5) (5 6) (5 7) (5 8) (7 9) (7 10)</v>
      </c>
    </row>
    <row r="6" spans="1:10" ht="16.5" thickBot="1" x14ac:dyDescent="0.3">
      <c r="A6" s="15">
        <v>5</v>
      </c>
      <c r="B6" s="8" t="s">
        <v>4</v>
      </c>
      <c r="C6" s="13" t="s">
        <v>9</v>
      </c>
      <c r="D6" s="20">
        <f>ROUND(
  (
    IFERROR(VLOOKUP(C6,'WAR 1'!C:E,2,FALSE),0) +
    IFERROR(VLOOKUP(C6,'WAR 1'!C:E,3,FALSE),0) +
    IFERROR(VLOOKUP(C6,'WAR 2'!C:E,2,FALSE),0) +
    IFERROR(VLOOKUP(C6,'WAR 2'!C:E,3,FALSE),0) +
    IFERROR(VLOOKUP(C6,'WAR 3'!C:E,2,FALSE),0) +
    IFERROR(VLOOKUP(C6,'WAR 3'!C:E,3,FALSE),0) +
    IFERROR(VLOOKUP(C6,'WAR 4'!C:E,2,FALSE),0) +
    IFERROR(VLOOKUP(C6,'WAR 4'!C:E,3,FALSE),0) +
    IFERROR(VLOOKUP(C6,'WAR 5'!C:E,2,FALSE),0) +
    IFERROR(VLOOKUP(C6,'WAR 5'!C:E,3,FALSE),0) +
    IFERROR(VLOOKUP(C6,'WAR 6'!C:E,2,FALSE),0) +
    IFERROR(VLOOKUP(C6,'WAR 6'!C:E,3,FALSE),0) +
    IFERROR(VLOOKUP(C6,'WAR 7'!C:E,2,FALSE),0) +
    IFERROR(VLOOKUP(C6,'WAR 7'!C:E,3,FALSE),0) +
    IFERROR(VLOOKUP(C6,'WAR 8'!C:E,2,FALSE),0) +
    IFERROR(VLOOKUP(C6,'WAR 8'!C:E,3,FALSE),0) +
    IFERROR(VLOOKUP(C6,'WAR 9'!C:E,2,FALSE),0) +
    IFERROR(VLOOKUP(C6,'WAR 9'!C:E,3,FALSE),0) +
    IFERROR(VLOOKUP(C6,'WAR 10'!C:E,2,FALSE),0) +
    IFERROR(VLOOKUP(C6,'WAR 10'!C:E,3,FALSE),0)
  ) /
  (
    COUNTIF('WAR 1'!C:C,C6)*2 +
    COUNTIF('WAR 2'!C:C,C6)*2 +
    COUNTIF('WAR 3'!C:C,C6)*2 +
    COUNTIF('WAR 4'!C:C,C6)*2 +
    COUNTIF('WAR 5'!C:C,C6)*2 +
    COUNTIF('WAR 6'!C:C,C6)*2 +
    COUNTIF('WAR 7'!C:C,C6)*2 +
    COUNTIF('WAR 8'!C:C,C6)*2 +
    COUNTIF('WAR 9'!C:C,C6)*2 +
    COUNTIF('WAR 10'!C:C,C6)*2
  ),
2)</f>
        <v>70.05</v>
      </c>
      <c r="E6" s="21">
        <f>IFERROR(VLOOKUP(C6,'WAR 1'!C:F,4,FALSE),0) +
IFERROR(VLOOKUP(C6,'WAR 2'!C:F,4,FALSE),0) +
IFERROR(VLOOKUP(C6,'WAR 3'!C:F,4,FALSE),0) +
IFERROR(VLOOKUP(C6,'WAR 4'!C:F,4,FALSE),0) +
IFERROR(VLOOKUP(C6,'WAR 5'!C:F,4,FALSE),0) +
IFERROR(VLOOKUP(C6,'WAR 6'!C:F,4,FALSE),0) +
IFERROR(VLOOKUP(C6,'WAR 7'!C:F,4,FALSE),0) +
IFERROR(VLOOKUP(C6,'WAR 8'!C:F,4,FALSE),0) +
IFERROR(VLOOKUP(C6,'WAR 9'!C:F,4,FALSE),0) +
IFERROR(VLOOKUP(C6,'WAR 10'!C:F,4,FALSE),0)</f>
        <v>6</v>
      </c>
      <c r="G6" t="s">
        <v>124</v>
      </c>
      <c r="H6" s="1" t="str">
        <f>(
 IFERROR((IF(MATCH(C6,'WAR 1'!C:C,0),1,0)),0) +
 IFERROR((IF(MATCH(C6,'WAR 2'!C:C,0),1,0)),0) +
 IFERROR((IF(MATCH(C6,'WAR 3'!C:C,0),1,0)),0) +
 IFERROR((IF(MATCH(C6,'WAR 4'!C:C,0),1,0)),0) +
 IFERROR((IF(MATCH(C6,'WAR 5'!C:C,0),1,0)),0) +
 IFERROR((IF(MATCH(C6,'WAR 6'!C:C,0),1,0)),0) +
 IFERROR((IF(MATCH(C6,'WAR 7'!C:C,0),1,0)),0) +
 IFERROR((IF(MATCH(C6,'WAR 8'!C:C,0),1,0)),0) +
 IFERROR((IF(MATCH(C6,'WAR 9'!C:C,0),1,0)),0) +
 IFERROR((IF(MATCH(C6,'WAR 10'!C:C,0),1,0)),0)
) &amp; " " &amp;
 IFERROR("(" &amp; (MATCH(C6,'WAR 1'!C:C,0)-1) &amp; " 1)", "") &amp;
 IFERROR(" (" &amp; (MATCH(C6,'WAR 2'!C:C,0)-1) &amp; " 2)", "") &amp;
 IFERROR(" (" &amp; (MATCH(C6,'WAR 3'!C:C,0)-1) &amp; " 3)", "") &amp;
 IFERROR(" (" &amp; (MATCH(C6,'WAR 4'!C:C,0)-1) &amp; " 4)", "") &amp;
 IFERROR(" (" &amp; (MATCH(C6,'WAR 5'!C:C,0)-1) &amp; " 5)", "") &amp;
 IFERROR(" (" &amp; (MATCH(C6,'WAR 6'!C:C,0)-1) &amp; " 6)", "") &amp;
 IFERROR(" (" &amp; (MATCH(C6,'WAR 7'!C:C,0)-1) &amp; " 7)", "") &amp;
 IFERROR(" (" &amp; (MATCH(C6,'WAR 8'!C:C,0)-1) &amp; " 8)", "") &amp;
 IFERROR(" (" &amp; (MATCH(C6,'WAR 9'!C:C,0)-1) &amp; " 9)", "") &amp;
 IFERROR(" (" &amp; (MATCH(C6,'WAR 10'!C:C,0)-1) &amp; " 10)", "")</f>
        <v>10 (5 1) (6 2) (7 3) (7 4) (7 5) (7 6) (6 7) (7 8) (9 9) (9 10)</v>
      </c>
    </row>
    <row r="7" spans="1:10" ht="16.5" thickBot="1" x14ac:dyDescent="0.3">
      <c r="A7" s="15">
        <v>6</v>
      </c>
      <c r="B7" s="9" t="s">
        <v>10</v>
      </c>
      <c r="C7" s="13" t="s">
        <v>69</v>
      </c>
      <c r="D7" s="20">
        <f>ROUND(
  (
    IFERROR(VLOOKUP(C7,'WAR 1'!C:E,2,FALSE),0) +
    IFERROR(VLOOKUP(C7,'WAR 1'!C:E,3,FALSE),0) +
    IFERROR(VLOOKUP(C7,'WAR 2'!C:E,2,FALSE),0) +
    IFERROR(VLOOKUP(C7,'WAR 2'!C:E,3,FALSE),0) +
    IFERROR(VLOOKUP(C7,'WAR 3'!C:E,2,FALSE),0) +
    IFERROR(VLOOKUP(C7,'WAR 3'!C:E,3,FALSE),0) +
    IFERROR(VLOOKUP(C7,'WAR 4'!C:E,2,FALSE),0) +
    IFERROR(VLOOKUP(C7,'WAR 4'!C:E,3,FALSE),0) +
    IFERROR(VLOOKUP(C7,'WAR 5'!C:E,2,FALSE),0) +
    IFERROR(VLOOKUP(C7,'WAR 5'!C:E,3,FALSE),0) +
    IFERROR(VLOOKUP(C7,'WAR 6'!C:E,2,FALSE),0) +
    IFERROR(VLOOKUP(C7,'WAR 6'!C:E,3,FALSE),0) +
    IFERROR(VLOOKUP(C7,'WAR 7'!C:E,2,FALSE),0) +
    IFERROR(VLOOKUP(C7,'WAR 7'!C:E,3,FALSE),0) +
    IFERROR(VLOOKUP(C7,'WAR 8'!C:E,2,FALSE),0) +
    IFERROR(VLOOKUP(C7,'WAR 8'!C:E,3,FALSE),0) +
    IFERROR(VLOOKUP(C7,'WAR 9'!C:E,2,FALSE),0) +
    IFERROR(VLOOKUP(C7,'WAR 9'!C:E,3,FALSE),0) +
    IFERROR(VLOOKUP(C7,'WAR 10'!C:E,2,FALSE),0) +
    IFERROR(VLOOKUP(C7,'WAR 10'!C:E,3,FALSE),0)
  ) /
  (
    COUNTIF('WAR 1'!C:C,C7)*2 +
    COUNTIF('WAR 2'!C:C,C7)*2 +
    COUNTIF('WAR 3'!C:C,C7)*2 +
    COUNTIF('WAR 4'!C:C,C7)*2 +
    COUNTIF('WAR 5'!C:C,C7)*2 +
    COUNTIF('WAR 6'!C:C,C7)*2 +
    COUNTIF('WAR 7'!C:C,C7)*2 +
    COUNTIF('WAR 8'!C:C,C7)*2 +
    COUNTIF('WAR 9'!C:C,C7)*2 +
    COUNTIF('WAR 10'!C:C,C7)*2
  ),
2)</f>
        <v>78.599999999999994</v>
      </c>
      <c r="E7" s="21">
        <f>IFERROR(VLOOKUP(C7,'WAR 1'!C:F,4,FALSE),0) +
IFERROR(VLOOKUP(C7,'WAR 2'!C:F,4,FALSE),0) +
IFERROR(VLOOKUP(C7,'WAR 3'!C:F,4,FALSE),0) +
IFERROR(VLOOKUP(C7,'WAR 4'!C:F,4,FALSE),0) +
IFERROR(VLOOKUP(C7,'WAR 5'!C:F,4,FALSE),0) +
IFERROR(VLOOKUP(C7,'WAR 6'!C:F,4,FALSE),0) +
IFERROR(VLOOKUP(C7,'WAR 7'!C:F,4,FALSE),0) +
IFERROR(VLOOKUP(C7,'WAR 8'!C:F,4,FALSE),0) +
IFERROR(VLOOKUP(C7,'WAR 9'!C:F,4,FALSE),0) +
IFERROR(VLOOKUP(C7,'WAR 10'!C:F,4,FALSE),0)</f>
        <v>4</v>
      </c>
      <c r="G7" t="s">
        <v>127</v>
      </c>
      <c r="H7" s="1" t="str">
        <f>(
 IFERROR((IF(MATCH(C7,'WAR 1'!C:C,0),1,0)),0) +
 IFERROR((IF(MATCH(C7,'WAR 2'!C:C,0),1,0)),0) +
 IFERROR((IF(MATCH(C7,'WAR 3'!C:C,0),1,0)),0) +
 IFERROR((IF(MATCH(C7,'WAR 4'!C:C,0),1,0)),0) +
 IFERROR((IF(MATCH(C7,'WAR 5'!C:C,0),1,0)),0) +
 IFERROR((IF(MATCH(C7,'WAR 6'!C:C,0),1,0)),0) +
 IFERROR((IF(MATCH(C7,'WAR 7'!C:C,0),1,0)),0) +
 IFERROR((IF(MATCH(C7,'WAR 8'!C:C,0),1,0)),0) +
 IFERROR((IF(MATCH(C7,'WAR 9'!C:C,0),1,0)),0) +
 IFERROR((IF(MATCH(C7,'WAR 10'!C:C,0),1,0)),0)
) &amp; " " &amp;
 IFERROR("(" &amp; (MATCH(C7,'WAR 1'!C:C,0)-1) &amp; " 1)", "") &amp;
 IFERROR(" (" &amp; (MATCH(C7,'WAR 2'!C:C,0)-1) &amp; " 2)", "") &amp;
 IFERROR(" (" &amp; (MATCH(C7,'WAR 3'!C:C,0)-1) &amp; " 3)", "") &amp;
 IFERROR(" (" &amp; (MATCH(C7,'WAR 4'!C:C,0)-1) &amp; " 4)", "") &amp;
 IFERROR(" (" &amp; (MATCH(C7,'WAR 5'!C:C,0)-1) &amp; " 5)", "") &amp;
 IFERROR(" (" &amp; (MATCH(C7,'WAR 6'!C:C,0)-1) &amp; " 6)", "") &amp;
 IFERROR(" (" &amp; (MATCH(C7,'WAR 7'!C:C,0)-1) &amp; " 7)", "") &amp;
 IFERROR(" (" &amp; (MATCH(C7,'WAR 8'!C:C,0)-1) &amp; " 8)", "") &amp;
 IFERROR(" (" &amp; (MATCH(C7,'WAR 9'!C:C,0)-1) &amp; " 9)", "") &amp;
 IFERROR(" (" &amp; (MATCH(C7,'WAR 10'!C:C,0)-1) &amp; " 10)", "")</f>
        <v>10 (6 1) (7 2) (8 3) (8 4) (8 5) (8 6) (8 7) (6 8) (6 9) (6 10)</v>
      </c>
    </row>
    <row r="8" spans="1:10" ht="16.5" thickBot="1" x14ac:dyDescent="0.3">
      <c r="A8" s="15">
        <v>7</v>
      </c>
      <c r="B8" s="8" t="s">
        <v>11</v>
      </c>
      <c r="C8" s="13" t="s">
        <v>70</v>
      </c>
      <c r="D8" s="20">
        <f>ROUND(
  (
    IFERROR(VLOOKUP(C8,'WAR 1'!C:E,2,FALSE),0) +
    IFERROR(VLOOKUP(C8,'WAR 1'!C:E,3,FALSE),0) +
    IFERROR(VLOOKUP(C8,'WAR 2'!C:E,2,FALSE),0) +
    IFERROR(VLOOKUP(C8,'WAR 2'!C:E,3,FALSE),0) +
    IFERROR(VLOOKUP(C8,'WAR 3'!C:E,2,FALSE),0) +
    IFERROR(VLOOKUP(C8,'WAR 3'!C:E,3,FALSE),0) +
    IFERROR(VLOOKUP(C8,'WAR 4'!C:E,2,FALSE),0) +
    IFERROR(VLOOKUP(C8,'WAR 4'!C:E,3,FALSE),0) +
    IFERROR(VLOOKUP(C8,'WAR 5'!C:E,2,FALSE),0) +
    IFERROR(VLOOKUP(C8,'WAR 5'!C:E,3,FALSE),0) +
    IFERROR(VLOOKUP(C8,'WAR 6'!C:E,2,FALSE),0) +
    IFERROR(VLOOKUP(C8,'WAR 6'!C:E,3,FALSE),0) +
    IFERROR(VLOOKUP(C8,'WAR 7'!C:E,2,FALSE),0) +
    IFERROR(VLOOKUP(C8,'WAR 7'!C:E,3,FALSE),0) +
    IFERROR(VLOOKUP(C8,'WAR 8'!C:E,2,FALSE),0) +
    IFERROR(VLOOKUP(C8,'WAR 8'!C:E,3,FALSE),0) +
    IFERROR(VLOOKUP(C8,'WAR 9'!C:E,2,FALSE),0) +
    IFERROR(VLOOKUP(C8,'WAR 9'!C:E,3,FALSE),0) +
    IFERROR(VLOOKUP(C8,'WAR 10'!C:E,2,FALSE),0) +
    IFERROR(VLOOKUP(C8,'WAR 10'!C:E,3,FALSE),0)
  ) /
  (
    COUNTIF('WAR 1'!C:C,C8)*2 +
    COUNTIF('WAR 2'!C:C,C8)*2 +
    COUNTIF('WAR 3'!C:C,C8)*2 +
    COUNTIF('WAR 4'!C:C,C8)*2 +
    COUNTIF('WAR 5'!C:C,C8)*2 +
    COUNTIF('WAR 6'!C:C,C8)*2 +
    COUNTIF('WAR 7'!C:C,C8)*2 +
    COUNTIF('WAR 8'!C:C,C8)*2 +
    COUNTIF('WAR 9'!C:C,C8)*2 +
    COUNTIF('WAR 10'!C:C,C8)*2
  ),
2)</f>
        <v>79.650000000000006</v>
      </c>
      <c r="E8" s="21">
        <f>IFERROR(VLOOKUP(C8,'WAR 1'!C:F,4,FALSE),0) +
IFERROR(VLOOKUP(C8,'WAR 2'!C:F,4,FALSE),0) +
IFERROR(VLOOKUP(C8,'WAR 3'!C:F,4,FALSE),0) +
IFERROR(VLOOKUP(C8,'WAR 4'!C:F,4,FALSE),0) +
IFERROR(VLOOKUP(C8,'WAR 5'!C:F,4,FALSE),0) +
IFERROR(VLOOKUP(C8,'WAR 6'!C:F,4,FALSE),0) +
IFERROR(VLOOKUP(C8,'WAR 7'!C:F,4,FALSE),0) +
IFERROR(VLOOKUP(C8,'WAR 8'!C:F,4,FALSE),0) +
IFERROR(VLOOKUP(C8,'WAR 9'!C:F,4,FALSE),0) +
IFERROR(VLOOKUP(C8,'WAR 10'!C:F,4,FALSE),0)</f>
        <v>8</v>
      </c>
      <c r="G8" t="s">
        <v>139</v>
      </c>
      <c r="H8" s="1" t="str">
        <f>(
 IFERROR((IF(MATCH(C8,'WAR 1'!C:C,0),1,0)),0) +
 IFERROR((IF(MATCH(C8,'WAR 2'!C:C,0),1,0)),0) +
 IFERROR((IF(MATCH(C8,'WAR 3'!C:C,0),1,0)),0) +
 IFERROR((IF(MATCH(C8,'WAR 4'!C:C,0),1,0)),0) +
 IFERROR((IF(MATCH(C8,'WAR 5'!C:C,0),1,0)),0) +
 IFERROR((IF(MATCH(C8,'WAR 6'!C:C,0),1,0)),0) +
 IFERROR((IF(MATCH(C8,'WAR 7'!C:C,0),1,0)),0) +
 IFERROR((IF(MATCH(C8,'WAR 8'!C:C,0),1,0)),0) +
 IFERROR((IF(MATCH(C8,'WAR 9'!C:C,0),1,0)),0) +
 IFERROR((IF(MATCH(C8,'WAR 10'!C:C,0),1,0)),0)
) &amp; " " &amp;
 IFERROR("(" &amp; (MATCH(C8,'WAR 1'!C:C,0)-1) &amp; " 1)", "") &amp;
 IFERROR(" (" &amp; (MATCH(C8,'WAR 2'!C:C,0)-1) &amp; " 2)", "") &amp;
 IFERROR(" (" &amp; (MATCH(C8,'WAR 3'!C:C,0)-1) &amp; " 3)", "") &amp;
 IFERROR(" (" &amp; (MATCH(C8,'WAR 4'!C:C,0)-1) &amp; " 4)", "") &amp;
 IFERROR(" (" &amp; (MATCH(C8,'WAR 5'!C:C,0)-1) &amp; " 5)", "") &amp;
 IFERROR(" (" &amp; (MATCH(C8,'WAR 6'!C:C,0)-1) &amp; " 6)", "") &amp;
 IFERROR(" (" &amp; (MATCH(C8,'WAR 7'!C:C,0)-1) &amp; " 7)", "") &amp;
 IFERROR(" (" &amp; (MATCH(C8,'WAR 8'!C:C,0)-1) &amp; " 8)", "") &amp;
 IFERROR(" (" &amp; (MATCH(C8,'WAR 9'!C:C,0)-1) &amp; " 9)", "") &amp;
 IFERROR(" (" &amp; (MATCH(C8,'WAR 10'!C:C,0)-1) &amp; " 10)", "")</f>
        <v>10 (7 1) (8 2) (9 3) (9 4) (9 5) (9 6) (9 7) (9 8) (11 9) (12 10)</v>
      </c>
    </row>
    <row r="9" spans="1:10" ht="16.5" thickBot="1" x14ac:dyDescent="0.3">
      <c r="A9" s="15">
        <v>8</v>
      </c>
      <c r="B9" s="9" t="s">
        <v>12</v>
      </c>
      <c r="C9" s="13" t="s">
        <v>90</v>
      </c>
      <c r="D9" s="20">
        <f>ROUND(
  (
    IFERROR(VLOOKUP(C9,'WAR 1'!C:E,2,FALSE),0) +
    IFERROR(VLOOKUP(C9,'WAR 1'!C:E,3,FALSE),0) +
    IFERROR(VLOOKUP(C9,'WAR 2'!C:E,2,FALSE),0) +
    IFERROR(VLOOKUP(C9,'WAR 2'!C:E,3,FALSE),0) +
    IFERROR(VLOOKUP(C9,'WAR 3'!C:E,2,FALSE),0) +
    IFERROR(VLOOKUP(C9,'WAR 3'!C:E,3,FALSE),0) +
    IFERROR(VLOOKUP(C9,'WAR 4'!C:E,2,FALSE),0) +
    IFERROR(VLOOKUP(C9,'WAR 4'!C:E,3,FALSE),0) +
    IFERROR(VLOOKUP(C9,'WAR 5'!C:E,2,FALSE),0) +
    IFERROR(VLOOKUP(C9,'WAR 5'!C:E,3,FALSE),0) +
    IFERROR(VLOOKUP(C9,'WAR 6'!C:E,2,FALSE),0) +
    IFERROR(VLOOKUP(C9,'WAR 6'!C:E,3,FALSE),0) +
    IFERROR(VLOOKUP(C9,'WAR 7'!C:E,2,FALSE),0) +
    IFERROR(VLOOKUP(C9,'WAR 7'!C:E,3,FALSE),0) +
    IFERROR(VLOOKUP(C9,'WAR 8'!C:E,2,FALSE),0) +
    IFERROR(VLOOKUP(C9,'WAR 8'!C:E,3,FALSE),0) +
    IFERROR(VLOOKUP(C9,'WAR 9'!C:E,2,FALSE),0) +
    IFERROR(VLOOKUP(C9,'WAR 9'!C:E,3,FALSE),0) +
    IFERROR(VLOOKUP(C9,'WAR 10'!C:E,2,FALSE),0) +
    IFERROR(VLOOKUP(C9,'WAR 10'!C:E,3,FALSE),0)
  ) /
  (
    COUNTIF('WAR 1'!C:C,C9)*2 +
    COUNTIF('WAR 2'!C:C,C9)*2 +
    COUNTIF('WAR 3'!C:C,C9)*2 +
    COUNTIF('WAR 4'!C:C,C9)*2 +
    COUNTIF('WAR 5'!C:C,C9)*2 +
    COUNTIF('WAR 6'!C:C,C9)*2 +
    COUNTIF('WAR 7'!C:C,C9)*2 +
    COUNTIF('WAR 8'!C:C,C9)*2 +
    COUNTIF('WAR 9'!C:C,C9)*2 +
    COUNTIF('WAR 10'!C:C,C9)*2
  ),
2)</f>
        <v>92.88</v>
      </c>
      <c r="E9" s="21">
        <f>IFERROR(VLOOKUP(C9,'WAR 1'!C:F,4,FALSE),0) +
IFERROR(VLOOKUP(C9,'WAR 2'!C:F,4,FALSE),0) +
IFERROR(VLOOKUP(C9,'WAR 3'!C:F,4,FALSE),0) +
IFERROR(VLOOKUP(C9,'WAR 4'!C:F,4,FALSE),0) +
IFERROR(VLOOKUP(C9,'WAR 5'!C:F,4,FALSE),0) +
IFERROR(VLOOKUP(C9,'WAR 6'!C:F,4,FALSE),0) +
IFERROR(VLOOKUP(C9,'WAR 7'!C:F,4,FALSE),0) +
IFERROR(VLOOKUP(C9,'WAR 8'!C:F,4,FALSE),0) +
IFERROR(VLOOKUP(C9,'WAR 9'!C:F,4,FALSE),0) +
IFERROR(VLOOKUP(C9,'WAR 10'!C:F,4,FALSE),0)</f>
        <v>3</v>
      </c>
      <c r="G9" t="s">
        <v>143</v>
      </c>
      <c r="H9" s="1" t="str">
        <f>(
 IFERROR((IF(MATCH(C9,'WAR 1'!C:C,0),1,0)),0) +
 IFERROR((IF(MATCH(C9,'WAR 2'!C:C,0),1,0)),0) +
 IFERROR((IF(MATCH(C9,'WAR 3'!C:C,0),1,0)),0) +
 IFERROR((IF(MATCH(C9,'WAR 4'!C:C,0),1,0)),0) +
 IFERROR((IF(MATCH(C9,'WAR 5'!C:C,0),1,0)),0) +
 IFERROR((IF(MATCH(C9,'WAR 6'!C:C,0),1,0)),0) +
 IFERROR((IF(MATCH(C9,'WAR 7'!C:C,0),1,0)),0) +
 IFERROR((IF(MATCH(C9,'WAR 8'!C:C,0),1,0)),0) +
 IFERROR((IF(MATCH(C9,'WAR 9'!C:C,0),1,0)),0) +
 IFERROR((IF(MATCH(C9,'WAR 10'!C:C,0),1,0)),0)
) &amp; " " &amp;
 IFERROR("(" &amp; (MATCH(C9,'WAR 1'!C:C,0)-1) &amp; " 1)", "") &amp;
 IFERROR(" (" &amp; (MATCH(C9,'WAR 2'!C:C,0)-1) &amp; " 2)", "") &amp;
 IFERROR(" (" &amp; (MATCH(C9,'WAR 3'!C:C,0)-1) &amp; " 3)", "") &amp;
 IFERROR(" (" &amp; (MATCH(C9,'WAR 4'!C:C,0)-1) &amp; " 4)", "") &amp;
 IFERROR(" (" &amp; (MATCH(C9,'WAR 5'!C:C,0)-1) &amp; " 5)", "") &amp;
 IFERROR(" (" &amp; (MATCH(C9,'WAR 6'!C:C,0)-1) &amp; " 6)", "") &amp;
 IFERROR(" (" &amp; (MATCH(C9,'WAR 7'!C:C,0)-1) &amp; " 7)", "") &amp;
 IFERROR(" (" &amp; (MATCH(C9,'WAR 8'!C:C,0)-1) &amp; " 8)", "") &amp;
 IFERROR(" (" &amp; (MATCH(C9,'WAR 9'!C:C,0)-1) &amp; " 9)", "") &amp;
 IFERROR(" (" &amp; (MATCH(C9,'WAR 10'!C:C,0)-1) &amp; " 10)", "")</f>
        <v>4 (8 1) (10 2) (11 3) (11 4)</v>
      </c>
    </row>
    <row r="10" spans="1:10" ht="16.5" thickBot="1" x14ac:dyDescent="0.3">
      <c r="A10" s="15">
        <v>9</v>
      </c>
      <c r="B10" s="9" t="s">
        <v>13</v>
      </c>
      <c r="C10" s="13" t="s">
        <v>88</v>
      </c>
      <c r="D10" s="20">
        <f>ROUND(
  (
    IFERROR(VLOOKUP(C10,'WAR 1'!C:E,2,FALSE),0) +
    IFERROR(VLOOKUP(C10,'WAR 1'!C:E,3,FALSE),0) +
    IFERROR(VLOOKUP(C10,'WAR 2'!C:E,2,FALSE),0) +
    IFERROR(VLOOKUP(C10,'WAR 2'!C:E,3,FALSE),0) +
    IFERROR(VLOOKUP(C10,'WAR 3'!C:E,2,FALSE),0) +
    IFERROR(VLOOKUP(C10,'WAR 3'!C:E,3,FALSE),0) +
    IFERROR(VLOOKUP(C10,'WAR 4'!C:E,2,FALSE),0) +
    IFERROR(VLOOKUP(C10,'WAR 4'!C:E,3,FALSE),0) +
    IFERROR(VLOOKUP(C10,'WAR 5'!C:E,2,FALSE),0) +
    IFERROR(VLOOKUP(C10,'WAR 5'!C:E,3,FALSE),0) +
    IFERROR(VLOOKUP(C10,'WAR 6'!C:E,2,FALSE),0) +
    IFERROR(VLOOKUP(C10,'WAR 6'!C:E,3,FALSE),0) +
    IFERROR(VLOOKUP(C10,'WAR 7'!C:E,2,FALSE),0) +
    IFERROR(VLOOKUP(C10,'WAR 7'!C:E,3,FALSE),0) +
    IFERROR(VLOOKUP(C10,'WAR 8'!C:E,2,FALSE),0) +
    IFERROR(VLOOKUP(C10,'WAR 8'!C:E,3,FALSE),0) +
    IFERROR(VLOOKUP(C10,'WAR 9'!C:E,2,FALSE),0) +
    IFERROR(VLOOKUP(C10,'WAR 9'!C:E,3,FALSE),0) +
    IFERROR(VLOOKUP(C10,'WAR 10'!C:E,2,FALSE),0) +
    IFERROR(VLOOKUP(C10,'WAR 10'!C:E,3,FALSE),0)
  ) /
  (
    COUNTIF('WAR 1'!C:C,C10)*2 +
    COUNTIF('WAR 2'!C:C,C10)*2 +
    COUNTIF('WAR 3'!C:C,C10)*2 +
    COUNTIF('WAR 4'!C:C,C10)*2 +
    COUNTIF('WAR 5'!C:C,C10)*2 +
    COUNTIF('WAR 6'!C:C,C10)*2 +
    COUNTIF('WAR 7'!C:C,C10)*2 +
    COUNTIF('WAR 8'!C:C,C10)*2 +
    COUNTIF('WAR 9'!C:C,C10)*2 +
    COUNTIF('WAR 10'!C:C,C10)*2
  ),
2)</f>
        <v>59.35</v>
      </c>
      <c r="E10" s="21">
        <f>IFERROR(VLOOKUP(C10,'WAR 1'!C:F,4,FALSE),0) +
IFERROR(VLOOKUP(C10,'WAR 2'!C:F,4,FALSE),0) +
IFERROR(VLOOKUP(C10,'WAR 3'!C:F,4,FALSE),0) +
IFERROR(VLOOKUP(C10,'WAR 4'!C:F,4,FALSE),0) +
IFERROR(VLOOKUP(C10,'WAR 5'!C:F,4,FALSE),0) +
IFERROR(VLOOKUP(C10,'WAR 6'!C:F,4,FALSE),0) +
IFERROR(VLOOKUP(C10,'WAR 7'!C:F,4,FALSE),0) +
IFERROR(VLOOKUP(C10,'WAR 8'!C:F,4,FALSE),0) +
IFERROR(VLOOKUP(C10,'WAR 9'!C:F,4,FALSE),0) +
IFERROR(VLOOKUP(C10,'WAR 10'!C:F,4,FALSE),0)</f>
        <v>6</v>
      </c>
      <c r="G10" t="s">
        <v>130</v>
      </c>
      <c r="H10" s="1" t="str">
        <f>(
 IFERROR((IF(MATCH(C10,'WAR 1'!C:C,0),1,0)),0) +
 IFERROR((IF(MATCH(C10,'WAR 2'!C:C,0),1,0)),0) +
 IFERROR((IF(MATCH(C10,'WAR 3'!C:C,0),1,0)),0) +
 IFERROR((IF(MATCH(C10,'WAR 4'!C:C,0),1,0)),0) +
 IFERROR((IF(MATCH(C10,'WAR 5'!C:C,0),1,0)),0) +
 IFERROR((IF(MATCH(C10,'WAR 6'!C:C,0),1,0)),0) +
 IFERROR((IF(MATCH(C10,'WAR 7'!C:C,0),1,0)),0) +
 IFERROR((IF(MATCH(C10,'WAR 8'!C:C,0),1,0)),0) +
 IFERROR((IF(MATCH(C10,'WAR 9'!C:C,0),1,0)),0) +
 IFERROR((IF(MATCH(C10,'WAR 10'!C:C,0),1,0)),0)
) &amp; " " &amp;
 IFERROR("(" &amp; (MATCH(C10,'WAR 1'!C:C,0)-1) &amp; " 1)", "") &amp;
 IFERROR(" (" &amp; (MATCH(C10,'WAR 2'!C:C,0)-1) &amp; " 2)", "") &amp;
 IFERROR(" (" &amp; (MATCH(C10,'WAR 3'!C:C,0)-1) &amp; " 3)", "") &amp;
 IFERROR(" (" &amp; (MATCH(C10,'WAR 4'!C:C,0)-1) &amp; " 4)", "") &amp;
 IFERROR(" (" &amp; (MATCH(C10,'WAR 5'!C:C,0)-1) &amp; " 5)", "") &amp;
 IFERROR(" (" &amp; (MATCH(C10,'WAR 6'!C:C,0)-1) &amp; " 6)", "") &amp;
 IFERROR(" (" &amp; (MATCH(C10,'WAR 7'!C:C,0)-1) &amp; " 7)", "") &amp;
 IFERROR(" (" &amp; (MATCH(C10,'WAR 8'!C:C,0)-1) &amp; " 8)", "") &amp;
 IFERROR(" (" &amp; (MATCH(C10,'WAR 9'!C:C,0)-1) &amp; " 9)", "") &amp;
 IFERROR(" (" &amp; (MATCH(C10,'WAR 10'!C:C,0)-1) &amp; " 10)", "")</f>
        <v>10 (9 1) (11 2) (12 3) (12 4) (12 5) (13 6) (13 7) (13 8) (14 9) (15 10)</v>
      </c>
    </row>
    <row r="11" spans="1:10" ht="16.5" thickBot="1" x14ac:dyDescent="0.3">
      <c r="A11" s="15">
        <v>10</v>
      </c>
      <c r="B11" s="8" t="s">
        <v>14</v>
      </c>
      <c r="C11" s="13" t="s">
        <v>75</v>
      </c>
      <c r="D11" s="20">
        <f>ROUND(
  (
    IFERROR(VLOOKUP(C11,'WAR 1'!C:E,2,FALSE),0) +
    IFERROR(VLOOKUP(C11,'WAR 1'!C:E,3,FALSE),0) +
    IFERROR(VLOOKUP(C11,'WAR 2'!C:E,2,FALSE),0) +
    IFERROR(VLOOKUP(C11,'WAR 2'!C:E,3,FALSE),0) +
    IFERROR(VLOOKUP(C11,'WAR 3'!C:E,2,FALSE),0) +
    IFERROR(VLOOKUP(C11,'WAR 3'!C:E,3,FALSE),0) +
    IFERROR(VLOOKUP(C11,'WAR 4'!C:E,2,FALSE),0) +
    IFERROR(VLOOKUP(C11,'WAR 4'!C:E,3,FALSE),0) +
    IFERROR(VLOOKUP(C11,'WAR 5'!C:E,2,FALSE),0) +
    IFERROR(VLOOKUP(C11,'WAR 5'!C:E,3,FALSE),0) +
    IFERROR(VLOOKUP(C11,'WAR 6'!C:E,2,FALSE),0) +
    IFERROR(VLOOKUP(C11,'WAR 6'!C:E,3,FALSE),0) +
    IFERROR(VLOOKUP(C11,'WAR 7'!C:E,2,FALSE),0) +
    IFERROR(VLOOKUP(C11,'WAR 7'!C:E,3,FALSE),0) +
    IFERROR(VLOOKUP(C11,'WAR 8'!C:E,2,FALSE),0) +
    IFERROR(VLOOKUP(C11,'WAR 8'!C:E,3,FALSE),0) +
    IFERROR(VLOOKUP(C11,'WAR 9'!C:E,2,FALSE),0) +
    IFERROR(VLOOKUP(C11,'WAR 9'!C:E,3,FALSE),0) +
    IFERROR(VLOOKUP(C11,'WAR 10'!C:E,2,FALSE),0) +
    IFERROR(VLOOKUP(C11,'WAR 10'!C:E,3,FALSE),0)
  ) /
  (
    COUNTIF('WAR 1'!C:C,C11)*2 +
    COUNTIF('WAR 2'!C:C,C11)*2 +
    COUNTIF('WAR 3'!C:C,C11)*2 +
    COUNTIF('WAR 4'!C:C,C11)*2 +
    COUNTIF('WAR 5'!C:C,C11)*2 +
    COUNTIF('WAR 6'!C:C,C11)*2 +
    COUNTIF('WAR 7'!C:C,C11)*2 +
    COUNTIF('WAR 8'!C:C,C11)*2 +
    COUNTIF('WAR 9'!C:C,C11)*2 +
    COUNTIF('WAR 10'!C:C,C11)*2
  ),
2)</f>
        <v>80.55</v>
      </c>
      <c r="E11" s="21">
        <f>IFERROR(VLOOKUP(C11,'WAR 1'!C:F,4,FALSE),0) +
IFERROR(VLOOKUP(C11,'WAR 2'!C:F,4,FALSE),0) +
IFERROR(VLOOKUP(C11,'WAR 3'!C:F,4,FALSE),0) +
IFERROR(VLOOKUP(C11,'WAR 4'!C:F,4,FALSE),0) +
IFERROR(VLOOKUP(C11,'WAR 5'!C:F,4,FALSE),0) +
IFERROR(VLOOKUP(C11,'WAR 6'!C:F,4,FALSE),0) +
IFERROR(VLOOKUP(C11,'WAR 7'!C:F,4,FALSE),0) +
IFERROR(VLOOKUP(C11,'WAR 8'!C:F,4,FALSE),0) +
IFERROR(VLOOKUP(C11,'WAR 9'!C:F,4,FALSE),0) +
IFERROR(VLOOKUP(C11,'WAR 10'!C:F,4,FALSE),0)</f>
        <v>4</v>
      </c>
      <c r="G11" t="s">
        <v>127</v>
      </c>
      <c r="H11" s="1" t="str">
        <f>(
 IFERROR((IF(MATCH(C11,'WAR 1'!C:C,0),1,0)),0) +
 IFERROR((IF(MATCH(C11,'WAR 2'!C:C,0),1,0)),0) +
 IFERROR((IF(MATCH(C11,'WAR 3'!C:C,0),1,0)),0) +
 IFERROR((IF(MATCH(C11,'WAR 4'!C:C,0),1,0)),0) +
 IFERROR((IF(MATCH(C11,'WAR 5'!C:C,0),1,0)),0) +
 IFERROR((IF(MATCH(C11,'WAR 6'!C:C,0),1,0)),0) +
 IFERROR((IF(MATCH(C11,'WAR 7'!C:C,0),1,0)),0) +
 IFERROR((IF(MATCH(C11,'WAR 8'!C:C,0),1,0)),0) +
 IFERROR((IF(MATCH(C11,'WAR 9'!C:C,0),1,0)),0) +
 IFERROR((IF(MATCH(C11,'WAR 10'!C:C,0),1,0)),0)
) &amp; " " &amp;
 IFERROR("(" &amp; (MATCH(C11,'WAR 1'!C:C,0)-1) &amp; " 1)", "") &amp;
 IFERROR(" (" &amp; (MATCH(C11,'WAR 2'!C:C,0)-1) &amp; " 2)", "") &amp;
 IFERROR(" (" &amp; (MATCH(C11,'WAR 3'!C:C,0)-1) &amp; " 3)", "") &amp;
 IFERROR(" (" &amp; (MATCH(C11,'WAR 4'!C:C,0)-1) &amp; " 4)", "") &amp;
 IFERROR(" (" &amp; (MATCH(C11,'WAR 5'!C:C,0)-1) &amp; " 5)", "") &amp;
 IFERROR(" (" &amp; (MATCH(C11,'WAR 6'!C:C,0)-1) &amp; " 6)", "") &amp;
 IFERROR(" (" &amp; (MATCH(C11,'WAR 7'!C:C,0)-1) &amp; " 7)", "") &amp;
 IFERROR(" (" &amp; (MATCH(C11,'WAR 8'!C:C,0)-1) &amp; " 8)", "") &amp;
 IFERROR(" (" &amp; (MATCH(C11,'WAR 9'!C:C,0)-1) &amp; " 9)", "") &amp;
 IFERROR(" (" &amp; (MATCH(C11,'WAR 10'!C:C,0)-1) &amp; " 10)", "")</f>
        <v>10 (10 1) (12 2) (13 3) (13 4) (11 5) (12 6) (11 7) (11 8) (12 9) (14 10)</v>
      </c>
    </row>
    <row r="12" spans="1:10" ht="16.5" thickBot="1" x14ac:dyDescent="0.3">
      <c r="A12" s="15">
        <v>11</v>
      </c>
      <c r="B12" s="9" t="s">
        <v>15</v>
      </c>
      <c r="C12" s="13" t="s">
        <v>22</v>
      </c>
      <c r="D12" s="20">
        <f>ROUND(
  (
    IFERROR(VLOOKUP(C12,'WAR 1'!C:E,2,FALSE),0) +
    IFERROR(VLOOKUP(C12,'WAR 1'!C:E,3,FALSE),0) +
    IFERROR(VLOOKUP(C12,'WAR 2'!C:E,2,FALSE),0) +
    IFERROR(VLOOKUP(C12,'WAR 2'!C:E,3,FALSE),0) +
    IFERROR(VLOOKUP(C12,'WAR 3'!C:E,2,FALSE),0) +
    IFERROR(VLOOKUP(C12,'WAR 3'!C:E,3,FALSE),0) +
    IFERROR(VLOOKUP(C12,'WAR 4'!C:E,2,FALSE),0) +
    IFERROR(VLOOKUP(C12,'WAR 4'!C:E,3,FALSE),0) +
    IFERROR(VLOOKUP(C12,'WAR 5'!C:E,2,FALSE),0) +
    IFERROR(VLOOKUP(C12,'WAR 5'!C:E,3,FALSE),0) +
    IFERROR(VLOOKUP(C12,'WAR 6'!C:E,2,FALSE),0) +
    IFERROR(VLOOKUP(C12,'WAR 6'!C:E,3,FALSE),0) +
    IFERROR(VLOOKUP(C12,'WAR 7'!C:E,2,FALSE),0) +
    IFERROR(VLOOKUP(C12,'WAR 7'!C:E,3,FALSE),0) +
    IFERROR(VLOOKUP(C12,'WAR 8'!C:E,2,FALSE),0) +
    IFERROR(VLOOKUP(C12,'WAR 8'!C:E,3,FALSE),0) +
    IFERROR(VLOOKUP(C12,'WAR 9'!C:E,2,FALSE),0) +
    IFERROR(VLOOKUP(C12,'WAR 9'!C:E,3,FALSE),0) +
    IFERROR(VLOOKUP(C12,'WAR 10'!C:E,2,FALSE),0) +
    IFERROR(VLOOKUP(C12,'WAR 10'!C:E,3,FALSE),0)
  ) /
  (
    COUNTIF('WAR 1'!C:C,C12)*2 +
    COUNTIF('WAR 2'!C:C,C12)*2 +
    COUNTIF('WAR 3'!C:C,C12)*2 +
    COUNTIF('WAR 4'!C:C,C12)*2 +
    COUNTIF('WAR 5'!C:C,C12)*2 +
    COUNTIF('WAR 6'!C:C,C12)*2 +
    COUNTIF('WAR 7'!C:C,C12)*2 +
    COUNTIF('WAR 8'!C:C,C12)*2 +
    COUNTIF('WAR 9'!C:C,C12)*2 +
    COUNTIF('WAR 10'!C:C,C12)*2
  ),
2)</f>
        <v>88.95</v>
      </c>
      <c r="E12" s="21">
        <f>IFERROR(VLOOKUP(C12,'WAR 1'!C:F,4,FALSE),0) +
IFERROR(VLOOKUP(C12,'WAR 2'!C:F,4,FALSE),0) +
IFERROR(VLOOKUP(C12,'WAR 3'!C:F,4,FALSE),0) +
IFERROR(VLOOKUP(C12,'WAR 4'!C:F,4,FALSE),0) +
IFERROR(VLOOKUP(C12,'WAR 5'!C:F,4,FALSE),0) +
IFERROR(VLOOKUP(C12,'WAR 6'!C:F,4,FALSE),0) +
IFERROR(VLOOKUP(C12,'WAR 7'!C:F,4,FALSE),0) +
IFERROR(VLOOKUP(C12,'WAR 8'!C:F,4,FALSE),0) +
IFERROR(VLOOKUP(C12,'WAR 9'!C:F,4,FALSE),0) +
IFERROR(VLOOKUP(C12,'WAR 10'!C:F,4,FALSE),0)</f>
        <v>13</v>
      </c>
      <c r="G12" t="s">
        <v>125</v>
      </c>
      <c r="H12" s="1" t="str">
        <f>(
 IFERROR((IF(MATCH(C12,'WAR 1'!C:C,0),1,0)),0) +
 IFERROR((IF(MATCH(C12,'WAR 2'!C:C,0),1,0)),0) +
 IFERROR((IF(MATCH(C12,'WAR 3'!C:C,0),1,0)),0) +
 IFERROR((IF(MATCH(C12,'WAR 4'!C:C,0),1,0)),0) +
 IFERROR((IF(MATCH(C12,'WAR 5'!C:C,0),1,0)),0) +
 IFERROR((IF(MATCH(C12,'WAR 6'!C:C,0),1,0)),0) +
 IFERROR((IF(MATCH(C12,'WAR 7'!C:C,0),1,0)),0) +
 IFERROR((IF(MATCH(C12,'WAR 8'!C:C,0),1,0)),0) +
 IFERROR((IF(MATCH(C12,'WAR 9'!C:C,0),1,0)),0) +
 IFERROR((IF(MATCH(C12,'WAR 10'!C:C,0),1,0)),0)
) &amp; " " &amp;
 IFERROR("(" &amp; (MATCH(C12,'WAR 1'!C:C,0)-1) &amp; " 1)", "") &amp;
 IFERROR(" (" &amp; (MATCH(C12,'WAR 2'!C:C,0)-1) &amp; " 2)", "") &amp;
 IFERROR(" (" &amp; (MATCH(C12,'WAR 3'!C:C,0)-1) &amp; " 3)", "") &amp;
 IFERROR(" (" &amp; (MATCH(C12,'WAR 4'!C:C,0)-1) &amp; " 4)", "") &amp;
 IFERROR(" (" &amp; (MATCH(C12,'WAR 5'!C:C,0)-1) &amp; " 5)", "") &amp;
 IFERROR(" (" &amp; (MATCH(C12,'WAR 6'!C:C,0)-1) &amp; " 6)", "") &amp;
 IFERROR(" (" &amp; (MATCH(C12,'WAR 7'!C:C,0)-1) &amp; " 7)", "") &amp;
 IFERROR(" (" &amp; (MATCH(C12,'WAR 8'!C:C,0)-1) &amp; " 8)", "") &amp;
 IFERROR(" (" &amp; (MATCH(C12,'WAR 9'!C:C,0)-1) &amp; " 9)", "") &amp;
 IFERROR(" (" &amp; (MATCH(C12,'WAR 10'!C:C,0)-1) &amp; " 10)", "")</f>
        <v>10 (11 1) (13 2) (14 3) (14 4) (13 5) (15 6) (15 7) (15 8) (16 9) (17 10)</v>
      </c>
    </row>
    <row r="13" spans="1:10" ht="16.5" thickBot="1" x14ac:dyDescent="0.3">
      <c r="A13" s="15">
        <v>12</v>
      </c>
      <c r="B13" s="8" t="s">
        <v>16</v>
      </c>
      <c r="C13" s="13" t="s">
        <v>71</v>
      </c>
      <c r="D13" s="20">
        <f>ROUND(
  (
    IFERROR(VLOOKUP(C13,'WAR 1'!C:E,2,FALSE),0) +
    IFERROR(VLOOKUP(C13,'WAR 1'!C:E,3,FALSE),0) +
    IFERROR(VLOOKUP(C13,'WAR 2'!C:E,2,FALSE),0) +
    IFERROR(VLOOKUP(C13,'WAR 2'!C:E,3,FALSE),0) +
    IFERROR(VLOOKUP(C13,'WAR 3'!C:E,2,FALSE),0) +
    IFERROR(VLOOKUP(C13,'WAR 3'!C:E,3,FALSE),0) +
    IFERROR(VLOOKUP(C13,'WAR 4'!C:E,2,FALSE),0) +
    IFERROR(VLOOKUP(C13,'WAR 4'!C:E,3,FALSE),0) +
    IFERROR(VLOOKUP(C13,'WAR 5'!C:E,2,FALSE),0) +
    IFERROR(VLOOKUP(C13,'WAR 5'!C:E,3,FALSE),0) +
    IFERROR(VLOOKUP(C13,'WAR 6'!C:E,2,FALSE),0) +
    IFERROR(VLOOKUP(C13,'WAR 6'!C:E,3,FALSE),0) +
    IFERROR(VLOOKUP(C13,'WAR 7'!C:E,2,FALSE),0) +
    IFERROR(VLOOKUP(C13,'WAR 7'!C:E,3,FALSE),0) +
    IFERROR(VLOOKUP(C13,'WAR 8'!C:E,2,FALSE),0) +
    IFERROR(VLOOKUP(C13,'WAR 8'!C:E,3,FALSE),0) +
    IFERROR(VLOOKUP(C13,'WAR 9'!C:E,2,FALSE),0) +
    IFERROR(VLOOKUP(C13,'WAR 9'!C:E,3,FALSE),0) +
    IFERROR(VLOOKUP(C13,'WAR 10'!C:E,2,FALSE),0) +
    IFERROR(VLOOKUP(C13,'WAR 10'!C:E,3,FALSE),0)
  ) /
  (
    COUNTIF('WAR 1'!C:C,C13)*2 +
    COUNTIF('WAR 2'!C:C,C13)*2 +
    COUNTIF('WAR 3'!C:C,C13)*2 +
    COUNTIF('WAR 4'!C:C,C13)*2 +
    COUNTIF('WAR 5'!C:C,C13)*2 +
    COUNTIF('WAR 6'!C:C,C13)*2 +
    COUNTIF('WAR 7'!C:C,C13)*2 +
    COUNTIF('WAR 8'!C:C,C13)*2 +
    COUNTIF('WAR 9'!C:C,C13)*2 +
    COUNTIF('WAR 10'!C:C,C13)*2
  ),
2)</f>
        <v>89</v>
      </c>
      <c r="E13" s="21">
        <f>IFERROR(VLOOKUP(C13,'WAR 1'!C:F,4,FALSE),0) +
IFERROR(VLOOKUP(C13,'WAR 2'!C:F,4,FALSE),0) +
IFERROR(VLOOKUP(C13,'WAR 3'!C:F,4,FALSE),0) +
IFERROR(VLOOKUP(C13,'WAR 4'!C:F,4,FALSE),0) +
IFERROR(VLOOKUP(C13,'WAR 5'!C:F,4,FALSE),0) +
IFERROR(VLOOKUP(C13,'WAR 6'!C:F,4,FALSE),0) +
IFERROR(VLOOKUP(C13,'WAR 7'!C:F,4,FALSE),0) +
IFERROR(VLOOKUP(C13,'WAR 8'!C:F,4,FALSE),0) +
IFERROR(VLOOKUP(C13,'WAR 9'!C:F,4,FALSE),0) +
IFERROR(VLOOKUP(C13,'WAR 10'!C:F,4,FALSE),0)</f>
        <v>14</v>
      </c>
      <c r="G13" t="s">
        <v>131</v>
      </c>
      <c r="H13" s="1" t="str">
        <f>(
 IFERROR((IF(MATCH(C13,'WAR 1'!C:C,0),1,0)),0) +
 IFERROR((IF(MATCH(C13,'WAR 2'!C:C,0),1,0)),0) +
 IFERROR((IF(MATCH(C13,'WAR 3'!C:C,0),1,0)),0) +
 IFERROR((IF(MATCH(C13,'WAR 4'!C:C,0),1,0)),0) +
 IFERROR((IF(MATCH(C13,'WAR 5'!C:C,0),1,0)),0) +
 IFERROR((IF(MATCH(C13,'WAR 6'!C:C,0),1,0)),0) +
 IFERROR((IF(MATCH(C13,'WAR 7'!C:C,0),1,0)),0) +
 IFERROR((IF(MATCH(C13,'WAR 8'!C:C,0),1,0)),0) +
 IFERROR((IF(MATCH(C13,'WAR 9'!C:C,0),1,0)),0) +
 IFERROR((IF(MATCH(C13,'WAR 10'!C:C,0),1,0)),0)
) &amp; " " &amp;
 IFERROR("(" &amp; (MATCH(C13,'WAR 1'!C:C,0)-1) &amp; " 1)", "") &amp;
 IFERROR(" (" &amp; (MATCH(C13,'WAR 2'!C:C,0)-1) &amp; " 2)", "") &amp;
 IFERROR(" (" &amp; (MATCH(C13,'WAR 3'!C:C,0)-1) &amp; " 3)", "") &amp;
 IFERROR(" (" &amp; (MATCH(C13,'WAR 4'!C:C,0)-1) &amp; " 4)", "") &amp;
 IFERROR(" (" &amp; (MATCH(C13,'WAR 5'!C:C,0)-1) &amp; " 5)", "") &amp;
 IFERROR(" (" &amp; (MATCH(C13,'WAR 6'!C:C,0)-1) &amp; " 6)", "") &amp;
 IFERROR(" (" &amp; (MATCH(C13,'WAR 7'!C:C,0)-1) &amp; " 7)", "") &amp;
 IFERROR(" (" &amp; (MATCH(C13,'WAR 8'!C:C,0)-1) &amp; " 8)", "") &amp;
 IFERROR(" (" &amp; (MATCH(C13,'WAR 9'!C:C,0)-1) &amp; " 9)", "") &amp;
 IFERROR(" (" &amp; (MATCH(C13,'WAR 10'!C:C,0)-1) &amp; " 10)", "")</f>
        <v>10 (12 1) (14 2) (15 3) (15 4) (14 5) (14 6) (14 7) (14 8) (15 9) (16 10)</v>
      </c>
    </row>
    <row r="14" spans="1:10" ht="16.5" thickBot="1" x14ac:dyDescent="0.3">
      <c r="A14" s="15">
        <v>13</v>
      </c>
      <c r="B14" s="9" t="s">
        <v>17</v>
      </c>
      <c r="C14" s="13" t="s">
        <v>72</v>
      </c>
      <c r="D14" s="20">
        <f>ROUND(
  (
    IFERROR(VLOOKUP(C14,'WAR 1'!C:E,2,FALSE),0) +
    IFERROR(VLOOKUP(C14,'WAR 1'!C:E,3,FALSE),0) +
    IFERROR(VLOOKUP(C14,'WAR 2'!C:E,2,FALSE),0) +
    IFERROR(VLOOKUP(C14,'WAR 2'!C:E,3,FALSE),0) +
    IFERROR(VLOOKUP(C14,'WAR 3'!C:E,2,FALSE),0) +
    IFERROR(VLOOKUP(C14,'WAR 3'!C:E,3,FALSE),0) +
    IFERROR(VLOOKUP(C14,'WAR 4'!C:E,2,FALSE),0) +
    IFERROR(VLOOKUP(C14,'WAR 4'!C:E,3,FALSE),0) +
    IFERROR(VLOOKUP(C14,'WAR 5'!C:E,2,FALSE),0) +
    IFERROR(VLOOKUP(C14,'WAR 5'!C:E,3,FALSE),0) +
    IFERROR(VLOOKUP(C14,'WAR 6'!C:E,2,FALSE),0) +
    IFERROR(VLOOKUP(C14,'WAR 6'!C:E,3,FALSE),0) +
    IFERROR(VLOOKUP(C14,'WAR 7'!C:E,2,FALSE),0) +
    IFERROR(VLOOKUP(C14,'WAR 7'!C:E,3,FALSE),0) +
    IFERROR(VLOOKUP(C14,'WAR 8'!C:E,2,FALSE),0) +
    IFERROR(VLOOKUP(C14,'WAR 8'!C:E,3,FALSE),0) +
    IFERROR(VLOOKUP(C14,'WAR 9'!C:E,2,FALSE),0) +
    IFERROR(VLOOKUP(C14,'WAR 9'!C:E,3,FALSE),0) +
    IFERROR(VLOOKUP(C14,'WAR 10'!C:E,2,FALSE),0) +
    IFERROR(VLOOKUP(C14,'WAR 10'!C:E,3,FALSE),0)
  ) /
  (
    COUNTIF('WAR 1'!C:C,C14)*2 +
    COUNTIF('WAR 2'!C:C,C14)*2 +
    COUNTIF('WAR 3'!C:C,C14)*2 +
    COUNTIF('WAR 4'!C:C,C14)*2 +
    COUNTIF('WAR 5'!C:C,C14)*2 +
    COUNTIF('WAR 6'!C:C,C14)*2 +
    COUNTIF('WAR 7'!C:C,C14)*2 +
    COUNTIF('WAR 8'!C:C,C14)*2 +
    COUNTIF('WAR 9'!C:C,C14)*2 +
    COUNTIF('WAR 10'!C:C,C14)*2
  ),
2)</f>
        <v>57.63</v>
      </c>
      <c r="E14" s="21">
        <f>IFERROR(VLOOKUP(C14,'WAR 1'!C:F,4,FALSE),0) +
IFERROR(VLOOKUP(C14,'WAR 2'!C:F,4,FALSE),0) +
IFERROR(VLOOKUP(C14,'WAR 3'!C:F,4,FALSE),0) +
IFERROR(VLOOKUP(C14,'WAR 4'!C:F,4,FALSE),0) +
IFERROR(VLOOKUP(C14,'WAR 5'!C:F,4,FALSE),0) +
IFERROR(VLOOKUP(C14,'WAR 6'!C:F,4,FALSE),0) +
IFERROR(VLOOKUP(C14,'WAR 7'!C:F,4,FALSE),0) +
IFERROR(VLOOKUP(C14,'WAR 8'!C:F,4,FALSE),0) +
IFERROR(VLOOKUP(C14,'WAR 9'!C:F,4,FALSE),0) +
IFERROR(VLOOKUP(C14,'WAR 10'!C:F,4,FALSE),0)</f>
        <v>7</v>
      </c>
      <c r="G14" t="s">
        <v>134</v>
      </c>
      <c r="H14" s="1" t="str">
        <f>(
 IFERROR((IF(MATCH(C14,'WAR 1'!C:C,0),1,0)),0) +
 IFERROR((IF(MATCH(C14,'WAR 2'!C:C,0),1,0)),0) +
 IFERROR((IF(MATCH(C14,'WAR 3'!C:C,0),1,0)),0) +
 IFERROR((IF(MATCH(C14,'WAR 4'!C:C,0),1,0)),0) +
 IFERROR((IF(MATCH(C14,'WAR 5'!C:C,0),1,0)),0) +
 IFERROR((IF(MATCH(C14,'WAR 6'!C:C,0),1,0)),0) +
 IFERROR((IF(MATCH(C14,'WAR 7'!C:C,0),1,0)),0) +
 IFERROR((IF(MATCH(C14,'WAR 8'!C:C,0),1,0)),0) +
 IFERROR((IF(MATCH(C14,'WAR 9'!C:C,0),1,0)),0) +
 IFERROR((IF(MATCH(C14,'WAR 10'!C:C,0),1,0)),0)
) &amp; " " &amp;
 IFERROR("(" &amp; (MATCH(C14,'WAR 1'!C:C,0)-1) &amp; " 1)", "") &amp;
 IFERROR(" (" &amp; (MATCH(C14,'WAR 2'!C:C,0)-1) &amp; " 2)", "") &amp;
 IFERROR(" (" &amp; (MATCH(C14,'WAR 3'!C:C,0)-1) &amp; " 3)", "") &amp;
 IFERROR(" (" &amp; (MATCH(C14,'WAR 4'!C:C,0)-1) &amp; " 4)", "") &amp;
 IFERROR(" (" &amp; (MATCH(C14,'WAR 5'!C:C,0)-1) &amp; " 5)", "") &amp;
 IFERROR(" (" &amp; (MATCH(C14,'WAR 6'!C:C,0)-1) &amp; " 6)", "") &amp;
 IFERROR(" (" &amp; (MATCH(C14,'WAR 7'!C:C,0)-1) &amp; " 7)", "") &amp;
 IFERROR(" (" &amp; (MATCH(C14,'WAR 8'!C:C,0)-1) &amp; " 8)", "") &amp;
 IFERROR(" (" &amp; (MATCH(C14,'WAR 9'!C:C,0)-1) &amp; " 9)", "") &amp;
 IFERROR(" (" &amp; (MATCH(C14,'WAR 10'!C:C,0)-1) &amp; " 10)", "")</f>
        <v>8 (13 1) (15 2) (16 3) (16 4) (15 5) (16 6) (16 7) (16 8)</v>
      </c>
    </row>
    <row r="15" spans="1:10" ht="16.5" thickBot="1" x14ac:dyDescent="0.3">
      <c r="A15" s="15">
        <v>14</v>
      </c>
      <c r="B15" s="8" t="s">
        <v>18</v>
      </c>
      <c r="C15" s="13" t="s">
        <v>76</v>
      </c>
      <c r="D15" s="20">
        <f>ROUND(
  (
    IFERROR(VLOOKUP(C15,'WAR 1'!C:E,2,FALSE),0) +
    IFERROR(VLOOKUP(C15,'WAR 1'!C:E,3,FALSE),0) +
    IFERROR(VLOOKUP(C15,'WAR 2'!C:E,2,FALSE),0) +
    IFERROR(VLOOKUP(C15,'WAR 2'!C:E,3,FALSE),0) +
    IFERROR(VLOOKUP(C15,'WAR 3'!C:E,2,FALSE),0) +
    IFERROR(VLOOKUP(C15,'WAR 3'!C:E,3,FALSE),0) +
    IFERROR(VLOOKUP(C15,'WAR 4'!C:E,2,FALSE),0) +
    IFERROR(VLOOKUP(C15,'WAR 4'!C:E,3,FALSE),0) +
    IFERROR(VLOOKUP(C15,'WAR 5'!C:E,2,FALSE),0) +
    IFERROR(VLOOKUP(C15,'WAR 5'!C:E,3,FALSE),0) +
    IFERROR(VLOOKUP(C15,'WAR 6'!C:E,2,FALSE),0) +
    IFERROR(VLOOKUP(C15,'WAR 6'!C:E,3,FALSE),0) +
    IFERROR(VLOOKUP(C15,'WAR 7'!C:E,2,FALSE),0) +
    IFERROR(VLOOKUP(C15,'WAR 7'!C:E,3,FALSE),0) +
    IFERROR(VLOOKUP(C15,'WAR 8'!C:E,2,FALSE),0) +
    IFERROR(VLOOKUP(C15,'WAR 8'!C:E,3,FALSE),0) +
    IFERROR(VLOOKUP(C15,'WAR 9'!C:E,2,FALSE),0) +
    IFERROR(VLOOKUP(C15,'WAR 9'!C:E,3,FALSE),0) +
    IFERROR(VLOOKUP(C15,'WAR 10'!C:E,2,FALSE),0) +
    IFERROR(VLOOKUP(C15,'WAR 10'!C:E,3,FALSE),0)
  ) /
  (
    COUNTIF('WAR 1'!C:C,C15)*2 +
    COUNTIF('WAR 2'!C:C,C15)*2 +
    COUNTIF('WAR 3'!C:C,C15)*2 +
    COUNTIF('WAR 4'!C:C,C15)*2 +
    COUNTIF('WAR 5'!C:C,C15)*2 +
    COUNTIF('WAR 6'!C:C,C15)*2 +
    COUNTIF('WAR 7'!C:C,C15)*2 +
    COUNTIF('WAR 8'!C:C,C15)*2 +
    COUNTIF('WAR 9'!C:C,C15)*2 +
    COUNTIF('WAR 10'!C:C,C15)*2
  ),
2)</f>
        <v>18.600000000000001</v>
      </c>
      <c r="E15" s="21">
        <f>IFERROR(VLOOKUP(C15,'WAR 1'!C:F,4,FALSE),0) +
IFERROR(VLOOKUP(C15,'WAR 2'!C:F,4,FALSE),0) +
IFERROR(VLOOKUP(C15,'WAR 3'!C:F,4,FALSE),0) +
IFERROR(VLOOKUP(C15,'WAR 4'!C:F,4,FALSE),0) +
IFERROR(VLOOKUP(C15,'WAR 5'!C:F,4,FALSE),0) +
IFERROR(VLOOKUP(C15,'WAR 6'!C:F,4,FALSE),0) +
IFERROR(VLOOKUP(C15,'WAR 7'!C:F,4,FALSE),0) +
IFERROR(VLOOKUP(C15,'WAR 8'!C:F,4,FALSE),0) +
IFERROR(VLOOKUP(C15,'WAR 9'!C:F,4,FALSE),0) +
IFERROR(VLOOKUP(C15,'WAR 10'!C:F,4,FALSE),0)</f>
        <v>0</v>
      </c>
      <c r="G15" t="s">
        <v>142</v>
      </c>
      <c r="H15" s="1" t="str">
        <f>(
 IFERROR((IF(MATCH(C15,'WAR 1'!C:C,0),1,0)),0) +
 IFERROR((IF(MATCH(C15,'WAR 2'!C:C,0),1,0)),0) +
 IFERROR((IF(MATCH(C15,'WAR 3'!C:C,0),1,0)),0) +
 IFERROR((IF(MATCH(C15,'WAR 4'!C:C,0),1,0)),0) +
 IFERROR((IF(MATCH(C15,'WAR 5'!C:C,0),1,0)),0) +
 IFERROR((IF(MATCH(C15,'WAR 6'!C:C,0),1,0)),0) +
 IFERROR((IF(MATCH(C15,'WAR 7'!C:C,0),1,0)),0) +
 IFERROR((IF(MATCH(C15,'WAR 8'!C:C,0),1,0)),0) +
 IFERROR((IF(MATCH(C15,'WAR 9'!C:C,0),1,0)),0) +
 IFERROR((IF(MATCH(C15,'WAR 10'!C:C,0),1,0)),0)
) &amp; " " &amp;
 IFERROR("(" &amp; (MATCH(C15,'WAR 1'!C:C,0)-1) &amp; " 1)", "") &amp;
 IFERROR(" (" &amp; (MATCH(C15,'WAR 2'!C:C,0)-1) &amp; " 2)", "") &amp;
 IFERROR(" (" &amp; (MATCH(C15,'WAR 3'!C:C,0)-1) &amp; " 3)", "") &amp;
 IFERROR(" (" &amp; (MATCH(C15,'WAR 4'!C:C,0)-1) &amp; " 4)", "") &amp;
 IFERROR(" (" &amp; (MATCH(C15,'WAR 5'!C:C,0)-1) &amp; " 5)", "") &amp;
 IFERROR(" (" &amp; (MATCH(C15,'WAR 6'!C:C,0)-1) &amp; " 6)", "") &amp;
 IFERROR(" (" &amp; (MATCH(C15,'WAR 7'!C:C,0)-1) &amp; " 7)", "") &amp;
 IFERROR(" (" &amp; (MATCH(C15,'WAR 8'!C:C,0)-1) &amp; " 8)", "") &amp;
 IFERROR(" (" &amp; (MATCH(C15,'WAR 9'!C:C,0)-1) &amp; " 9)", "") &amp;
 IFERROR(" (" &amp; (MATCH(C15,'WAR 10'!C:C,0)-1) &amp; " 10)", "")</f>
        <v>5 (14 1) (16 2) (17 3) (16 5) (17 6)</v>
      </c>
    </row>
    <row r="16" spans="1:10" ht="16.5" thickBot="1" x14ac:dyDescent="0.3">
      <c r="A16" s="15">
        <v>15</v>
      </c>
      <c r="B16" s="9" t="s">
        <v>19</v>
      </c>
      <c r="C16" s="13" t="s">
        <v>77</v>
      </c>
      <c r="D16" s="20">
        <f>ROUND(
  (
    IFERROR(VLOOKUP(C16,'WAR 1'!C:E,2,FALSE),0) +
    IFERROR(VLOOKUP(C16,'WAR 1'!C:E,3,FALSE),0) +
    IFERROR(VLOOKUP(C16,'WAR 2'!C:E,2,FALSE),0) +
    IFERROR(VLOOKUP(C16,'WAR 2'!C:E,3,FALSE),0) +
    IFERROR(VLOOKUP(C16,'WAR 3'!C:E,2,FALSE),0) +
    IFERROR(VLOOKUP(C16,'WAR 3'!C:E,3,FALSE),0) +
    IFERROR(VLOOKUP(C16,'WAR 4'!C:E,2,FALSE),0) +
    IFERROR(VLOOKUP(C16,'WAR 4'!C:E,3,FALSE),0) +
    IFERROR(VLOOKUP(C16,'WAR 5'!C:E,2,FALSE),0) +
    IFERROR(VLOOKUP(C16,'WAR 5'!C:E,3,FALSE),0) +
    IFERROR(VLOOKUP(C16,'WAR 6'!C:E,2,FALSE),0) +
    IFERROR(VLOOKUP(C16,'WAR 6'!C:E,3,FALSE),0) +
    IFERROR(VLOOKUP(C16,'WAR 7'!C:E,2,FALSE),0) +
    IFERROR(VLOOKUP(C16,'WAR 7'!C:E,3,FALSE),0) +
    IFERROR(VLOOKUP(C16,'WAR 8'!C:E,2,FALSE),0) +
    IFERROR(VLOOKUP(C16,'WAR 8'!C:E,3,FALSE),0) +
    IFERROR(VLOOKUP(C16,'WAR 9'!C:E,2,FALSE),0) +
    IFERROR(VLOOKUP(C16,'WAR 9'!C:E,3,FALSE),0) +
    IFERROR(VLOOKUP(C16,'WAR 10'!C:E,2,FALSE),0) +
    IFERROR(VLOOKUP(C16,'WAR 10'!C:E,3,FALSE),0)
  ) /
  (
    COUNTIF('WAR 1'!C:C,C16)*2 +
    COUNTIF('WAR 2'!C:C,C16)*2 +
    COUNTIF('WAR 3'!C:C,C16)*2 +
    COUNTIF('WAR 4'!C:C,C16)*2 +
    COUNTIF('WAR 5'!C:C,C16)*2 +
    COUNTIF('WAR 6'!C:C,C16)*2 +
    COUNTIF('WAR 7'!C:C,C16)*2 +
    COUNTIF('WAR 8'!C:C,C16)*2 +
    COUNTIF('WAR 9'!C:C,C16)*2 +
    COUNTIF('WAR 10'!C:C,C16)*2
  ),
2)</f>
        <v>82.4</v>
      </c>
      <c r="E16" s="21">
        <f>IFERROR(VLOOKUP(C16,'WAR 1'!C:F,4,FALSE),0) +
IFERROR(VLOOKUP(C16,'WAR 2'!C:F,4,FALSE),0) +
IFERROR(VLOOKUP(C16,'WAR 3'!C:F,4,FALSE),0) +
IFERROR(VLOOKUP(C16,'WAR 4'!C:F,4,FALSE),0) +
IFERROR(VLOOKUP(C16,'WAR 5'!C:F,4,FALSE),0) +
IFERROR(VLOOKUP(C16,'WAR 6'!C:F,4,FALSE),0) +
IFERROR(VLOOKUP(C16,'WAR 7'!C:F,4,FALSE),0) +
IFERROR(VLOOKUP(C16,'WAR 8'!C:F,4,FALSE),0) +
IFERROR(VLOOKUP(C16,'WAR 9'!C:F,4,FALSE),0) +
IFERROR(VLOOKUP(C16,'WAR 10'!C:F,4,FALSE),0)</f>
        <v>8</v>
      </c>
      <c r="G16" t="s">
        <v>126</v>
      </c>
      <c r="H16" s="1" t="str">
        <f>(
 IFERROR((IF(MATCH(C16,'WAR 1'!C:C,0),1,0)),0) +
 IFERROR((IF(MATCH(C16,'WAR 2'!C:C,0),1,0)),0) +
 IFERROR((IF(MATCH(C16,'WAR 3'!C:C,0),1,0)),0) +
 IFERROR((IF(MATCH(C16,'WAR 4'!C:C,0),1,0)),0) +
 IFERROR((IF(MATCH(C16,'WAR 5'!C:C,0),1,0)),0) +
 IFERROR((IF(MATCH(C16,'WAR 6'!C:C,0),1,0)),0) +
 IFERROR((IF(MATCH(C16,'WAR 7'!C:C,0),1,0)),0) +
 IFERROR((IF(MATCH(C16,'WAR 8'!C:C,0),1,0)),0) +
 IFERROR((IF(MATCH(C16,'WAR 9'!C:C,0),1,0)),0) +
 IFERROR((IF(MATCH(C16,'WAR 10'!C:C,0),1,0)),0)
) &amp; " " &amp;
 IFERROR("(" &amp; (MATCH(C16,'WAR 1'!C:C,0)-1) &amp; " 1)", "") &amp;
 IFERROR(" (" &amp; (MATCH(C16,'WAR 2'!C:C,0)-1) &amp; " 2)", "") &amp;
 IFERROR(" (" &amp; (MATCH(C16,'WAR 3'!C:C,0)-1) &amp; " 3)", "") &amp;
 IFERROR(" (" &amp; (MATCH(C16,'WAR 4'!C:C,0)-1) &amp; " 4)", "") &amp;
 IFERROR(" (" &amp; (MATCH(C16,'WAR 5'!C:C,0)-1) &amp; " 5)", "") &amp;
 IFERROR(" (" &amp; (MATCH(C16,'WAR 6'!C:C,0)-1) &amp; " 6)", "") &amp;
 IFERROR(" (" &amp; (MATCH(C16,'WAR 7'!C:C,0)-1) &amp; " 7)", "") &amp;
 IFERROR(" (" &amp; (MATCH(C16,'WAR 8'!C:C,0)-1) &amp; " 8)", "") &amp;
 IFERROR(" (" &amp; (MATCH(C16,'WAR 9'!C:C,0)-1) &amp; " 9)", "") &amp;
 IFERROR(" (" &amp; (MATCH(C16,'WAR 10'!C:C,0)-1) &amp; " 10)", "")</f>
        <v>10 (15 1) (17 2) (18 3) (17 4) (20 5) (21 6) (20 7) (20 8) (20 9) (22 10)</v>
      </c>
    </row>
    <row r="17" spans="1:8" ht="16.5" thickBot="1" x14ac:dyDescent="0.3">
      <c r="A17" s="15">
        <v>16</v>
      </c>
      <c r="B17" s="8" t="s">
        <v>20</v>
      </c>
      <c r="C17" s="13" t="s">
        <v>21</v>
      </c>
      <c r="D17" s="20">
        <f>ROUND(
  (
    IFERROR(VLOOKUP(C17,'WAR 1'!C:E,2,FALSE),0) +
    IFERROR(VLOOKUP(C17,'WAR 1'!C:E,3,FALSE),0) +
    IFERROR(VLOOKUP(C17,'WAR 2'!C:E,2,FALSE),0) +
    IFERROR(VLOOKUP(C17,'WAR 2'!C:E,3,FALSE),0) +
    IFERROR(VLOOKUP(C17,'WAR 3'!C:E,2,FALSE),0) +
    IFERROR(VLOOKUP(C17,'WAR 3'!C:E,3,FALSE),0) +
    IFERROR(VLOOKUP(C17,'WAR 4'!C:E,2,FALSE),0) +
    IFERROR(VLOOKUP(C17,'WAR 4'!C:E,3,FALSE),0) +
    IFERROR(VLOOKUP(C17,'WAR 5'!C:E,2,FALSE),0) +
    IFERROR(VLOOKUP(C17,'WAR 5'!C:E,3,FALSE),0) +
    IFERROR(VLOOKUP(C17,'WAR 6'!C:E,2,FALSE),0) +
    IFERROR(VLOOKUP(C17,'WAR 6'!C:E,3,FALSE),0) +
    IFERROR(VLOOKUP(C17,'WAR 7'!C:E,2,FALSE),0) +
    IFERROR(VLOOKUP(C17,'WAR 7'!C:E,3,FALSE),0) +
    IFERROR(VLOOKUP(C17,'WAR 8'!C:E,2,FALSE),0) +
    IFERROR(VLOOKUP(C17,'WAR 8'!C:E,3,FALSE),0) +
    IFERROR(VLOOKUP(C17,'WAR 9'!C:E,2,FALSE),0) +
    IFERROR(VLOOKUP(C17,'WAR 9'!C:E,3,FALSE),0) +
    IFERROR(VLOOKUP(C17,'WAR 10'!C:E,2,FALSE),0) +
    IFERROR(VLOOKUP(C17,'WAR 10'!C:E,3,FALSE),0)
  ) /
  (
    COUNTIF('WAR 1'!C:C,C17)*2 +
    COUNTIF('WAR 2'!C:C,C17)*2 +
    COUNTIF('WAR 3'!C:C,C17)*2 +
    COUNTIF('WAR 4'!C:C,C17)*2 +
    COUNTIF('WAR 5'!C:C,C17)*2 +
    COUNTIF('WAR 6'!C:C,C17)*2 +
    COUNTIF('WAR 7'!C:C,C17)*2 +
    COUNTIF('WAR 8'!C:C,C17)*2 +
    COUNTIF('WAR 9'!C:C,C17)*2 +
    COUNTIF('WAR 10'!C:C,C17)*2
  ),
2)</f>
        <v>87</v>
      </c>
      <c r="E17" s="21">
        <f>IFERROR(VLOOKUP(C17,'WAR 1'!C:F,4,FALSE),0) +
IFERROR(VLOOKUP(C17,'WAR 2'!C:F,4,FALSE),0) +
IFERROR(VLOOKUP(C17,'WAR 3'!C:F,4,FALSE),0) +
IFERROR(VLOOKUP(C17,'WAR 4'!C:F,4,FALSE),0) +
IFERROR(VLOOKUP(C17,'WAR 5'!C:F,4,FALSE),0) +
IFERROR(VLOOKUP(C17,'WAR 6'!C:F,4,FALSE),0) +
IFERROR(VLOOKUP(C17,'WAR 7'!C:F,4,FALSE),0) +
IFERROR(VLOOKUP(C17,'WAR 8'!C:F,4,FALSE),0) +
IFERROR(VLOOKUP(C17,'WAR 9'!C:F,4,FALSE),0) +
IFERROR(VLOOKUP(C17,'WAR 10'!C:F,4,FALSE),0)</f>
        <v>10</v>
      </c>
      <c r="G17" t="s">
        <v>133</v>
      </c>
      <c r="H17" s="1" t="str">
        <f>(
 IFERROR((IF(MATCH(C17,'WAR 1'!C:C,0),1,0)),0) +
 IFERROR((IF(MATCH(C17,'WAR 2'!C:C,0),1,0)),0) +
 IFERROR((IF(MATCH(C17,'WAR 3'!C:C,0),1,0)),0) +
 IFERROR((IF(MATCH(C17,'WAR 4'!C:C,0),1,0)),0) +
 IFERROR((IF(MATCH(C17,'WAR 5'!C:C,0),1,0)),0) +
 IFERROR((IF(MATCH(C17,'WAR 6'!C:C,0),1,0)),0) +
 IFERROR((IF(MATCH(C17,'WAR 7'!C:C,0),1,0)),0) +
 IFERROR((IF(MATCH(C17,'WAR 8'!C:C,0),1,0)),0) +
 IFERROR((IF(MATCH(C17,'WAR 9'!C:C,0),1,0)),0) +
 IFERROR((IF(MATCH(C17,'WAR 10'!C:C,0),1,0)),0)
) &amp; " " &amp;
 IFERROR("(" &amp; (MATCH(C17,'WAR 1'!C:C,0)-1) &amp; " 1)", "") &amp;
 IFERROR(" (" &amp; (MATCH(C17,'WAR 2'!C:C,0)-1) &amp; " 2)", "") &amp;
 IFERROR(" (" &amp; (MATCH(C17,'WAR 3'!C:C,0)-1) &amp; " 3)", "") &amp;
 IFERROR(" (" &amp; (MATCH(C17,'WAR 4'!C:C,0)-1) &amp; " 4)", "") &amp;
 IFERROR(" (" &amp; (MATCH(C17,'WAR 5'!C:C,0)-1) &amp; " 5)", "") &amp;
 IFERROR(" (" &amp; (MATCH(C17,'WAR 6'!C:C,0)-1) &amp; " 6)", "") &amp;
 IFERROR(" (" &amp; (MATCH(C17,'WAR 7'!C:C,0)-1) &amp; " 7)", "") &amp;
 IFERROR(" (" &amp; (MATCH(C17,'WAR 8'!C:C,0)-1) &amp; " 8)", "") &amp;
 IFERROR(" (" &amp; (MATCH(C17,'WAR 9'!C:C,0)-1) &amp; " 9)", "") &amp;
 IFERROR(" (" &amp; (MATCH(C17,'WAR 10'!C:C,0)-1) &amp; " 10)", "")</f>
        <v>10 (16 1) (20 2) (19 3) (18 4) (22 5) (23 6) (23 7) (22 8) (22 9) (21 10)</v>
      </c>
    </row>
    <row r="18" spans="1:8" ht="16.5" thickBot="1" x14ac:dyDescent="0.3">
      <c r="A18" s="15">
        <v>17</v>
      </c>
      <c r="B18" s="9" t="s">
        <v>23</v>
      </c>
      <c r="C18" s="13" t="s">
        <v>79</v>
      </c>
      <c r="D18" s="20">
        <f>ROUND(
  (
    IFERROR(VLOOKUP(C18,'WAR 1'!C:E,2,FALSE),0) +
    IFERROR(VLOOKUP(C18,'WAR 1'!C:E,3,FALSE),0) +
    IFERROR(VLOOKUP(C18,'WAR 2'!C:E,2,FALSE),0) +
    IFERROR(VLOOKUP(C18,'WAR 2'!C:E,3,FALSE),0) +
    IFERROR(VLOOKUP(C18,'WAR 3'!C:E,2,FALSE),0) +
    IFERROR(VLOOKUP(C18,'WAR 3'!C:E,3,FALSE),0) +
    IFERROR(VLOOKUP(C18,'WAR 4'!C:E,2,FALSE),0) +
    IFERROR(VLOOKUP(C18,'WAR 4'!C:E,3,FALSE),0) +
    IFERROR(VLOOKUP(C18,'WAR 5'!C:E,2,FALSE),0) +
    IFERROR(VLOOKUP(C18,'WAR 5'!C:E,3,FALSE),0) +
    IFERROR(VLOOKUP(C18,'WAR 6'!C:E,2,FALSE),0) +
    IFERROR(VLOOKUP(C18,'WAR 6'!C:E,3,FALSE),0) +
    IFERROR(VLOOKUP(C18,'WAR 7'!C:E,2,FALSE),0) +
    IFERROR(VLOOKUP(C18,'WAR 7'!C:E,3,FALSE),0) +
    IFERROR(VLOOKUP(C18,'WAR 8'!C:E,2,FALSE),0) +
    IFERROR(VLOOKUP(C18,'WAR 8'!C:E,3,FALSE),0) +
    IFERROR(VLOOKUP(C18,'WAR 9'!C:E,2,FALSE),0) +
    IFERROR(VLOOKUP(C18,'WAR 9'!C:E,3,FALSE),0) +
    IFERROR(VLOOKUP(C18,'WAR 10'!C:E,2,FALSE),0) +
    IFERROR(VLOOKUP(C18,'WAR 10'!C:E,3,FALSE),0)
  ) /
  (
    COUNTIF('WAR 1'!C:C,C18)*2 +
    COUNTIF('WAR 2'!C:C,C18)*2 +
    COUNTIF('WAR 3'!C:C,C18)*2 +
    COUNTIF('WAR 4'!C:C,C18)*2 +
    COUNTIF('WAR 5'!C:C,C18)*2 +
    COUNTIF('WAR 6'!C:C,C18)*2 +
    COUNTIF('WAR 7'!C:C,C18)*2 +
    COUNTIF('WAR 8'!C:C,C18)*2 +
    COUNTIF('WAR 9'!C:C,C18)*2 +
    COUNTIF('WAR 10'!C:C,C18)*2
  ),
2)</f>
        <v>87.85</v>
      </c>
      <c r="E18" s="21">
        <f>IFERROR(VLOOKUP(C18,'WAR 1'!C:F,4,FALSE),0) +
IFERROR(VLOOKUP(C18,'WAR 2'!C:F,4,FALSE),0) +
IFERROR(VLOOKUP(C18,'WAR 3'!C:F,4,FALSE),0) +
IFERROR(VLOOKUP(C18,'WAR 4'!C:F,4,FALSE),0) +
IFERROR(VLOOKUP(C18,'WAR 5'!C:F,4,FALSE),0) +
IFERROR(VLOOKUP(C18,'WAR 6'!C:F,4,FALSE),0) +
IFERROR(VLOOKUP(C18,'WAR 7'!C:F,4,FALSE),0) +
IFERROR(VLOOKUP(C18,'WAR 8'!C:F,4,FALSE),0) +
IFERROR(VLOOKUP(C18,'WAR 9'!C:F,4,FALSE),0) +
IFERROR(VLOOKUP(C18,'WAR 10'!C:F,4,FALSE),0)</f>
        <v>11</v>
      </c>
      <c r="G18" t="s">
        <v>123</v>
      </c>
      <c r="H18" s="1" t="str">
        <f>(
 IFERROR((IF(MATCH(C18,'WAR 1'!C:C,0),1,0)),0) +
 IFERROR((IF(MATCH(C18,'WAR 2'!C:C,0),1,0)),0) +
 IFERROR((IF(MATCH(C18,'WAR 3'!C:C,0),1,0)),0) +
 IFERROR((IF(MATCH(C18,'WAR 4'!C:C,0),1,0)),0) +
 IFERROR((IF(MATCH(C18,'WAR 5'!C:C,0),1,0)),0) +
 IFERROR((IF(MATCH(C18,'WAR 6'!C:C,0),1,0)),0) +
 IFERROR((IF(MATCH(C18,'WAR 7'!C:C,0),1,0)),0) +
 IFERROR((IF(MATCH(C18,'WAR 8'!C:C,0),1,0)),0) +
 IFERROR((IF(MATCH(C18,'WAR 9'!C:C,0),1,0)),0) +
 IFERROR((IF(MATCH(C18,'WAR 10'!C:C,0),1,0)),0)
) &amp; " " &amp;
 IFERROR("(" &amp; (MATCH(C18,'WAR 1'!C:C,0)-1) &amp; " 1)", "") &amp;
 IFERROR(" (" &amp; (MATCH(C18,'WAR 2'!C:C,0)-1) &amp; " 2)", "") &amp;
 IFERROR(" (" &amp; (MATCH(C18,'WAR 3'!C:C,0)-1) &amp; " 3)", "") &amp;
 IFERROR(" (" &amp; (MATCH(C18,'WAR 4'!C:C,0)-1) &amp; " 4)", "") &amp;
 IFERROR(" (" &amp; (MATCH(C18,'WAR 5'!C:C,0)-1) &amp; " 5)", "") &amp;
 IFERROR(" (" &amp; (MATCH(C18,'WAR 6'!C:C,0)-1) &amp; " 6)", "") &amp;
 IFERROR(" (" &amp; (MATCH(C18,'WAR 7'!C:C,0)-1) &amp; " 7)", "") &amp;
 IFERROR(" (" &amp; (MATCH(C18,'WAR 8'!C:C,0)-1) &amp; " 8)", "") &amp;
 IFERROR(" (" &amp; (MATCH(C18,'WAR 9'!C:C,0)-1) &amp; " 9)", "") &amp;
 IFERROR(" (" &amp; (MATCH(C18,'WAR 10'!C:C,0)-1) &amp; " 10)", "")</f>
        <v>10 (17 1) (18 2) (20 3) (19 4) (19 5) (20 6) (19 7) (19 8) (19 9) (20 10)</v>
      </c>
    </row>
    <row r="19" spans="1:8" ht="16.5" thickBot="1" x14ac:dyDescent="0.3">
      <c r="A19" s="15">
        <v>18</v>
      </c>
      <c r="B19" s="8" t="s">
        <v>24</v>
      </c>
      <c r="C19" s="13" t="s">
        <v>89</v>
      </c>
      <c r="D19" s="20">
        <f>ROUND(
  (
    IFERROR(VLOOKUP(C19,'WAR 1'!C:E,2,FALSE),0) +
    IFERROR(VLOOKUP(C19,'WAR 1'!C:E,3,FALSE),0) +
    IFERROR(VLOOKUP(C19,'WAR 2'!C:E,2,FALSE),0) +
    IFERROR(VLOOKUP(C19,'WAR 2'!C:E,3,FALSE),0) +
    IFERROR(VLOOKUP(C19,'WAR 3'!C:E,2,FALSE),0) +
    IFERROR(VLOOKUP(C19,'WAR 3'!C:E,3,FALSE),0) +
    IFERROR(VLOOKUP(C19,'WAR 4'!C:E,2,FALSE),0) +
    IFERROR(VLOOKUP(C19,'WAR 4'!C:E,3,FALSE),0) +
    IFERROR(VLOOKUP(C19,'WAR 5'!C:E,2,FALSE),0) +
    IFERROR(VLOOKUP(C19,'WAR 5'!C:E,3,FALSE),0) +
    IFERROR(VLOOKUP(C19,'WAR 6'!C:E,2,FALSE),0) +
    IFERROR(VLOOKUP(C19,'WAR 6'!C:E,3,FALSE),0) +
    IFERROR(VLOOKUP(C19,'WAR 7'!C:E,2,FALSE),0) +
    IFERROR(VLOOKUP(C19,'WAR 7'!C:E,3,FALSE),0) +
    IFERROR(VLOOKUP(C19,'WAR 8'!C:E,2,FALSE),0) +
    IFERROR(VLOOKUP(C19,'WAR 8'!C:E,3,FALSE),0) +
    IFERROR(VLOOKUP(C19,'WAR 9'!C:E,2,FALSE),0) +
    IFERROR(VLOOKUP(C19,'WAR 9'!C:E,3,FALSE),0) +
    IFERROR(VLOOKUP(C19,'WAR 10'!C:E,2,FALSE),0) +
    IFERROR(VLOOKUP(C19,'WAR 10'!C:E,3,FALSE),0)
  ) /
  (
    COUNTIF('WAR 1'!C:C,C19)*2 +
    COUNTIF('WAR 2'!C:C,C19)*2 +
    COUNTIF('WAR 3'!C:C,C19)*2 +
    COUNTIF('WAR 4'!C:C,C19)*2 +
    COUNTIF('WAR 5'!C:C,C19)*2 +
    COUNTIF('WAR 6'!C:C,C19)*2 +
    COUNTIF('WAR 7'!C:C,C19)*2 +
    COUNTIF('WAR 8'!C:C,C19)*2 +
    COUNTIF('WAR 9'!C:C,C19)*2 +
    COUNTIF('WAR 10'!C:C,C19)*2
  ),
2)</f>
        <v>88.45</v>
      </c>
      <c r="E19" s="21">
        <f>IFERROR(VLOOKUP(C19,'WAR 1'!C:F,4,FALSE),0) +
IFERROR(VLOOKUP(C19,'WAR 2'!C:F,4,FALSE),0) +
IFERROR(VLOOKUP(C19,'WAR 3'!C:F,4,FALSE),0) +
IFERROR(VLOOKUP(C19,'WAR 4'!C:F,4,FALSE),0) +
IFERROR(VLOOKUP(C19,'WAR 5'!C:F,4,FALSE),0) +
IFERROR(VLOOKUP(C19,'WAR 6'!C:F,4,FALSE),0) +
IFERROR(VLOOKUP(C19,'WAR 7'!C:F,4,FALSE),0) +
IFERROR(VLOOKUP(C19,'WAR 8'!C:F,4,FALSE),0) +
IFERROR(VLOOKUP(C19,'WAR 9'!C:F,4,FALSE),0) +
IFERROR(VLOOKUP(C19,'WAR 10'!C:F,4,FALSE),0)</f>
        <v>14</v>
      </c>
      <c r="G19" t="s">
        <v>124</v>
      </c>
      <c r="H19" s="1" t="str">
        <f>(
 IFERROR((IF(MATCH(C19,'WAR 1'!C:C,0),1,0)),0) +
 IFERROR((IF(MATCH(C19,'WAR 2'!C:C,0),1,0)),0) +
 IFERROR((IF(MATCH(C19,'WAR 3'!C:C,0),1,0)),0) +
 IFERROR((IF(MATCH(C19,'WAR 4'!C:C,0),1,0)),0) +
 IFERROR((IF(MATCH(C19,'WAR 5'!C:C,0),1,0)),0) +
 IFERROR((IF(MATCH(C19,'WAR 6'!C:C,0),1,0)),0) +
 IFERROR((IF(MATCH(C19,'WAR 7'!C:C,0),1,0)),0) +
 IFERROR((IF(MATCH(C19,'WAR 8'!C:C,0),1,0)),0) +
 IFERROR((IF(MATCH(C19,'WAR 9'!C:C,0),1,0)),0) +
 IFERROR((IF(MATCH(C19,'WAR 10'!C:C,0),1,0)),0)
) &amp; " " &amp;
 IFERROR("(" &amp; (MATCH(C19,'WAR 1'!C:C,0)-1) &amp; " 1)", "") &amp;
 IFERROR(" (" &amp; (MATCH(C19,'WAR 2'!C:C,0)-1) &amp; " 2)", "") &amp;
 IFERROR(" (" &amp; (MATCH(C19,'WAR 3'!C:C,0)-1) &amp; " 3)", "") &amp;
 IFERROR(" (" &amp; (MATCH(C19,'WAR 4'!C:C,0)-1) &amp; " 4)", "") &amp;
 IFERROR(" (" &amp; (MATCH(C19,'WAR 5'!C:C,0)-1) &amp; " 5)", "") &amp;
 IFERROR(" (" &amp; (MATCH(C19,'WAR 6'!C:C,0)-1) &amp; " 6)", "") &amp;
 IFERROR(" (" &amp; (MATCH(C19,'WAR 7'!C:C,0)-1) &amp; " 7)", "") &amp;
 IFERROR(" (" &amp; (MATCH(C19,'WAR 8'!C:C,0)-1) &amp; " 8)", "") &amp;
 IFERROR(" (" &amp; (MATCH(C19,'WAR 9'!C:C,0)-1) &amp; " 9)", "") &amp;
 IFERROR(" (" &amp; (MATCH(C19,'WAR 10'!C:C,0)-1) &amp; " 10)", "")</f>
        <v>10 (18 1) (21 2) (21 3) (20 4) (17 5) (19 6) (18 7) (17 8) (17 9) (19 10)</v>
      </c>
    </row>
    <row r="20" spans="1:8" ht="16.5" thickBot="1" x14ac:dyDescent="0.3">
      <c r="A20" s="15">
        <v>19</v>
      </c>
      <c r="B20" s="9" t="s">
        <v>25</v>
      </c>
      <c r="C20" s="13" t="s">
        <v>67</v>
      </c>
      <c r="D20" s="20">
        <f>ROUND(
  (
    IFERROR(VLOOKUP(C20,'WAR 1'!C:E,2,FALSE),0) +
    IFERROR(VLOOKUP(C20,'WAR 1'!C:E,3,FALSE),0) +
    IFERROR(VLOOKUP(C20,'WAR 2'!C:E,2,FALSE),0) +
    IFERROR(VLOOKUP(C20,'WAR 2'!C:E,3,FALSE),0) +
    IFERROR(VLOOKUP(C20,'WAR 3'!C:E,2,FALSE),0) +
    IFERROR(VLOOKUP(C20,'WAR 3'!C:E,3,FALSE),0) +
    IFERROR(VLOOKUP(C20,'WAR 4'!C:E,2,FALSE),0) +
    IFERROR(VLOOKUP(C20,'WAR 4'!C:E,3,FALSE),0) +
    IFERROR(VLOOKUP(C20,'WAR 5'!C:E,2,FALSE),0) +
    IFERROR(VLOOKUP(C20,'WAR 5'!C:E,3,FALSE),0) +
    IFERROR(VLOOKUP(C20,'WAR 6'!C:E,2,FALSE),0) +
    IFERROR(VLOOKUP(C20,'WAR 6'!C:E,3,FALSE),0) +
    IFERROR(VLOOKUP(C20,'WAR 7'!C:E,2,FALSE),0) +
    IFERROR(VLOOKUP(C20,'WAR 7'!C:E,3,FALSE),0) +
    IFERROR(VLOOKUP(C20,'WAR 8'!C:E,2,FALSE),0) +
    IFERROR(VLOOKUP(C20,'WAR 8'!C:E,3,FALSE),0) +
    IFERROR(VLOOKUP(C20,'WAR 9'!C:E,2,FALSE),0) +
    IFERROR(VLOOKUP(C20,'WAR 9'!C:E,3,FALSE),0) +
    IFERROR(VLOOKUP(C20,'WAR 10'!C:E,2,FALSE),0) +
    IFERROR(VLOOKUP(C20,'WAR 10'!C:E,3,FALSE),0)
  ) /
  (
    COUNTIF('WAR 1'!C:C,C20)*2 +
    COUNTIF('WAR 2'!C:C,C20)*2 +
    COUNTIF('WAR 3'!C:C,C20)*2 +
    COUNTIF('WAR 4'!C:C,C20)*2 +
    COUNTIF('WAR 5'!C:C,C20)*2 +
    COUNTIF('WAR 6'!C:C,C20)*2 +
    COUNTIF('WAR 7'!C:C,C20)*2 +
    COUNTIF('WAR 8'!C:C,C20)*2 +
    COUNTIF('WAR 9'!C:C,C20)*2 +
    COUNTIF('WAR 10'!C:C,C20)*2
  ),
2)</f>
        <v>74.2</v>
      </c>
      <c r="E20" s="21">
        <f>IFERROR(VLOOKUP(C20,'WAR 1'!C:F,4,FALSE),0) +
IFERROR(VLOOKUP(C20,'WAR 2'!C:F,4,FALSE),0) +
IFERROR(VLOOKUP(C20,'WAR 3'!C:F,4,FALSE),0) +
IFERROR(VLOOKUP(C20,'WAR 4'!C:F,4,FALSE),0) +
IFERROR(VLOOKUP(C20,'WAR 5'!C:F,4,FALSE),0) +
IFERROR(VLOOKUP(C20,'WAR 6'!C:F,4,FALSE),0) +
IFERROR(VLOOKUP(C20,'WAR 7'!C:F,4,FALSE),0) +
IFERROR(VLOOKUP(C20,'WAR 8'!C:F,4,FALSE),0) +
IFERROR(VLOOKUP(C20,'WAR 9'!C:F,4,FALSE),0) +
IFERROR(VLOOKUP(C20,'WAR 10'!C:F,4,FALSE),0)</f>
        <v>6</v>
      </c>
      <c r="G20" t="s">
        <v>137</v>
      </c>
      <c r="H20" s="1" t="str">
        <f>(
 IFERROR((IF(MATCH(C20,'WAR 1'!C:C,0),1,0)),0) +
 IFERROR((IF(MATCH(C20,'WAR 2'!C:C,0),1,0)),0) +
 IFERROR((IF(MATCH(C20,'WAR 3'!C:C,0),1,0)),0) +
 IFERROR((IF(MATCH(C20,'WAR 4'!C:C,0),1,0)),0) +
 IFERROR((IF(MATCH(C20,'WAR 5'!C:C,0),1,0)),0) +
 IFERROR((IF(MATCH(C20,'WAR 6'!C:C,0),1,0)),0) +
 IFERROR((IF(MATCH(C20,'WAR 7'!C:C,0),1,0)),0) +
 IFERROR((IF(MATCH(C20,'WAR 8'!C:C,0),1,0)),0) +
 IFERROR((IF(MATCH(C20,'WAR 9'!C:C,0),1,0)),0) +
 IFERROR((IF(MATCH(C20,'WAR 10'!C:C,0),1,0)),0)
) &amp; " " &amp;
 IFERROR("(" &amp; (MATCH(C20,'WAR 1'!C:C,0)-1) &amp; " 1)", "") &amp;
 IFERROR(" (" &amp; (MATCH(C20,'WAR 2'!C:C,0)-1) &amp; " 2)", "") &amp;
 IFERROR(" (" &amp; (MATCH(C20,'WAR 3'!C:C,0)-1) &amp; " 3)", "") &amp;
 IFERROR(" (" &amp; (MATCH(C20,'WAR 4'!C:C,0)-1) &amp; " 4)", "") &amp;
 IFERROR(" (" &amp; (MATCH(C20,'WAR 5'!C:C,0)-1) &amp; " 5)", "") &amp;
 IFERROR(" (" &amp; (MATCH(C20,'WAR 6'!C:C,0)-1) &amp; " 6)", "") &amp;
 IFERROR(" (" &amp; (MATCH(C20,'WAR 7'!C:C,0)-1) &amp; " 7)", "") &amp;
 IFERROR(" (" &amp; (MATCH(C20,'WAR 8'!C:C,0)-1) &amp; " 8)", "") &amp;
 IFERROR(" (" &amp; (MATCH(C20,'WAR 9'!C:C,0)-1) &amp; " 9)", "") &amp;
 IFERROR(" (" &amp; (MATCH(C20,'WAR 10'!C:C,0)-1) &amp; " 10)", "")</f>
        <v>10 (19 1) (22 2) (23 3) (22 4) (24 5) (25 6) (22 7) (23 8) (23 9) (24 10)</v>
      </c>
    </row>
    <row r="21" spans="1:8" ht="16.5" thickBot="1" x14ac:dyDescent="0.3">
      <c r="A21" s="15">
        <v>20</v>
      </c>
      <c r="B21" s="8" t="s">
        <v>26</v>
      </c>
      <c r="C21" s="13" t="s">
        <v>31</v>
      </c>
      <c r="D21" s="20">
        <f>ROUND(
  (
    IFERROR(VLOOKUP(C21,'WAR 1'!C:E,2,FALSE),0) +
    IFERROR(VLOOKUP(C21,'WAR 1'!C:E,3,FALSE),0) +
    IFERROR(VLOOKUP(C21,'WAR 2'!C:E,2,FALSE),0) +
    IFERROR(VLOOKUP(C21,'WAR 2'!C:E,3,FALSE),0) +
    IFERROR(VLOOKUP(C21,'WAR 3'!C:E,2,FALSE),0) +
    IFERROR(VLOOKUP(C21,'WAR 3'!C:E,3,FALSE),0) +
    IFERROR(VLOOKUP(C21,'WAR 4'!C:E,2,FALSE),0) +
    IFERROR(VLOOKUP(C21,'WAR 4'!C:E,3,FALSE),0) +
    IFERROR(VLOOKUP(C21,'WAR 5'!C:E,2,FALSE),0) +
    IFERROR(VLOOKUP(C21,'WAR 5'!C:E,3,FALSE),0) +
    IFERROR(VLOOKUP(C21,'WAR 6'!C:E,2,FALSE),0) +
    IFERROR(VLOOKUP(C21,'WAR 6'!C:E,3,FALSE),0) +
    IFERROR(VLOOKUP(C21,'WAR 7'!C:E,2,FALSE),0) +
    IFERROR(VLOOKUP(C21,'WAR 7'!C:E,3,FALSE),0) +
    IFERROR(VLOOKUP(C21,'WAR 8'!C:E,2,FALSE),0) +
    IFERROR(VLOOKUP(C21,'WAR 8'!C:E,3,FALSE),0) +
    IFERROR(VLOOKUP(C21,'WAR 9'!C:E,2,FALSE),0) +
    IFERROR(VLOOKUP(C21,'WAR 9'!C:E,3,FALSE),0) +
    IFERROR(VLOOKUP(C21,'WAR 10'!C:E,2,FALSE),0) +
    IFERROR(VLOOKUP(C21,'WAR 10'!C:E,3,FALSE),0)
  ) /
  (
    COUNTIF('WAR 1'!C:C,C21)*2 +
    COUNTIF('WAR 2'!C:C,C21)*2 +
    COUNTIF('WAR 3'!C:C,C21)*2 +
    COUNTIF('WAR 4'!C:C,C21)*2 +
    COUNTIF('WAR 5'!C:C,C21)*2 +
    COUNTIF('WAR 6'!C:C,C21)*2 +
    COUNTIF('WAR 7'!C:C,C21)*2 +
    COUNTIF('WAR 8'!C:C,C21)*2 +
    COUNTIF('WAR 9'!C:C,C21)*2 +
    COUNTIF('WAR 10'!C:C,C21)*2
  ),
2)</f>
        <v>83.1</v>
      </c>
      <c r="E21" s="21">
        <f>IFERROR(VLOOKUP(C21,'WAR 1'!C:F,4,FALSE),0) +
IFERROR(VLOOKUP(C21,'WAR 2'!C:F,4,FALSE),0) +
IFERROR(VLOOKUP(C21,'WAR 3'!C:F,4,FALSE),0) +
IFERROR(VLOOKUP(C21,'WAR 4'!C:F,4,FALSE),0) +
IFERROR(VLOOKUP(C21,'WAR 5'!C:F,4,FALSE),0) +
IFERROR(VLOOKUP(C21,'WAR 6'!C:F,4,FALSE),0) +
IFERROR(VLOOKUP(C21,'WAR 7'!C:F,4,FALSE),0) +
IFERROR(VLOOKUP(C21,'WAR 8'!C:F,4,FALSE),0) +
IFERROR(VLOOKUP(C21,'WAR 9'!C:F,4,FALSE),0) +
IFERROR(VLOOKUP(C21,'WAR 10'!C:F,4,FALSE),0)</f>
        <v>15</v>
      </c>
      <c r="G21" t="s">
        <v>130</v>
      </c>
      <c r="H21" s="1" t="str">
        <f>(
 IFERROR((IF(MATCH(C21,'WAR 1'!C:C,0),1,0)),0) +
 IFERROR((IF(MATCH(C21,'WAR 2'!C:C,0),1,0)),0) +
 IFERROR((IF(MATCH(C21,'WAR 3'!C:C,0),1,0)),0) +
 IFERROR((IF(MATCH(C21,'WAR 4'!C:C,0),1,0)),0) +
 IFERROR((IF(MATCH(C21,'WAR 5'!C:C,0),1,0)),0) +
 IFERROR((IF(MATCH(C21,'WAR 6'!C:C,0),1,0)),0) +
 IFERROR((IF(MATCH(C21,'WAR 7'!C:C,0),1,0)),0) +
 IFERROR((IF(MATCH(C21,'WAR 8'!C:C,0),1,0)),0) +
 IFERROR((IF(MATCH(C21,'WAR 9'!C:C,0),1,0)),0) +
 IFERROR((IF(MATCH(C21,'WAR 10'!C:C,0),1,0)),0)
) &amp; " " &amp;
 IFERROR("(" &amp; (MATCH(C21,'WAR 1'!C:C,0)-1) &amp; " 1)", "") &amp;
 IFERROR(" (" &amp; (MATCH(C21,'WAR 2'!C:C,0)-1) &amp; " 2)", "") &amp;
 IFERROR(" (" &amp; (MATCH(C21,'WAR 3'!C:C,0)-1) &amp; " 3)", "") &amp;
 IFERROR(" (" &amp; (MATCH(C21,'WAR 4'!C:C,0)-1) &amp; " 4)", "") &amp;
 IFERROR(" (" &amp; (MATCH(C21,'WAR 5'!C:C,0)-1) &amp; " 5)", "") &amp;
 IFERROR(" (" &amp; (MATCH(C21,'WAR 6'!C:C,0)-1) &amp; " 6)", "") &amp;
 IFERROR(" (" &amp; (MATCH(C21,'WAR 7'!C:C,0)-1) &amp; " 7)", "") &amp;
 IFERROR(" (" &amp; (MATCH(C21,'WAR 8'!C:C,0)-1) &amp; " 8)", "") &amp;
 IFERROR(" (" &amp; (MATCH(C21,'WAR 9'!C:C,0)-1) &amp; " 9)", "") &amp;
 IFERROR(" (" &amp; (MATCH(C21,'WAR 10'!C:C,0)-1) &amp; " 10)", "")</f>
        <v>10 (20 1) (24 2) (24 3) (23 4) (25 5) (26 6) (25 7) (25 8) (25 9) (26 10)</v>
      </c>
    </row>
    <row r="22" spans="1:8" ht="16.5" thickBot="1" x14ac:dyDescent="0.3">
      <c r="A22" s="15">
        <v>21</v>
      </c>
      <c r="B22" s="8" t="s">
        <v>27</v>
      </c>
      <c r="C22" s="13" t="s">
        <v>28</v>
      </c>
      <c r="D22" s="20">
        <f>ROUND(
  (
    IFERROR(VLOOKUP(C22,'WAR 1'!C:E,2,FALSE),0) +
    IFERROR(VLOOKUP(C22,'WAR 1'!C:E,3,FALSE),0) +
    IFERROR(VLOOKUP(C22,'WAR 2'!C:E,2,FALSE),0) +
    IFERROR(VLOOKUP(C22,'WAR 2'!C:E,3,FALSE),0) +
    IFERROR(VLOOKUP(C22,'WAR 3'!C:E,2,FALSE),0) +
    IFERROR(VLOOKUP(C22,'WAR 3'!C:E,3,FALSE),0) +
    IFERROR(VLOOKUP(C22,'WAR 4'!C:E,2,FALSE),0) +
    IFERROR(VLOOKUP(C22,'WAR 4'!C:E,3,FALSE),0) +
    IFERROR(VLOOKUP(C22,'WAR 5'!C:E,2,FALSE),0) +
    IFERROR(VLOOKUP(C22,'WAR 5'!C:E,3,FALSE),0) +
    IFERROR(VLOOKUP(C22,'WAR 6'!C:E,2,FALSE),0) +
    IFERROR(VLOOKUP(C22,'WAR 6'!C:E,3,FALSE),0) +
    IFERROR(VLOOKUP(C22,'WAR 7'!C:E,2,FALSE),0) +
    IFERROR(VLOOKUP(C22,'WAR 7'!C:E,3,FALSE),0) +
    IFERROR(VLOOKUP(C22,'WAR 8'!C:E,2,FALSE),0) +
    IFERROR(VLOOKUP(C22,'WAR 8'!C:E,3,FALSE),0) +
    IFERROR(VLOOKUP(C22,'WAR 9'!C:E,2,FALSE),0) +
    IFERROR(VLOOKUP(C22,'WAR 9'!C:E,3,FALSE),0) +
    IFERROR(VLOOKUP(C22,'WAR 10'!C:E,2,FALSE),0) +
    IFERROR(VLOOKUP(C22,'WAR 10'!C:E,3,FALSE),0)
  ) /
  (
    COUNTIF('WAR 1'!C:C,C22)*2 +
    COUNTIF('WAR 2'!C:C,C22)*2 +
    COUNTIF('WAR 3'!C:C,C22)*2 +
    COUNTIF('WAR 4'!C:C,C22)*2 +
    COUNTIF('WAR 5'!C:C,C22)*2 +
    COUNTIF('WAR 6'!C:C,C22)*2 +
    COUNTIF('WAR 7'!C:C,C22)*2 +
    COUNTIF('WAR 8'!C:C,C22)*2 +
    COUNTIF('WAR 9'!C:C,C22)*2 +
    COUNTIF('WAR 10'!C:C,C22)*2
  ),
2)</f>
        <v>82.4</v>
      </c>
      <c r="E22" s="21">
        <f>IFERROR(VLOOKUP(C22,'WAR 1'!C:F,4,FALSE),0) +
IFERROR(VLOOKUP(C22,'WAR 2'!C:F,4,FALSE),0) +
IFERROR(VLOOKUP(C22,'WAR 3'!C:F,4,FALSE),0) +
IFERROR(VLOOKUP(C22,'WAR 4'!C:F,4,FALSE),0) +
IFERROR(VLOOKUP(C22,'WAR 5'!C:F,4,FALSE),0) +
IFERROR(VLOOKUP(C22,'WAR 6'!C:F,4,FALSE),0) +
IFERROR(VLOOKUP(C22,'WAR 7'!C:F,4,FALSE),0) +
IFERROR(VLOOKUP(C22,'WAR 8'!C:F,4,FALSE),0) +
IFERROR(VLOOKUP(C22,'WAR 9'!C:F,4,FALSE),0) +
IFERROR(VLOOKUP(C22,'WAR 10'!C:F,4,FALSE),0)</f>
        <v>10</v>
      </c>
      <c r="G22" t="s">
        <v>135</v>
      </c>
      <c r="H22" s="1" t="str">
        <f>(
 IFERROR((IF(MATCH(C22,'WAR 1'!C:C,0),1,0)),0) +
 IFERROR((IF(MATCH(C22,'WAR 2'!C:C,0),1,0)),0) +
 IFERROR((IF(MATCH(C22,'WAR 3'!C:C,0),1,0)),0) +
 IFERROR((IF(MATCH(C22,'WAR 4'!C:C,0),1,0)),0) +
 IFERROR((IF(MATCH(C22,'WAR 5'!C:C,0),1,0)),0) +
 IFERROR((IF(MATCH(C22,'WAR 6'!C:C,0),1,0)),0) +
 IFERROR((IF(MATCH(C22,'WAR 7'!C:C,0),1,0)),0) +
 IFERROR((IF(MATCH(C22,'WAR 8'!C:C,0),1,0)),0) +
 IFERROR((IF(MATCH(C22,'WAR 9'!C:C,0),1,0)),0) +
 IFERROR((IF(MATCH(C22,'WAR 10'!C:C,0),1,0)),0)
) &amp; " " &amp;
 IFERROR("(" &amp; (MATCH(C22,'WAR 1'!C:C,0)-1) &amp; " 1)", "") &amp;
 IFERROR(" (" &amp; (MATCH(C22,'WAR 2'!C:C,0)-1) &amp; " 2)", "") &amp;
 IFERROR(" (" &amp; (MATCH(C22,'WAR 3'!C:C,0)-1) &amp; " 3)", "") &amp;
 IFERROR(" (" &amp; (MATCH(C22,'WAR 4'!C:C,0)-1) &amp; " 4)", "") &amp;
 IFERROR(" (" &amp; (MATCH(C22,'WAR 5'!C:C,0)-1) &amp; " 5)", "") &amp;
 IFERROR(" (" &amp; (MATCH(C22,'WAR 6'!C:C,0)-1) &amp; " 6)", "") &amp;
 IFERROR(" (" &amp; (MATCH(C22,'WAR 7'!C:C,0)-1) &amp; " 7)", "") &amp;
 IFERROR(" (" &amp; (MATCH(C22,'WAR 8'!C:C,0)-1) &amp; " 8)", "") &amp;
 IFERROR(" (" &amp; (MATCH(C22,'WAR 9'!C:C,0)-1) &amp; " 9)", "") &amp;
 IFERROR(" (" &amp; (MATCH(C22,'WAR 10'!C:C,0)-1) &amp; " 10)", "")</f>
        <v>10 (21 1) (23 2) (22 3) (21 4) (23 5) (24 6) (24 7) (24 8) (24 9) (25 10)</v>
      </c>
    </row>
    <row r="23" spans="1:8" ht="16.5" thickBot="1" x14ac:dyDescent="0.3">
      <c r="A23" s="15">
        <v>22</v>
      </c>
      <c r="B23" s="9" t="s">
        <v>172</v>
      </c>
      <c r="C23" s="13" t="s">
        <v>97</v>
      </c>
      <c r="D23" s="20">
        <f>ROUND(
  (
    IFERROR(VLOOKUP(C23,'WAR 1'!C:E,2,FALSE),0) +
    IFERROR(VLOOKUP(C23,'WAR 1'!C:E,3,FALSE),0) +
    IFERROR(VLOOKUP(C23,'WAR 2'!C:E,2,FALSE),0) +
    IFERROR(VLOOKUP(C23,'WAR 2'!C:E,3,FALSE),0) +
    IFERROR(VLOOKUP(C23,'WAR 3'!C:E,2,FALSE),0) +
    IFERROR(VLOOKUP(C23,'WAR 3'!C:E,3,FALSE),0) +
    IFERROR(VLOOKUP(C23,'WAR 4'!C:E,2,FALSE),0) +
    IFERROR(VLOOKUP(C23,'WAR 4'!C:E,3,FALSE),0) +
    IFERROR(VLOOKUP(C23,'WAR 5'!C:E,2,FALSE),0) +
    IFERROR(VLOOKUP(C23,'WAR 5'!C:E,3,FALSE),0) +
    IFERROR(VLOOKUP(C23,'WAR 6'!C:E,2,FALSE),0) +
    IFERROR(VLOOKUP(C23,'WAR 6'!C:E,3,FALSE),0) +
    IFERROR(VLOOKUP(C23,'WAR 7'!C:E,2,FALSE),0) +
    IFERROR(VLOOKUP(C23,'WAR 7'!C:E,3,FALSE),0) +
    IFERROR(VLOOKUP(C23,'WAR 8'!C:E,2,FALSE),0) +
    IFERROR(VLOOKUP(C23,'WAR 8'!C:E,3,FALSE),0) +
    IFERROR(VLOOKUP(C23,'WAR 9'!C:E,2,FALSE),0) +
    IFERROR(VLOOKUP(C23,'WAR 9'!C:E,3,FALSE),0) +
    IFERROR(VLOOKUP(C23,'WAR 10'!C:E,2,FALSE),0) +
    IFERROR(VLOOKUP(C23,'WAR 10'!C:E,3,FALSE),0)
  ) /
  (
    COUNTIF('WAR 1'!C:C,C23)*2 +
    COUNTIF('WAR 2'!C:C,C23)*2 +
    COUNTIF('WAR 3'!C:C,C23)*2 +
    COUNTIF('WAR 4'!C:C,C23)*2 +
    COUNTIF('WAR 5'!C:C,C23)*2 +
    COUNTIF('WAR 6'!C:C,C23)*2 +
    COUNTIF('WAR 7'!C:C,C23)*2 +
    COUNTIF('WAR 8'!C:C,C23)*2 +
    COUNTIF('WAR 9'!C:C,C23)*2 +
    COUNTIF('WAR 10'!C:C,C23)*2
  ),
2)</f>
        <v>94.69</v>
      </c>
      <c r="E23" s="21">
        <f>IFERROR(VLOOKUP(C23,'WAR 1'!C:F,4,FALSE),0) +
IFERROR(VLOOKUP(C23,'WAR 2'!C:F,4,FALSE),0) +
IFERROR(VLOOKUP(C23,'WAR 3'!C:F,4,FALSE),0) +
IFERROR(VLOOKUP(C23,'WAR 4'!C:F,4,FALSE),0) +
IFERROR(VLOOKUP(C23,'WAR 5'!C:F,4,FALSE),0) +
IFERROR(VLOOKUP(C23,'WAR 6'!C:F,4,FALSE),0) +
IFERROR(VLOOKUP(C23,'WAR 7'!C:F,4,FALSE),0) +
IFERROR(VLOOKUP(C23,'WAR 8'!C:F,4,FALSE),0) +
IFERROR(VLOOKUP(C23,'WAR 9'!C:F,4,FALSE),0) +
IFERROR(VLOOKUP(C23,'WAR 10'!C:F,4,FALSE),0)</f>
        <v>13</v>
      </c>
      <c r="G23" t="s">
        <v>143</v>
      </c>
      <c r="H23" s="1" t="str">
        <f>(
 IFERROR((IF(MATCH(C23,'WAR 1'!C:C,0),1,0)),0) +
 IFERROR((IF(MATCH(C23,'WAR 2'!C:C,0),1,0)),0) +
 IFERROR((IF(MATCH(C23,'WAR 3'!C:C,0),1,0)),0) +
 IFERROR((IF(MATCH(C23,'WAR 4'!C:C,0),1,0)),0) +
 IFERROR((IF(MATCH(C23,'WAR 5'!C:C,0),1,0)),0) +
 IFERROR((IF(MATCH(C23,'WAR 6'!C:C,0),1,0)),0) +
 IFERROR((IF(MATCH(C23,'WAR 7'!C:C,0),1,0)),0) +
 IFERROR((IF(MATCH(C23,'WAR 8'!C:C,0),1,0)),0) +
 IFERROR((IF(MATCH(C23,'WAR 9'!C:C,0),1,0)),0) +
 IFERROR((IF(MATCH(C23,'WAR 10'!C:C,0),1,0)),0)
) &amp; " " &amp;
 IFERROR("(" &amp; (MATCH(C23,'WAR 1'!C:C,0)-1) &amp; " 1)", "") &amp;
 IFERROR(" (" &amp; (MATCH(C23,'WAR 2'!C:C,0)-1) &amp; " 2)", "") &amp;
 IFERROR(" (" &amp; (MATCH(C23,'WAR 3'!C:C,0)-1) &amp; " 3)", "") &amp;
 IFERROR(" (" &amp; (MATCH(C23,'WAR 4'!C:C,0)-1) &amp; " 4)", "") &amp;
 IFERROR(" (" &amp; (MATCH(C23,'WAR 5'!C:C,0)-1) &amp; " 5)", "") &amp;
 IFERROR(" (" &amp; (MATCH(C23,'WAR 6'!C:C,0)-1) &amp; " 6)", "") &amp;
 IFERROR(" (" &amp; (MATCH(C23,'WAR 7'!C:C,0)-1) &amp; " 7)", "") &amp;
 IFERROR(" (" &amp; (MATCH(C23,'WAR 8'!C:C,0)-1) &amp; " 8)", "") &amp;
 IFERROR(" (" &amp; (MATCH(C23,'WAR 9'!C:C,0)-1) &amp; " 9)", "") &amp;
 IFERROR(" (" &amp; (MATCH(C23,'WAR 10'!C:C,0)-1) &amp; " 10)", "")</f>
        <v>8 (22 1) (25 2) (25 3) (26 5) (27 6) (26 7) (26 8) (26 9)</v>
      </c>
    </row>
    <row r="24" spans="1:8" ht="16.5" thickBot="1" x14ac:dyDescent="0.3">
      <c r="A24" s="15">
        <v>23</v>
      </c>
      <c r="B24" s="9" t="s">
        <v>30</v>
      </c>
      <c r="C24" s="13" t="s">
        <v>32</v>
      </c>
      <c r="D24" s="20">
        <f>ROUND(
  (
    IFERROR(VLOOKUP(C24,'WAR 1'!C:E,2,FALSE),0) +
    IFERROR(VLOOKUP(C24,'WAR 1'!C:E,3,FALSE),0) +
    IFERROR(VLOOKUP(C24,'WAR 2'!C:E,2,FALSE),0) +
    IFERROR(VLOOKUP(C24,'WAR 2'!C:E,3,FALSE),0) +
    IFERROR(VLOOKUP(C24,'WAR 3'!C:E,2,FALSE),0) +
    IFERROR(VLOOKUP(C24,'WAR 3'!C:E,3,FALSE),0) +
    IFERROR(VLOOKUP(C24,'WAR 4'!C:E,2,FALSE),0) +
    IFERROR(VLOOKUP(C24,'WAR 4'!C:E,3,FALSE),0) +
    IFERROR(VLOOKUP(C24,'WAR 5'!C:E,2,FALSE),0) +
    IFERROR(VLOOKUP(C24,'WAR 5'!C:E,3,FALSE),0) +
    IFERROR(VLOOKUP(C24,'WAR 6'!C:E,2,FALSE),0) +
    IFERROR(VLOOKUP(C24,'WAR 6'!C:E,3,FALSE),0) +
    IFERROR(VLOOKUP(C24,'WAR 7'!C:E,2,FALSE),0) +
    IFERROR(VLOOKUP(C24,'WAR 7'!C:E,3,FALSE),0) +
    IFERROR(VLOOKUP(C24,'WAR 8'!C:E,2,FALSE),0) +
    IFERROR(VLOOKUP(C24,'WAR 8'!C:E,3,FALSE),0) +
    IFERROR(VLOOKUP(C24,'WAR 9'!C:E,2,FALSE),0) +
    IFERROR(VLOOKUP(C24,'WAR 9'!C:E,3,FALSE),0) +
    IFERROR(VLOOKUP(C24,'WAR 10'!C:E,2,FALSE),0) +
    IFERROR(VLOOKUP(C24,'WAR 10'!C:E,3,FALSE),0)
  ) /
  (
    COUNTIF('WAR 1'!C:C,C24)*2 +
    COUNTIF('WAR 2'!C:C,C24)*2 +
    COUNTIF('WAR 3'!C:C,C24)*2 +
    COUNTIF('WAR 4'!C:C,C24)*2 +
    COUNTIF('WAR 5'!C:C,C24)*2 +
    COUNTIF('WAR 6'!C:C,C24)*2 +
    COUNTIF('WAR 7'!C:C,C24)*2 +
    COUNTIF('WAR 8'!C:C,C24)*2 +
    COUNTIF('WAR 9'!C:C,C24)*2 +
    COUNTIF('WAR 10'!C:C,C24)*2
  ),
2)</f>
        <v>88.65</v>
      </c>
      <c r="E24" s="21">
        <f>IFERROR(VLOOKUP(C24,'WAR 1'!C:F,4,FALSE),0) +
IFERROR(VLOOKUP(C24,'WAR 2'!C:F,4,FALSE),0) +
IFERROR(VLOOKUP(C24,'WAR 3'!C:F,4,FALSE),0) +
IFERROR(VLOOKUP(C24,'WAR 4'!C:F,4,FALSE),0) +
IFERROR(VLOOKUP(C24,'WAR 5'!C:F,4,FALSE),0) +
IFERROR(VLOOKUP(C24,'WAR 6'!C:F,4,FALSE),0) +
IFERROR(VLOOKUP(C24,'WAR 7'!C:F,4,FALSE),0) +
IFERROR(VLOOKUP(C24,'WAR 8'!C:F,4,FALSE),0) +
IFERROR(VLOOKUP(C24,'WAR 9'!C:F,4,FALSE),0) +
IFERROR(VLOOKUP(C24,'WAR 10'!C:F,4,FALSE),0)</f>
        <v>15</v>
      </c>
      <c r="G24" t="s">
        <v>132</v>
      </c>
      <c r="H24" s="1" t="str">
        <f>(
 IFERROR((IF(MATCH(C24,'WAR 1'!C:C,0),1,0)),0) +
 IFERROR((IF(MATCH(C24,'WAR 2'!C:C,0),1,0)),0) +
 IFERROR((IF(MATCH(C24,'WAR 3'!C:C,0),1,0)),0) +
 IFERROR((IF(MATCH(C24,'WAR 4'!C:C,0),1,0)),0) +
 IFERROR((IF(MATCH(C24,'WAR 5'!C:C,0),1,0)),0) +
 IFERROR((IF(MATCH(C24,'WAR 6'!C:C,0),1,0)),0) +
 IFERROR((IF(MATCH(C24,'WAR 7'!C:C,0),1,0)),0) +
 IFERROR((IF(MATCH(C24,'WAR 8'!C:C,0),1,0)),0) +
 IFERROR((IF(MATCH(C24,'WAR 9'!C:C,0),1,0)),0) +
 IFERROR((IF(MATCH(C24,'WAR 10'!C:C,0),1,0)),0)
) &amp; " " &amp;
 IFERROR("(" &amp; (MATCH(C24,'WAR 1'!C:C,0)-1) &amp; " 1)", "") &amp;
 IFERROR(" (" &amp; (MATCH(C24,'WAR 2'!C:C,0)-1) &amp; " 2)", "") &amp;
 IFERROR(" (" &amp; (MATCH(C24,'WAR 3'!C:C,0)-1) &amp; " 3)", "") &amp;
 IFERROR(" (" &amp; (MATCH(C24,'WAR 4'!C:C,0)-1) &amp; " 4)", "") &amp;
 IFERROR(" (" &amp; (MATCH(C24,'WAR 5'!C:C,0)-1) &amp; " 5)", "") &amp;
 IFERROR(" (" &amp; (MATCH(C24,'WAR 6'!C:C,0)-1) &amp; " 6)", "") &amp;
 IFERROR(" (" &amp; (MATCH(C24,'WAR 7'!C:C,0)-1) &amp; " 7)", "") &amp;
 IFERROR(" (" &amp; (MATCH(C24,'WAR 8'!C:C,0)-1) &amp; " 8)", "") &amp;
 IFERROR(" (" &amp; (MATCH(C24,'WAR 9'!C:C,0)-1) &amp; " 9)", "") &amp;
 IFERROR(" (" &amp; (MATCH(C24,'WAR 10'!C:C,0)-1) &amp; " 10)", "")</f>
        <v>10 (23 1) (26 2) (26 3) (24 4) (27 5) (28 6) (27 7) (27 8) (27 9) (27 10)</v>
      </c>
    </row>
    <row r="25" spans="1:8" ht="16.5" thickBot="1" x14ac:dyDescent="0.3">
      <c r="A25" s="15">
        <v>24</v>
      </c>
      <c r="B25" s="8" t="s">
        <v>33</v>
      </c>
      <c r="C25" s="13" t="s">
        <v>34</v>
      </c>
      <c r="D25" s="20">
        <f>ROUND(
  (
    IFERROR(VLOOKUP(C25,'WAR 1'!C:E,2,FALSE),0) +
    IFERROR(VLOOKUP(C25,'WAR 1'!C:E,3,FALSE),0) +
    IFERROR(VLOOKUP(C25,'WAR 2'!C:E,2,FALSE),0) +
    IFERROR(VLOOKUP(C25,'WAR 2'!C:E,3,FALSE),0) +
    IFERROR(VLOOKUP(C25,'WAR 3'!C:E,2,FALSE),0) +
    IFERROR(VLOOKUP(C25,'WAR 3'!C:E,3,FALSE),0) +
    IFERROR(VLOOKUP(C25,'WAR 4'!C:E,2,FALSE),0) +
    IFERROR(VLOOKUP(C25,'WAR 4'!C:E,3,FALSE),0) +
    IFERROR(VLOOKUP(C25,'WAR 5'!C:E,2,FALSE),0) +
    IFERROR(VLOOKUP(C25,'WAR 5'!C:E,3,FALSE),0) +
    IFERROR(VLOOKUP(C25,'WAR 6'!C:E,2,FALSE),0) +
    IFERROR(VLOOKUP(C25,'WAR 6'!C:E,3,FALSE),0) +
    IFERROR(VLOOKUP(C25,'WAR 7'!C:E,2,FALSE),0) +
    IFERROR(VLOOKUP(C25,'WAR 7'!C:E,3,FALSE),0) +
    IFERROR(VLOOKUP(C25,'WAR 8'!C:E,2,FALSE),0) +
    IFERROR(VLOOKUP(C25,'WAR 8'!C:E,3,FALSE),0) +
    IFERROR(VLOOKUP(C25,'WAR 9'!C:E,2,FALSE),0) +
    IFERROR(VLOOKUP(C25,'WAR 9'!C:E,3,FALSE),0) +
    IFERROR(VLOOKUP(C25,'WAR 10'!C:E,2,FALSE),0) +
    IFERROR(VLOOKUP(C25,'WAR 10'!C:E,3,FALSE),0)
  ) /
  (
    COUNTIF('WAR 1'!C:C,C25)*2 +
    COUNTIF('WAR 2'!C:C,C25)*2 +
    COUNTIF('WAR 3'!C:C,C25)*2 +
    COUNTIF('WAR 4'!C:C,C25)*2 +
    COUNTIF('WAR 5'!C:C,C25)*2 +
    COUNTIF('WAR 6'!C:C,C25)*2 +
    COUNTIF('WAR 7'!C:C,C25)*2 +
    COUNTIF('WAR 8'!C:C,C25)*2 +
    COUNTIF('WAR 9'!C:C,C25)*2 +
    COUNTIF('WAR 10'!C:C,C25)*2
  ),
2)</f>
        <v>83.3</v>
      </c>
      <c r="E25" s="21">
        <f>IFERROR(VLOOKUP(C25,'WAR 1'!C:F,4,FALSE),0) +
IFERROR(VLOOKUP(C25,'WAR 2'!C:F,4,FALSE),0) +
IFERROR(VLOOKUP(C25,'WAR 3'!C:F,4,FALSE),0) +
IFERROR(VLOOKUP(C25,'WAR 4'!C:F,4,FALSE),0) +
IFERROR(VLOOKUP(C25,'WAR 5'!C:F,4,FALSE),0) +
IFERROR(VLOOKUP(C25,'WAR 6'!C:F,4,FALSE),0) +
IFERROR(VLOOKUP(C25,'WAR 7'!C:F,4,FALSE),0) +
IFERROR(VLOOKUP(C25,'WAR 8'!C:F,4,FALSE),0) +
IFERROR(VLOOKUP(C25,'WAR 9'!C:F,4,FALSE),0) +
IFERROR(VLOOKUP(C25,'WAR 10'!C:F,4,FALSE),0)</f>
        <v>8</v>
      </c>
      <c r="G25" t="s">
        <v>136</v>
      </c>
      <c r="H25" s="1" t="str">
        <f>(
 IFERROR((IF(MATCH(C25,'WAR 1'!C:C,0),1,0)),0) +
 IFERROR((IF(MATCH(C25,'WAR 2'!C:C,0),1,0)),0) +
 IFERROR((IF(MATCH(C25,'WAR 3'!C:C,0),1,0)),0) +
 IFERROR((IF(MATCH(C25,'WAR 4'!C:C,0),1,0)),0) +
 IFERROR((IF(MATCH(C25,'WAR 5'!C:C,0),1,0)),0) +
 IFERROR((IF(MATCH(C25,'WAR 6'!C:C,0),1,0)),0) +
 IFERROR((IF(MATCH(C25,'WAR 7'!C:C,0),1,0)),0) +
 IFERROR((IF(MATCH(C25,'WAR 8'!C:C,0),1,0)),0) +
 IFERROR((IF(MATCH(C25,'WAR 9'!C:C,0),1,0)),0) +
 IFERROR((IF(MATCH(C25,'WAR 10'!C:C,0),1,0)),0)
) &amp; " " &amp;
 IFERROR("(" &amp; (MATCH(C25,'WAR 1'!C:C,0)-1) &amp; " 1)", "") &amp;
 IFERROR(" (" &amp; (MATCH(C25,'WAR 2'!C:C,0)-1) &amp; " 2)", "") &amp;
 IFERROR(" (" &amp; (MATCH(C25,'WAR 3'!C:C,0)-1) &amp; " 3)", "") &amp;
 IFERROR(" (" &amp; (MATCH(C25,'WAR 4'!C:C,0)-1) &amp; " 4)", "") &amp;
 IFERROR(" (" &amp; (MATCH(C25,'WAR 5'!C:C,0)-1) &amp; " 5)", "") &amp;
 IFERROR(" (" &amp; (MATCH(C25,'WAR 6'!C:C,0)-1) &amp; " 6)", "") &amp;
 IFERROR(" (" &amp; (MATCH(C25,'WAR 7'!C:C,0)-1) &amp; " 7)", "") &amp;
 IFERROR(" (" &amp; (MATCH(C25,'WAR 8'!C:C,0)-1) &amp; " 8)", "") &amp;
 IFERROR(" (" &amp; (MATCH(C25,'WAR 9'!C:C,0)-1) &amp; " 9)", "") &amp;
 IFERROR(" (" &amp; (MATCH(C25,'WAR 10'!C:C,0)-1) &amp; " 10)", "")</f>
        <v>10 (24 1) (27 2) (27 3) (25 4) (28 5) (29 6) (28 7) (28 8) (28 9) (28 10)</v>
      </c>
    </row>
    <row r="26" spans="1:8" ht="16.5" thickBot="1" x14ac:dyDescent="0.3">
      <c r="A26" s="15">
        <v>25</v>
      </c>
      <c r="B26" s="8" t="s">
        <v>35</v>
      </c>
      <c r="C26" s="13" t="s">
        <v>36</v>
      </c>
      <c r="D26" s="20">
        <f>ROUND(
  (
    IFERROR(VLOOKUP(C26,'WAR 1'!C:E,2,FALSE),0) +
    IFERROR(VLOOKUP(C26,'WAR 1'!C:E,3,FALSE),0) +
    IFERROR(VLOOKUP(C26,'WAR 2'!C:E,2,FALSE),0) +
    IFERROR(VLOOKUP(C26,'WAR 2'!C:E,3,FALSE),0) +
    IFERROR(VLOOKUP(C26,'WAR 3'!C:E,2,FALSE),0) +
    IFERROR(VLOOKUP(C26,'WAR 3'!C:E,3,FALSE),0) +
    IFERROR(VLOOKUP(C26,'WAR 4'!C:E,2,FALSE),0) +
    IFERROR(VLOOKUP(C26,'WAR 4'!C:E,3,FALSE),0) +
    IFERROR(VLOOKUP(C26,'WAR 5'!C:E,2,FALSE),0) +
    IFERROR(VLOOKUP(C26,'WAR 5'!C:E,3,FALSE),0) +
    IFERROR(VLOOKUP(C26,'WAR 6'!C:E,2,FALSE),0) +
    IFERROR(VLOOKUP(C26,'WAR 6'!C:E,3,FALSE),0) +
    IFERROR(VLOOKUP(C26,'WAR 7'!C:E,2,FALSE),0) +
    IFERROR(VLOOKUP(C26,'WAR 7'!C:E,3,FALSE),0) +
    IFERROR(VLOOKUP(C26,'WAR 8'!C:E,2,FALSE),0) +
    IFERROR(VLOOKUP(C26,'WAR 8'!C:E,3,FALSE),0) +
    IFERROR(VLOOKUP(C26,'WAR 9'!C:E,2,FALSE),0) +
    IFERROR(VLOOKUP(C26,'WAR 9'!C:E,3,FALSE),0) +
    IFERROR(VLOOKUP(C26,'WAR 10'!C:E,2,FALSE),0) +
    IFERROR(VLOOKUP(C26,'WAR 10'!C:E,3,FALSE),0)
  ) /
  (
    COUNTIF('WAR 1'!C:C,C26)*2 +
    COUNTIF('WAR 2'!C:C,C26)*2 +
    COUNTIF('WAR 3'!C:C,C26)*2 +
    COUNTIF('WAR 4'!C:C,C26)*2 +
    COUNTIF('WAR 5'!C:C,C26)*2 +
    COUNTIF('WAR 6'!C:C,C26)*2 +
    COUNTIF('WAR 7'!C:C,C26)*2 +
    COUNTIF('WAR 8'!C:C,C26)*2 +
    COUNTIF('WAR 9'!C:C,C26)*2 +
    COUNTIF('WAR 10'!C:C,C26)*2
  ),
2)</f>
        <v>58.17</v>
      </c>
      <c r="E26" s="21">
        <f>IFERROR(VLOOKUP(C26,'WAR 1'!C:F,4,FALSE),0) +
IFERROR(VLOOKUP(C26,'WAR 2'!C:F,4,FALSE),0) +
IFERROR(VLOOKUP(C26,'WAR 3'!C:F,4,FALSE),0) +
IFERROR(VLOOKUP(C26,'WAR 4'!C:F,4,FALSE),0) +
IFERROR(VLOOKUP(C26,'WAR 5'!C:F,4,FALSE),0) +
IFERROR(VLOOKUP(C26,'WAR 6'!C:F,4,FALSE),0) +
IFERROR(VLOOKUP(C26,'WAR 7'!C:F,4,FALSE),0) +
IFERROR(VLOOKUP(C26,'WAR 8'!C:F,4,FALSE),0) +
IFERROR(VLOOKUP(C26,'WAR 9'!C:F,4,FALSE),0) +
IFERROR(VLOOKUP(C26,'WAR 10'!C:F,4,FALSE),0)</f>
        <v>3</v>
      </c>
      <c r="G26" t="s">
        <v>125</v>
      </c>
      <c r="H26" s="1" t="str">
        <f>(
 IFERROR((IF(MATCH(C26,'WAR 1'!C:C,0),1,0)),0) +
 IFERROR((IF(MATCH(C26,'WAR 2'!C:C,0),1,0)),0) +
 IFERROR((IF(MATCH(C26,'WAR 3'!C:C,0),1,0)),0) +
 IFERROR((IF(MATCH(C26,'WAR 4'!C:C,0),1,0)),0) +
 IFERROR((IF(MATCH(C26,'WAR 5'!C:C,0),1,0)),0) +
 IFERROR((IF(MATCH(C26,'WAR 6'!C:C,0),1,0)),0) +
 IFERROR((IF(MATCH(C26,'WAR 7'!C:C,0),1,0)),0) +
 IFERROR((IF(MATCH(C26,'WAR 8'!C:C,0),1,0)),0) +
 IFERROR((IF(MATCH(C26,'WAR 9'!C:C,0),1,0)),0) +
 IFERROR((IF(MATCH(C26,'WAR 10'!C:C,0),1,0)),0)
) &amp; " " &amp;
 IFERROR("(" &amp; (MATCH(C26,'WAR 1'!C:C,0)-1) &amp; " 1)", "") &amp;
 IFERROR(" (" &amp; (MATCH(C26,'WAR 2'!C:C,0)-1) &amp; " 2)", "") &amp;
 IFERROR(" (" &amp; (MATCH(C26,'WAR 3'!C:C,0)-1) &amp; " 3)", "") &amp;
 IFERROR(" (" &amp; (MATCH(C26,'WAR 4'!C:C,0)-1) &amp; " 4)", "") &amp;
 IFERROR(" (" &amp; (MATCH(C26,'WAR 5'!C:C,0)-1) &amp; " 5)", "") &amp;
 IFERROR(" (" &amp; (MATCH(C26,'WAR 6'!C:C,0)-1) &amp; " 6)", "") &amp;
 IFERROR(" (" &amp; (MATCH(C26,'WAR 7'!C:C,0)-1) &amp; " 7)", "") &amp;
 IFERROR(" (" &amp; (MATCH(C26,'WAR 8'!C:C,0)-1) &amp; " 8)", "") &amp;
 IFERROR(" (" &amp; (MATCH(C26,'WAR 9'!C:C,0)-1) &amp; " 9)", "") &amp;
 IFERROR(" (" &amp; (MATCH(C26,'WAR 10'!C:C,0)-1) &amp; " 10)", "")</f>
        <v>6 (25 1) (28 2) (28 3) (30 8) (31 9) (31 10)</v>
      </c>
    </row>
    <row r="27" spans="1:8" ht="16.5" thickBot="1" x14ac:dyDescent="0.3">
      <c r="A27" s="15">
        <v>26</v>
      </c>
      <c r="B27" s="8" t="s">
        <v>37</v>
      </c>
      <c r="C27" s="13" t="s">
        <v>73</v>
      </c>
      <c r="D27" s="20">
        <f>ROUND(
  (
    IFERROR(VLOOKUP(C27,'WAR 1'!C:E,2,FALSE),0) +
    IFERROR(VLOOKUP(C27,'WAR 1'!C:E,3,FALSE),0) +
    IFERROR(VLOOKUP(C27,'WAR 2'!C:E,2,FALSE),0) +
    IFERROR(VLOOKUP(C27,'WAR 2'!C:E,3,FALSE),0) +
    IFERROR(VLOOKUP(C27,'WAR 3'!C:E,2,FALSE),0) +
    IFERROR(VLOOKUP(C27,'WAR 3'!C:E,3,FALSE),0) +
    IFERROR(VLOOKUP(C27,'WAR 4'!C:E,2,FALSE),0) +
    IFERROR(VLOOKUP(C27,'WAR 4'!C:E,3,FALSE),0) +
    IFERROR(VLOOKUP(C27,'WAR 5'!C:E,2,FALSE),0) +
    IFERROR(VLOOKUP(C27,'WAR 5'!C:E,3,FALSE),0) +
    IFERROR(VLOOKUP(C27,'WAR 6'!C:E,2,FALSE),0) +
    IFERROR(VLOOKUP(C27,'WAR 6'!C:E,3,FALSE),0) +
    IFERROR(VLOOKUP(C27,'WAR 7'!C:E,2,FALSE),0) +
    IFERROR(VLOOKUP(C27,'WAR 7'!C:E,3,FALSE),0) +
    IFERROR(VLOOKUP(C27,'WAR 8'!C:E,2,FALSE),0) +
    IFERROR(VLOOKUP(C27,'WAR 8'!C:E,3,FALSE),0) +
    IFERROR(VLOOKUP(C27,'WAR 9'!C:E,2,FALSE),0) +
    IFERROR(VLOOKUP(C27,'WAR 9'!C:E,3,FALSE),0) +
    IFERROR(VLOOKUP(C27,'WAR 10'!C:E,2,FALSE),0) +
    IFERROR(VLOOKUP(C27,'WAR 10'!C:E,3,FALSE),0)
  ) /
  (
    COUNTIF('WAR 1'!C:C,C27)*2 +
    COUNTIF('WAR 2'!C:C,C27)*2 +
    COUNTIF('WAR 3'!C:C,C27)*2 +
    COUNTIF('WAR 4'!C:C,C27)*2 +
    COUNTIF('WAR 5'!C:C,C27)*2 +
    COUNTIF('WAR 6'!C:C,C27)*2 +
    COUNTIF('WAR 7'!C:C,C27)*2 +
    COUNTIF('WAR 8'!C:C,C27)*2 +
    COUNTIF('WAR 9'!C:C,C27)*2 +
    COUNTIF('WAR 10'!C:C,C27)*2
  ),
2)</f>
        <v>80.55</v>
      </c>
      <c r="E27" s="21">
        <f>IFERROR(VLOOKUP(C27,'WAR 1'!C:F,4,FALSE),0) +
IFERROR(VLOOKUP(C27,'WAR 2'!C:F,4,FALSE),0) +
IFERROR(VLOOKUP(C27,'WAR 3'!C:F,4,FALSE),0) +
IFERROR(VLOOKUP(C27,'WAR 4'!C:F,4,FALSE),0) +
IFERROR(VLOOKUP(C27,'WAR 5'!C:F,4,FALSE),0) +
IFERROR(VLOOKUP(C27,'WAR 6'!C:F,4,FALSE),0) +
IFERROR(VLOOKUP(C27,'WAR 7'!C:F,4,FALSE),0) +
IFERROR(VLOOKUP(C27,'WAR 8'!C:F,4,FALSE),0) +
IFERROR(VLOOKUP(C27,'WAR 9'!C:F,4,FALSE),0) +
IFERROR(VLOOKUP(C27,'WAR 10'!C:F,4,FALSE),0)</f>
        <v>12</v>
      </c>
      <c r="G27" t="s">
        <v>127</v>
      </c>
      <c r="H27" s="1" t="str">
        <f>(
 IFERROR((IF(MATCH(C27,'WAR 1'!C:C,0),1,0)),0) +
 IFERROR((IF(MATCH(C27,'WAR 2'!C:C,0),1,0)),0) +
 IFERROR((IF(MATCH(C27,'WAR 3'!C:C,0),1,0)),0) +
 IFERROR((IF(MATCH(C27,'WAR 4'!C:C,0),1,0)),0) +
 IFERROR((IF(MATCH(C27,'WAR 5'!C:C,0),1,0)),0) +
 IFERROR((IF(MATCH(C27,'WAR 6'!C:C,0),1,0)),0) +
 IFERROR((IF(MATCH(C27,'WAR 7'!C:C,0),1,0)),0) +
 IFERROR((IF(MATCH(C27,'WAR 8'!C:C,0),1,0)),0) +
 IFERROR((IF(MATCH(C27,'WAR 9'!C:C,0),1,0)),0) +
 IFERROR((IF(MATCH(C27,'WAR 10'!C:C,0),1,0)),0)
) &amp; " " &amp;
 IFERROR("(" &amp; (MATCH(C27,'WAR 1'!C:C,0)-1) &amp; " 1)", "") &amp;
 IFERROR(" (" &amp; (MATCH(C27,'WAR 2'!C:C,0)-1) &amp; " 2)", "") &amp;
 IFERROR(" (" &amp; (MATCH(C27,'WAR 3'!C:C,0)-1) &amp; " 3)", "") &amp;
 IFERROR(" (" &amp; (MATCH(C27,'WAR 4'!C:C,0)-1) &amp; " 4)", "") &amp;
 IFERROR(" (" &amp; (MATCH(C27,'WAR 5'!C:C,0)-1) &amp; " 5)", "") &amp;
 IFERROR(" (" &amp; (MATCH(C27,'WAR 6'!C:C,0)-1) &amp; " 6)", "") &amp;
 IFERROR(" (" &amp; (MATCH(C27,'WAR 7'!C:C,0)-1) &amp; " 7)", "") &amp;
 IFERROR(" (" &amp; (MATCH(C27,'WAR 8'!C:C,0)-1) &amp; " 8)", "") &amp;
 IFERROR(" (" &amp; (MATCH(C27,'WAR 9'!C:C,0)-1) &amp; " 9)", "") &amp;
 IFERROR(" (" &amp; (MATCH(C27,'WAR 10'!C:C,0)-1) &amp; " 10)", "")</f>
        <v>10 (26 1) (29 2) (29 3) (26 4) (30 5) (31 6) (29 7) (29 8) (29 9) (29 10)</v>
      </c>
    </row>
    <row r="28" spans="1:8" ht="16.5" thickBot="1" x14ac:dyDescent="0.3">
      <c r="A28" s="15">
        <v>27</v>
      </c>
      <c r="B28" s="8" t="s">
        <v>38</v>
      </c>
      <c r="C28" s="13" t="s">
        <v>39</v>
      </c>
      <c r="D28" s="20">
        <f>ROUND(
  (
    IFERROR(VLOOKUP(C28,'WAR 1'!C:E,2,FALSE),0) +
    IFERROR(VLOOKUP(C28,'WAR 1'!C:E,3,FALSE),0) +
    IFERROR(VLOOKUP(C28,'WAR 2'!C:E,2,FALSE),0) +
    IFERROR(VLOOKUP(C28,'WAR 2'!C:E,3,FALSE),0) +
    IFERROR(VLOOKUP(C28,'WAR 3'!C:E,2,FALSE),0) +
    IFERROR(VLOOKUP(C28,'WAR 3'!C:E,3,FALSE),0) +
    IFERROR(VLOOKUP(C28,'WAR 4'!C:E,2,FALSE),0) +
    IFERROR(VLOOKUP(C28,'WAR 4'!C:E,3,FALSE),0) +
    IFERROR(VLOOKUP(C28,'WAR 5'!C:E,2,FALSE),0) +
    IFERROR(VLOOKUP(C28,'WAR 5'!C:E,3,FALSE),0) +
    IFERROR(VLOOKUP(C28,'WAR 6'!C:E,2,FALSE),0) +
    IFERROR(VLOOKUP(C28,'WAR 6'!C:E,3,FALSE),0) +
    IFERROR(VLOOKUP(C28,'WAR 7'!C:E,2,FALSE),0) +
    IFERROR(VLOOKUP(C28,'WAR 7'!C:E,3,FALSE),0) +
    IFERROR(VLOOKUP(C28,'WAR 8'!C:E,2,FALSE),0) +
    IFERROR(VLOOKUP(C28,'WAR 8'!C:E,3,FALSE),0) +
    IFERROR(VLOOKUP(C28,'WAR 9'!C:E,2,FALSE),0) +
    IFERROR(VLOOKUP(C28,'WAR 9'!C:E,3,FALSE),0) +
    IFERROR(VLOOKUP(C28,'WAR 10'!C:E,2,FALSE),0) +
    IFERROR(VLOOKUP(C28,'WAR 10'!C:E,3,FALSE),0)
  ) /
  (
    COUNTIF('WAR 1'!C:C,C28)*2 +
    COUNTIF('WAR 2'!C:C,C28)*2 +
    COUNTIF('WAR 3'!C:C,C28)*2 +
    COUNTIF('WAR 4'!C:C,C28)*2 +
    COUNTIF('WAR 5'!C:C,C28)*2 +
    COUNTIF('WAR 6'!C:C,C28)*2 +
    COUNTIF('WAR 7'!C:C,C28)*2 +
    COUNTIF('WAR 8'!C:C,C28)*2 +
    COUNTIF('WAR 9'!C:C,C28)*2 +
    COUNTIF('WAR 10'!C:C,C28)*2
  ),
2)</f>
        <v>79.400000000000006</v>
      </c>
      <c r="E28" s="21">
        <f>IFERROR(VLOOKUP(C28,'WAR 1'!C:F,4,FALSE),0) +
IFERROR(VLOOKUP(C28,'WAR 2'!C:F,4,FALSE),0) +
IFERROR(VLOOKUP(C28,'WAR 3'!C:F,4,FALSE),0) +
IFERROR(VLOOKUP(C28,'WAR 4'!C:F,4,FALSE),0) +
IFERROR(VLOOKUP(C28,'WAR 5'!C:F,4,FALSE),0) +
IFERROR(VLOOKUP(C28,'WAR 6'!C:F,4,FALSE),0) +
IFERROR(VLOOKUP(C28,'WAR 7'!C:F,4,FALSE),0) +
IFERROR(VLOOKUP(C28,'WAR 8'!C:F,4,FALSE),0) +
IFERROR(VLOOKUP(C28,'WAR 9'!C:F,4,FALSE),0) +
IFERROR(VLOOKUP(C28,'WAR 10'!C:F,4,FALSE),0)</f>
        <v>6</v>
      </c>
      <c r="G28" t="s">
        <v>123</v>
      </c>
      <c r="H28" s="1" t="str">
        <f>(
 IFERROR((IF(MATCH(C28,'WAR 1'!C:C,0),1,0)),0) +
 IFERROR((IF(MATCH(C28,'WAR 2'!C:C,0),1,0)),0) +
 IFERROR((IF(MATCH(C28,'WAR 3'!C:C,0),1,0)),0) +
 IFERROR((IF(MATCH(C28,'WAR 4'!C:C,0),1,0)),0) +
 IFERROR((IF(MATCH(C28,'WAR 5'!C:C,0),1,0)),0) +
 IFERROR((IF(MATCH(C28,'WAR 6'!C:C,0),1,0)),0) +
 IFERROR((IF(MATCH(C28,'WAR 7'!C:C,0),1,0)),0) +
 IFERROR((IF(MATCH(C28,'WAR 8'!C:C,0),1,0)),0) +
 IFERROR((IF(MATCH(C28,'WAR 9'!C:C,0),1,0)),0) +
 IFERROR((IF(MATCH(C28,'WAR 10'!C:C,0),1,0)),0)
) &amp; " " &amp;
 IFERROR("(" &amp; (MATCH(C28,'WAR 1'!C:C,0)-1) &amp; " 1)", "") &amp;
 IFERROR(" (" &amp; (MATCH(C28,'WAR 2'!C:C,0)-1) &amp; " 2)", "") &amp;
 IFERROR(" (" &amp; (MATCH(C28,'WAR 3'!C:C,0)-1) &amp; " 3)", "") &amp;
 IFERROR(" (" &amp; (MATCH(C28,'WAR 4'!C:C,0)-1) &amp; " 4)", "") &amp;
 IFERROR(" (" &amp; (MATCH(C28,'WAR 5'!C:C,0)-1) &amp; " 5)", "") &amp;
 IFERROR(" (" &amp; (MATCH(C28,'WAR 6'!C:C,0)-1) &amp; " 6)", "") &amp;
 IFERROR(" (" &amp; (MATCH(C28,'WAR 7'!C:C,0)-1) &amp; " 7)", "") &amp;
 IFERROR(" (" &amp; (MATCH(C28,'WAR 8'!C:C,0)-1) &amp; " 8)", "") &amp;
 IFERROR(" (" &amp; (MATCH(C28,'WAR 9'!C:C,0)-1) &amp; " 9)", "") &amp;
 IFERROR(" (" &amp; (MATCH(C28,'WAR 10'!C:C,0)-1) &amp; " 10)", "")</f>
        <v>10 (27 1) (30 2) (30 3) (27 4) (29 5) (30 6) (30 7) (31 8) (30 9) (30 10)</v>
      </c>
    </row>
    <row r="29" spans="1:8" ht="16.5" thickBot="1" x14ac:dyDescent="0.3">
      <c r="A29" s="15">
        <v>28</v>
      </c>
      <c r="B29" s="8" t="s">
        <v>40</v>
      </c>
      <c r="C29" s="13" t="s">
        <v>74</v>
      </c>
      <c r="D29" s="20">
        <f>ROUND(
  (
    IFERROR(VLOOKUP(C29,'WAR 1'!C:E,2,FALSE),0) +
    IFERROR(VLOOKUP(C29,'WAR 1'!C:E,3,FALSE),0) +
    IFERROR(VLOOKUP(C29,'WAR 2'!C:E,2,FALSE),0) +
    IFERROR(VLOOKUP(C29,'WAR 2'!C:E,3,FALSE),0) +
    IFERROR(VLOOKUP(C29,'WAR 3'!C:E,2,FALSE),0) +
    IFERROR(VLOOKUP(C29,'WAR 3'!C:E,3,FALSE),0) +
    IFERROR(VLOOKUP(C29,'WAR 4'!C:E,2,FALSE),0) +
    IFERROR(VLOOKUP(C29,'WAR 4'!C:E,3,FALSE),0) +
    IFERROR(VLOOKUP(C29,'WAR 5'!C:E,2,FALSE),0) +
    IFERROR(VLOOKUP(C29,'WAR 5'!C:E,3,FALSE),0) +
    IFERROR(VLOOKUP(C29,'WAR 6'!C:E,2,FALSE),0) +
    IFERROR(VLOOKUP(C29,'WAR 6'!C:E,3,FALSE),0) +
    IFERROR(VLOOKUP(C29,'WAR 7'!C:E,2,FALSE),0) +
    IFERROR(VLOOKUP(C29,'WAR 7'!C:E,3,FALSE),0) +
    IFERROR(VLOOKUP(C29,'WAR 8'!C:E,2,FALSE),0) +
    IFERROR(VLOOKUP(C29,'WAR 8'!C:E,3,FALSE),0) +
    IFERROR(VLOOKUP(C29,'WAR 9'!C:E,2,FALSE),0) +
    IFERROR(VLOOKUP(C29,'WAR 9'!C:E,3,FALSE),0) +
    IFERROR(VLOOKUP(C29,'WAR 10'!C:E,2,FALSE),0) +
    IFERROR(VLOOKUP(C29,'WAR 10'!C:E,3,FALSE),0)
  ) /
  (
    COUNTIF('WAR 1'!C:C,C29)*2 +
    COUNTIF('WAR 2'!C:C,C29)*2 +
    COUNTIF('WAR 3'!C:C,C29)*2 +
    COUNTIF('WAR 4'!C:C,C29)*2 +
    COUNTIF('WAR 5'!C:C,C29)*2 +
    COUNTIF('WAR 6'!C:C,C29)*2 +
    COUNTIF('WAR 7'!C:C,C29)*2 +
    COUNTIF('WAR 8'!C:C,C29)*2 +
    COUNTIF('WAR 9'!C:C,C29)*2 +
    COUNTIF('WAR 10'!C:C,C29)*2
  ),
2)</f>
        <v>79.75</v>
      </c>
      <c r="E29" s="21">
        <f>IFERROR(VLOOKUP(C29,'WAR 1'!C:F,4,FALSE),0) +
IFERROR(VLOOKUP(C29,'WAR 2'!C:F,4,FALSE),0) +
IFERROR(VLOOKUP(C29,'WAR 3'!C:F,4,FALSE),0) +
IFERROR(VLOOKUP(C29,'WAR 4'!C:F,4,FALSE),0) +
IFERROR(VLOOKUP(C29,'WAR 5'!C:F,4,FALSE),0) +
IFERROR(VLOOKUP(C29,'WAR 6'!C:F,4,FALSE),0) +
IFERROR(VLOOKUP(C29,'WAR 7'!C:F,4,FALSE),0) +
IFERROR(VLOOKUP(C29,'WAR 8'!C:F,4,FALSE),0) +
IFERROR(VLOOKUP(C29,'WAR 9'!C:F,4,FALSE),0) +
IFERROR(VLOOKUP(C29,'WAR 10'!C:F,4,FALSE),0)</f>
        <v>2</v>
      </c>
      <c r="G29" t="s">
        <v>138</v>
      </c>
      <c r="H29" s="1" t="str">
        <f>(
 IFERROR((IF(MATCH(C29,'WAR 1'!C:C,0),1,0)),0) +
 IFERROR((IF(MATCH(C29,'WAR 2'!C:C,0),1,0)),0) +
 IFERROR((IF(MATCH(C29,'WAR 3'!C:C,0),1,0)),0) +
 IFERROR((IF(MATCH(C29,'WAR 4'!C:C,0),1,0)),0) +
 IFERROR((IF(MATCH(C29,'WAR 5'!C:C,0),1,0)),0) +
 IFERROR((IF(MATCH(C29,'WAR 6'!C:C,0),1,0)),0) +
 IFERROR((IF(MATCH(C29,'WAR 7'!C:C,0),1,0)),0) +
 IFERROR((IF(MATCH(C29,'WAR 8'!C:C,0),1,0)),0) +
 IFERROR((IF(MATCH(C29,'WAR 9'!C:C,0),1,0)),0) +
 IFERROR((IF(MATCH(C29,'WAR 10'!C:C,0),1,0)),0)
) &amp; " " &amp;
 IFERROR("(" &amp; (MATCH(C29,'WAR 1'!C:C,0)-1) &amp; " 1)", "") &amp;
 IFERROR(" (" &amp; (MATCH(C29,'WAR 2'!C:C,0)-1) &amp; " 2)", "") &amp;
 IFERROR(" (" &amp; (MATCH(C29,'WAR 3'!C:C,0)-1) &amp; " 3)", "") &amp;
 IFERROR(" (" &amp; (MATCH(C29,'WAR 4'!C:C,0)-1) &amp; " 4)", "") &amp;
 IFERROR(" (" &amp; (MATCH(C29,'WAR 5'!C:C,0)-1) &amp; " 5)", "") &amp;
 IFERROR(" (" &amp; (MATCH(C29,'WAR 6'!C:C,0)-1) &amp; " 6)", "") &amp;
 IFERROR(" (" &amp; (MATCH(C29,'WAR 7'!C:C,0)-1) &amp; " 7)", "") &amp;
 IFERROR(" (" &amp; (MATCH(C29,'WAR 8'!C:C,0)-1) &amp; " 8)", "") &amp;
 IFERROR(" (" &amp; (MATCH(C29,'WAR 9'!C:C,0)-1) &amp; " 9)", "") &amp;
 IFERROR(" (" &amp; (MATCH(C29,'WAR 10'!C:C,0)-1) &amp; " 10)", "")</f>
        <v>10 (28 1) (31 2) (32 3) (28 4) (32 5) (33 6) (32 7) (33 8) (33 9) (33 10)</v>
      </c>
    </row>
    <row r="30" spans="1:8" ht="16.5" thickBot="1" x14ac:dyDescent="0.3">
      <c r="A30" s="15">
        <v>29</v>
      </c>
      <c r="B30" s="8" t="s">
        <v>41</v>
      </c>
      <c r="C30" s="13" t="s">
        <v>87</v>
      </c>
      <c r="D30" s="20">
        <f>ROUND(
  (
    IFERROR(VLOOKUP(C30,'WAR 1'!C:E,2,FALSE),0) +
    IFERROR(VLOOKUP(C30,'WAR 1'!C:E,3,FALSE),0) +
    IFERROR(VLOOKUP(C30,'WAR 2'!C:E,2,FALSE),0) +
    IFERROR(VLOOKUP(C30,'WAR 2'!C:E,3,FALSE),0) +
    IFERROR(VLOOKUP(C30,'WAR 3'!C:E,2,FALSE),0) +
    IFERROR(VLOOKUP(C30,'WAR 3'!C:E,3,FALSE),0) +
    IFERROR(VLOOKUP(C30,'WAR 4'!C:E,2,FALSE),0) +
    IFERROR(VLOOKUP(C30,'WAR 4'!C:E,3,FALSE),0) +
    IFERROR(VLOOKUP(C30,'WAR 5'!C:E,2,FALSE),0) +
    IFERROR(VLOOKUP(C30,'WAR 5'!C:E,3,FALSE),0) +
    IFERROR(VLOOKUP(C30,'WAR 6'!C:E,2,FALSE),0) +
    IFERROR(VLOOKUP(C30,'WAR 6'!C:E,3,FALSE),0) +
    IFERROR(VLOOKUP(C30,'WAR 7'!C:E,2,FALSE),0) +
    IFERROR(VLOOKUP(C30,'WAR 7'!C:E,3,FALSE),0) +
    IFERROR(VLOOKUP(C30,'WAR 8'!C:E,2,FALSE),0) +
    IFERROR(VLOOKUP(C30,'WAR 8'!C:E,3,FALSE),0) +
    IFERROR(VLOOKUP(C30,'WAR 9'!C:E,2,FALSE),0) +
    IFERROR(VLOOKUP(C30,'WAR 9'!C:E,3,FALSE),0) +
    IFERROR(VLOOKUP(C30,'WAR 10'!C:E,2,FALSE),0) +
    IFERROR(VLOOKUP(C30,'WAR 10'!C:E,3,FALSE),0)
  ) /
  (
    COUNTIF('WAR 1'!C:C,C30)*2 +
    COUNTIF('WAR 2'!C:C,C30)*2 +
    COUNTIF('WAR 3'!C:C,C30)*2 +
    COUNTIF('WAR 4'!C:C,C30)*2 +
    COUNTIF('WAR 5'!C:C,C30)*2 +
    COUNTIF('WAR 6'!C:C,C30)*2 +
    COUNTIF('WAR 7'!C:C,C30)*2 +
    COUNTIF('WAR 8'!C:C,C30)*2 +
    COUNTIF('WAR 9'!C:C,C30)*2 +
    COUNTIF('WAR 10'!C:C,C30)*2
  ),
2)</f>
        <v>83.33</v>
      </c>
      <c r="E30" s="21">
        <f>IFERROR(VLOOKUP(C30,'WAR 1'!C:F,4,FALSE),0) +
IFERROR(VLOOKUP(C30,'WAR 2'!C:F,4,FALSE),0) +
IFERROR(VLOOKUP(C30,'WAR 3'!C:F,4,FALSE),0) +
IFERROR(VLOOKUP(C30,'WAR 4'!C:F,4,FALSE),0) +
IFERROR(VLOOKUP(C30,'WAR 5'!C:F,4,FALSE),0) +
IFERROR(VLOOKUP(C30,'WAR 6'!C:F,4,FALSE),0) +
IFERROR(VLOOKUP(C30,'WAR 7'!C:F,4,FALSE),0) +
IFERROR(VLOOKUP(C30,'WAR 8'!C:F,4,FALSE),0) +
IFERROR(VLOOKUP(C30,'WAR 9'!C:F,4,FALSE),0) +
IFERROR(VLOOKUP(C30,'WAR 10'!C:F,4,FALSE),0)</f>
        <v>2</v>
      </c>
      <c r="G30" t="s">
        <v>136</v>
      </c>
      <c r="H30" s="1" t="str">
        <f>(
 IFERROR((IF(MATCH(C30,'WAR 1'!C:C,0),1,0)),0) +
 IFERROR((IF(MATCH(C30,'WAR 2'!C:C,0),1,0)),0) +
 IFERROR((IF(MATCH(C30,'WAR 3'!C:C,0),1,0)),0) +
 IFERROR((IF(MATCH(C30,'WAR 4'!C:C,0),1,0)),0) +
 IFERROR((IF(MATCH(C30,'WAR 5'!C:C,0),1,0)),0) +
 IFERROR((IF(MATCH(C30,'WAR 6'!C:C,0),1,0)),0) +
 IFERROR((IF(MATCH(C30,'WAR 7'!C:C,0),1,0)),0) +
 IFERROR((IF(MATCH(C30,'WAR 8'!C:C,0),1,0)),0) +
 IFERROR((IF(MATCH(C30,'WAR 9'!C:C,0),1,0)),0) +
 IFERROR((IF(MATCH(C30,'WAR 10'!C:C,0),1,0)),0)
) &amp; " " &amp;
 IFERROR("(" &amp; (MATCH(C30,'WAR 1'!C:C,0)-1) &amp; " 1)", "") &amp;
 IFERROR(" (" &amp; (MATCH(C30,'WAR 2'!C:C,0)-1) &amp; " 2)", "") &amp;
 IFERROR(" (" &amp; (MATCH(C30,'WAR 3'!C:C,0)-1) &amp; " 3)", "") &amp;
 IFERROR(" (" &amp; (MATCH(C30,'WAR 4'!C:C,0)-1) &amp; " 4)", "") &amp;
 IFERROR(" (" &amp; (MATCH(C30,'WAR 5'!C:C,0)-1) &amp; " 5)", "") &amp;
 IFERROR(" (" &amp; (MATCH(C30,'WAR 6'!C:C,0)-1) &amp; " 6)", "") &amp;
 IFERROR(" (" &amp; (MATCH(C30,'WAR 7'!C:C,0)-1) &amp; " 7)", "") &amp;
 IFERROR(" (" &amp; (MATCH(C30,'WAR 8'!C:C,0)-1) &amp; " 8)", "") &amp;
 IFERROR(" (" &amp; (MATCH(C30,'WAR 9'!C:C,0)-1) &amp; " 9)", "") &amp;
 IFERROR(" (" &amp; (MATCH(C30,'WAR 10'!C:C,0)-1) &amp; " 10)", "")</f>
        <v>6 (29 1) (32 2) (34 3) (31 4) (34 5) (35 6)</v>
      </c>
    </row>
    <row r="31" spans="1:8" ht="16.5" thickBot="1" x14ac:dyDescent="0.3">
      <c r="A31" s="15">
        <v>30</v>
      </c>
      <c r="B31" s="8" t="s">
        <v>42</v>
      </c>
      <c r="C31" s="13" t="s">
        <v>86</v>
      </c>
      <c r="D31" s="20">
        <f>ROUND(
  (
    IFERROR(VLOOKUP(C31,'WAR 1'!C:E,2,FALSE),0) +
    IFERROR(VLOOKUP(C31,'WAR 1'!C:E,3,FALSE),0) +
    IFERROR(VLOOKUP(C31,'WAR 2'!C:E,2,FALSE),0) +
    IFERROR(VLOOKUP(C31,'WAR 2'!C:E,3,FALSE),0) +
    IFERROR(VLOOKUP(C31,'WAR 3'!C:E,2,FALSE),0) +
    IFERROR(VLOOKUP(C31,'WAR 3'!C:E,3,FALSE),0) +
    IFERROR(VLOOKUP(C31,'WAR 4'!C:E,2,FALSE),0) +
    IFERROR(VLOOKUP(C31,'WAR 4'!C:E,3,FALSE),0) +
    IFERROR(VLOOKUP(C31,'WAR 5'!C:E,2,FALSE),0) +
    IFERROR(VLOOKUP(C31,'WAR 5'!C:E,3,FALSE),0) +
    IFERROR(VLOOKUP(C31,'WAR 6'!C:E,2,FALSE),0) +
    IFERROR(VLOOKUP(C31,'WAR 6'!C:E,3,FALSE),0) +
    IFERROR(VLOOKUP(C31,'WAR 7'!C:E,2,FALSE),0) +
    IFERROR(VLOOKUP(C31,'WAR 7'!C:E,3,FALSE),0) +
    IFERROR(VLOOKUP(C31,'WAR 8'!C:E,2,FALSE),0) +
    IFERROR(VLOOKUP(C31,'WAR 8'!C:E,3,FALSE),0) +
    IFERROR(VLOOKUP(C31,'WAR 9'!C:E,2,FALSE),0) +
    IFERROR(VLOOKUP(C31,'WAR 9'!C:E,3,FALSE),0) +
    IFERROR(VLOOKUP(C31,'WAR 10'!C:E,2,FALSE),0) +
    IFERROR(VLOOKUP(C31,'WAR 10'!C:E,3,FALSE),0)
  ) /
  (
    COUNTIF('WAR 1'!C:C,C31)*2 +
    COUNTIF('WAR 2'!C:C,C31)*2 +
    COUNTIF('WAR 3'!C:C,C31)*2 +
    COUNTIF('WAR 4'!C:C,C31)*2 +
    COUNTIF('WAR 5'!C:C,C31)*2 +
    COUNTIF('WAR 6'!C:C,C31)*2 +
    COUNTIF('WAR 7'!C:C,C31)*2 +
    COUNTIF('WAR 8'!C:C,C31)*2 +
    COUNTIF('WAR 9'!C:C,C31)*2 +
    COUNTIF('WAR 10'!C:C,C31)*2
  ),
2)</f>
        <v>61.7</v>
      </c>
      <c r="E31" s="21">
        <f>IFERROR(VLOOKUP(C31,'WAR 1'!C:F,4,FALSE),0) +
IFERROR(VLOOKUP(C31,'WAR 2'!C:F,4,FALSE),0) +
IFERROR(VLOOKUP(C31,'WAR 3'!C:F,4,FALSE),0) +
IFERROR(VLOOKUP(C31,'WAR 4'!C:F,4,FALSE),0) +
IFERROR(VLOOKUP(C31,'WAR 5'!C:F,4,FALSE),0) +
IFERROR(VLOOKUP(C31,'WAR 6'!C:F,4,FALSE),0) +
IFERROR(VLOOKUP(C31,'WAR 7'!C:F,4,FALSE),0) +
IFERROR(VLOOKUP(C31,'WAR 8'!C:F,4,FALSE),0) +
IFERROR(VLOOKUP(C31,'WAR 9'!C:F,4,FALSE),0) +
IFERROR(VLOOKUP(C31,'WAR 10'!C:F,4,FALSE),0)</f>
        <v>7</v>
      </c>
      <c r="G31" t="s">
        <v>139</v>
      </c>
      <c r="H31" s="1" t="str">
        <f>(
 IFERROR((IF(MATCH(C31,'WAR 1'!C:C,0),1,0)),0) +
 IFERROR((IF(MATCH(C31,'WAR 2'!C:C,0),1,0)),0) +
 IFERROR((IF(MATCH(C31,'WAR 3'!C:C,0),1,0)),0) +
 IFERROR((IF(MATCH(C31,'WAR 4'!C:C,0),1,0)),0) +
 IFERROR((IF(MATCH(C31,'WAR 5'!C:C,0),1,0)),0) +
 IFERROR((IF(MATCH(C31,'WAR 6'!C:C,0),1,0)),0) +
 IFERROR((IF(MATCH(C31,'WAR 7'!C:C,0),1,0)),0) +
 IFERROR((IF(MATCH(C31,'WAR 8'!C:C,0),1,0)),0) +
 IFERROR((IF(MATCH(C31,'WAR 9'!C:C,0),1,0)),0) +
 IFERROR((IF(MATCH(C31,'WAR 10'!C:C,0),1,0)),0)
) &amp; " " &amp;
 IFERROR("(" &amp; (MATCH(C31,'WAR 1'!C:C,0)-1) &amp; " 1)", "") &amp;
 IFERROR(" (" &amp; (MATCH(C31,'WAR 2'!C:C,0)-1) &amp; " 2)", "") &amp;
 IFERROR(" (" &amp; (MATCH(C31,'WAR 3'!C:C,0)-1) &amp; " 3)", "") &amp;
 IFERROR(" (" &amp; (MATCH(C31,'WAR 4'!C:C,0)-1) &amp; " 4)", "") &amp;
 IFERROR(" (" &amp; (MATCH(C31,'WAR 5'!C:C,0)-1) &amp; " 5)", "") &amp;
 IFERROR(" (" &amp; (MATCH(C31,'WAR 6'!C:C,0)-1) &amp; " 6)", "") &amp;
 IFERROR(" (" &amp; (MATCH(C31,'WAR 7'!C:C,0)-1) &amp; " 7)", "") &amp;
 IFERROR(" (" &amp; (MATCH(C31,'WAR 8'!C:C,0)-1) &amp; " 8)", "") &amp;
 IFERROR(" (" &amp; (MATCH(C31,'WAR 9'!C:C,0)-1) &amp; " 9)", "") &amp;
 IFERROR(" (" &amp; (MATCH(C31,'WAR 10'!C:C,0)-1) &amp; " 10)", "")</f>
        <v>10 (30 1) (34 2) (31 3) (29 4) (31 5) (32 6) (31 7) (32 8) (32 9) (32 10)</v>
      </c>
    </row>
    <row r="32" spans="1:8" ht="16.5" thickBot="1" x14ac:dyDescent="0.3">
      <c r="A32" s="15">
        <v>31</v>
      </c>
      <c r="B32" s="8" t="s">
        <v>43</v>
      </c>
      <c r="C32" s="13" t="s">
        <v>91</v>
      </c>
      <c r="D32" s="20">
        <f>ROUND(
  (
    IFERROR(VLOOKUP(C32,'WAR 1'!C:E,2,FALSE),0) +
    IFERROR(VLOOKUP(C32,'WAR 1'!C:E,3,FALSE),0) +
    IFERROR(VLOOKUP(C32,'WAR 2'!C:E,2,FALSE),0) +
    IFERROR(VLOOKUP(C32,'WAR 2'!C:E,3,FALSE),0) +
    IFERROR(VLOOKUP(C32,'WAR 3'!C:E,2,FALSE),0) +
    IFERROR(VLOOKUP(C32,'WAR 3'!C:E,3,FALSE),0) +
    IFERROR(VLOOKUP(C32,'WAR 4'!C:E,2,FALSE),0) +
    IFERROR(VLOOKUP(C32,'WAR 4'!C:E,3,FALSE),0) +
    IFERROR(VLOOKUP(C32,'WAR 5'!C:E,2,FALSE),0) +
    IFERROR(VLOOKUP(C32,'WAR 5'!C:E,3,FALSE),0) +
    IFERROR(VLOOKUP(C32,'WAR 6'!C:E,2,FALSE),0) +
    IFERROR(VLOOKUP(C32,'WAR 6'!C:E,3,FALSE),0) +
    IFERROR(VLOOKUP(C32,'WAR 7'!C:E,2,FALSE),0) +
    IFERROR(VLOOKUP(C32,'WAR 7'!C:E,3,FALSE),0) +
    IFERROR(VLOOKUP(C32,'WAR 8'!C:E,2,FALSE),0) +
    IFERROR(VLOOKUP(C32,'WAR 8'!C:E,3,FALSE),0) +
    IFERROR(VLOOKUP(C32,'WAR 9'!C:E,2,FALSE),0) +
    IFERROR(VLOOKUP(C32,'WAR 9'!C:E,3,FALSE),0) +
    IFERROR(VLOOKUP(C32,'WAR 10'!C:E,2,FALSE),0) +
    IFERROR(VLOOKUP(C32,'WAR 10'!C:E,3,FALSE),0)
  ) /
  (
    COUNTIF('WAR 1'!C:C,C32)*2 +
    COUNTIF('WAR 2'!C:C,C32)*2 +
    COUNTIF('WAR 3'!C:C,C32)*2 +
    COUNTIF('WAR 4'!C:C,C32)*2 +
    COUNTIF('WAR 5'!C:C,C32)*2 +
    COUNTIF('WAR 6'!C:C,C32)*2 +
    COUNTIF('WAR 7'!C:C,C32)*2 +
    COUNTIF('WAR 8'!C:C,C32)*2 +
    COUNTIF('WAR 9'!C:C,C32)*2 +
    COUNTIF('WAR 10'!C:C,C32)*2
  ),
2)</f>
        <v>84.2</v>
      </c>
      <c r="E32" s="21">
        <f>IFERROR(VLOOKUP(C32,'WAR 1'!C:F,4,FALSE),0) +
IFERROR(VLOOKUP(C32,'WAR 2'!C:F,4,FALSE),0) +
IFERROR(VLOOKUP(C32,'WAR 3'!C:F,4,FALSE),0) +
IFERROR(VLOOKUP(C32,'WAR 4'!C:F,4,FALSE),0) +
IFERROR(VLOOKUP(C32,'WAR 5'!C:F,4,FALSE),0) +
IFERROR(VLOOKUP(C32,'WAR 6'!C:F,4,FALSE),0) +
IFERROR(VLOOKUP(C32,'WAR 7'!C:F,4,FALSE),0) +
IFERROR(VLOOKUP(C32,'WAR 8'!C:F,4,FALSE),0) +
IFERROR(VLOOKUP(C32,'WAR 9'!C:F,4,FALSE),0) +
IFERROR(VLOOKUP(C32,'WAR 10'!C:F,4,FALSE),0)</f>
        <v>8</v>
      </c>
      <c r="G32" t="s">
        <v>124</v>
      </c>
      <c r="H32" s="1" t="str">
        <f>(
 IFERROR((IF(MATCH(C32,'WAR 1'!C:C,0),1,0)),0) +
 IFERROR((IF(MATCH(C32,'WAR 2'!C:C,0),1,0)),0) +
 IFERROR((IF(MATCH(C32,'WAR 3'!C:C,0),1,0)),0) +
 IFERROR((IF(MATCH(C32,'WAR 4'!C:C,0),1,0)),0) +
 IFERROR((IF(MATCH(C32,'WAR 5'!C:C,0),1,0)),0) +
 IFERROR((IF(MATCH(C32,'WAR 6'!C:C,0),1,0)),0) +
 IFERROR((IF(MATCH(C32,'WAR 7'!C:C,0),1,0)),0) +
 IFERROR((IF(MATCH(C32,'WAR 8'!C:C,0),1,0)),0) +
 IFERROR((IF(MATCH(C32,'WAR 9'!C:C,0),1,0)),0) +
 IFERROR((IF(MATCH(C32,'WAR 10'!C:C,0),1,0)),0)
) &amp; " " &amp;
 IFERROR("(" &amp; (MATCH(C32,'WAR 1'!C:C,0)-1) &amp; " 1)", "") &amp;
 IFERROR(" (" &amp; (MATCH(C32,'WAR 2'!C:C,0)-1) &amp; " 2)", "") &amp;
 IFERROR(" (" &amp; (MATCH(C32,'WAR 3'!C:C,0)-1) &amp; " 3)", "") &amp;
 IFERROR(" (" &amp; (MATCH(C32,'WAR 4'!C:C,0)-1) &amp; " 4)", "") &amp;
 IFERROR(" (" &amp; (MATCH(C32,'WAR 5'!C:C,0)-1) &amp; " 5)", "") &amp;
 IFERROR(" (" &amp; (MATCH(C32,'WAR 6'!C:C,0)-1) &amp; " 6)", "") &amp;
 IFERROR(" (" &amp; (MATCH(C32,'WAR 7'!C:C,0)-1) &amp; " 7)", "") &amp;
 IFERROR(" (" &amp; (MATCH(C32,'WAR 8'!C:C,0)-1) &amp; " 8)", "") &amp;
 IFERROR(" (" &amp; (MATCH(C32,'WAR 9'!C:C,0)-1) &amp; " 9)", "") &amp;
 IFERROR(" (" &amp; (MATCH(C32,'WAR 10'!C:C,0)-1) &amp; " 10)", "")</f>
        <v>10 (31 1) (33 2) (33 3) (30 4) (33 5) (34 6) (33 7) (34 8) (34 9) (34 10)</v>
      </c>
    </row>
    <row r="33" spans="1:8" ht="16.5" thickBot="1" x14ac:dyDescent="0.3">
      <c r="A33" s="15">
        <v>32</v>
      </c>
      <c r="B33" s="8" t="s">
        <v>44</v>
      </c>
      <c r="C33" s="13" t="s">
        <v>80</v>
      </c>
      <c r="D33" s="20">
        <f>ROUND(
  (
    IFERROR(VLOOKUP(C33,'WAR 1'!C:E,2,FALSE),0) +
    IFERROR(VLOOKUP(C33,'WAR 1'!C:E,3,FALSE),0) +
    IFERROR(VLOOKUP(C33,'WAR 2'!C:E,2,FALSE),0) +
    IFERROR(VLOOKUP(C33,'WAR 2'!C:E,3,FALSE),0) +
    IFERROR(VLOOKUP(C33,'WAR 3'!C:E,2,FALSE),0) +
    IFERROR(VLOOKUP(C33,'WAR 3'!C:E,3,FALSE),0) +
    IFERROR(VLOOKUP(C33,'WAR 4'!C:E,2,FALSE),0) +
    IFERROR(VLOOKUP(C33,'WAR 4'!C:E,3,FALSE),0) +
    IFERROR(VLOOKUP(C33,'WAR 5'!C:E,2,FALSE),0) +
    IFERROR(VLOOKUP(C33,'WAR 5'!C:E,3,FALSE),0) +
    IFERROR(VLOOKUP(C33,'WAR 6'!C:E,2,FALSE),0) +
    IFERROR(VLOOKUP(C33,'WAR 6'!C:E,3,FALSE),0) +
    IFERROR(VLOOKUP(C33,'WAR 7'!C:E,2,FALSE),0) +
    IFERROR(VLOOKUP(C33,'WAR 7'!C:E,3,FALSE),0) +
    IFERROR(VLOOKUP(C33,'WAR 8'!C:E,2,FALSE),0) +
    IFERROR(VLOOKUP(C33,'WAR 8'!C:E,3,FALSE),0) +
    IFERROR(VLOOKUP(C33,'WAR 9'!C:E,2,FALSE),0) +
    IFERROR(VLOOKUP(C33,'WAR 9'!C:E,3,FALSE),0) +
    IFERROR(VLOOKUP(C33,'WAR 10'!C:E,2,FALSE),0) +
    IFERROR(VLOOKUP(C33,'WAR 10'!C:E,3,FALSE),0)
  ) /
  (
    COUNTIF('WAR 1'!C:C,C33)*2 +
    COUNTIF('WAR 2'!C:C,C33)*2 +
    COUNTIF('WAR 3'!C:C,C33)*2 +
    COUNTIF('WAR 4'!C:C,C33)*2 +
    COUNTIF('WAR 5'!C:C,C33)*2 +
    COUNTIF('WAR 6'!C:C,C33)*2 +
    COUNTIF('WAR 7'!C:C,C33)*2 +
    COUNTIF('WAR 8'!C:C,C33)*2 +
    COUNTIF('WAR 9'!C:C,C33)*2 +
    COUNTIF('WAR 10'!C:C,C33)*2
  ),
2)</f>
        <v>86.75</v>
      </c>
      <c r="E33" s="21">
        <f>IFERROR(VLOOKUP(C33,'WAR 1'!C:F,4,FALSE),0) +
IFERROR(VLOOKUP(C33,'WAR 2'!C:F,4,FALSE),0) +
IFERROR(VLOOKUP(C33,'WAR 3'!C:F,4,FALSE),0) +
IFERROR(VLOOKUP(C33,'WAR 4'!C:F,4,FALSE),0) +
IFERROR(VLOOKUP(C33,'WAR 5'!C:F,4,FALSE),0) +
IFERROR(VLOOKUP(C33,'WAR 6'!C:F,4,FALSE),0) +
IFERROR(VLOOKUP(C33,'WAR 7'!C:F,4,FALSE),0) +
IFERROR(VLOOKUP(C33,'WAR 8'!C:F,4,FALSE),0) +
IFERROR(VLOOKUP(C33,'WAR 9'!C:F,4,FALSE),0) +
IFERROR(VLOOKUP(C33,'WAR 10'!C:F,4,FALSE),0)</f>
        <v>12</v>
      </c>
      <c r="G33" s="14" t="s">
        <v>131</v>
      </c>
      <c r="H33" s="37" t="str">
        <f>(
 IFERROR((IF(MATCH(C33,'WAR 1'!C:C,0),1,0)),0) +
 IFERROR((IF(MATCH(C33,'WAR 2'!C:C,0),1,0)),0) +
 IFERROR((IF(MATCH(C33,'WAR 3'!C:C,0),1,0)),0) +
 IFERROR((IF(MATCH(C33,'WAR 4'!C:C,0),1,0)),0) +
 IFERROR((IF(MATCH(C33,'WAR 5'!C:C,0),1,0)),0) +
 IFERROR((IF(MATCH(C33,'WAR 6'!C:C,0),1,0)),0) +
 IFERROR((IF(MATCH(C33,'WAR 7'!C:C,0),1,0)),0) +
 IFERROR((IF(MATCH(C33,'WAR 8'!C:C,0),1,0)),0) +
 IFERROR((IF(MATCH(C33,'WAR 9'!C:C,0),1,0)),0) +
 IFERROR((IF(MATCH(C33,'WAR 10'!C:C,0),1,0)),0)
) &amp; " " &amp;
 IFERROR("(" &amp; (MATCH(C33,'WAR 1'!C:C,0)-1) &amp; " 1)", "") &amp;
 IFERROR(" (" &amp; (MATCH(C33,'WAR 2'!C:C,0)-1) &amp; " 2)", "") &amp;
 IFERROR(" (" &amp; (MATCH(C33,'WAR 3'!C:C,0)-1) &amp; " 3)", "") &amp;
 IFERROR(" (" &amp; (MATCH(C33,'WAR 4'!C:C,0)-1) &amp; " 4)", "") &amp;
 IFERROR(" (" &amp; (MATCH(C33,'WAR 5'!C:C,0)-1) &amp; " 5)", "") &amp;
 IFERROR(" (" &amp; (MATCH(C33,'WAR 6'!C:C,0)-1) &amp; " 6)", "") &amp;
 IFERROR(" (" &amp; (MATCH(C33,'WAR 7'!C:C,0)-1) &amp; " 7)", "") &amp;
 IFERROR(" (" &amp; (MATCH(C33,'WAR 8'!C:C,0)-1) &amp; " 8)", "") &amp;
 IFERROR(" (" &amp; (MATCH(C33,'WAR 9'!C:C,0)-1) &amp; " 9)", "") &amp;
 IFERROR(" (" &amp; (MATCH(C33,'WAR 10'!C:C,0)-1) &amp; " 10)", "")</f>
        <v>10 (32 1) (35 2) (35 3) (32 4) (35 5) (36 6) (34 7) (35 8) (35 9) (35 10)</v>
      </c>
    </row>
    <row r="34" spans="1:8" ht="16.5" thickBot="1" x14ac:dyDescent="0.3">
      <c r="A34" s="15">
        <v>33</v>
      </c>
      <c r="B34" s="8" t="s">
        <v>45</v>
      </c>
      <c r="C34" s="13" t="s">
        <v>78</v>
      </c>
      <c r="D34" s="20">
        <f>ROUND(
  (
    IFERROR(VLOOKUP(C34,'WAR 1'!C:E,2,FALSE),0) +
    IFERROR(VLOOKUP(C34,'WAR 1'!C:E,3,FALSE),0) +
    IFERROR(VLOOKUP(C34,'WAR 2'!C:E,2,FALSE),0) +
    IFERROR(VLOOKUP(C34,'WAR 2'!C:E,3,FALSE),0) +
    IFERROR(VLOOKUP(C34,'WAR 3'!C:E,2,FALSE),0) +
    IFERROR(VLOOKUP(C34,'WAR 3'!C:E,3,FALSE),0) +
    IFERROR(VLOOKUP(C34,'WAR 4'!C:E,2,FALSE),0) +
    IFERROR(VLOOKUP(C34,'WAR 4'!C:E,3,FALSE),0) +
    IFERROR(VLOOKUP(C34,'WAR 5'!C:E,2,FALSE),0) +
    IFERROR(VLOOKUP(C34,'WAR 5'!C:E,3,FALSE),0) +
    IFERROR(VLOOKUP(C34,'WAR 6'!C:E,2,FALSE),0) +
    IFERROR(VLOOKUP(C34,'WAR 6'!C:E,3,FALSE),0) +
    IFERROR(VLOOKUP(C34,'WAR 7'!C:E,2,FALSE),0) +
    IFERROR(VLOOKUP(C34,'WAR 7'!C:E,3,FALSE),0) +
    IFERROR(VLOOKUP(C34,'WAR 8'!C:E,2,FALSE),0) +
    IFERROR(VLOOKUP(C34,'WAR 8'!C:E,3,FALSE),0) +
    IFERROR(VLOOKUP(C34,'WAR 9'!C:E,2,FALSE),0) +
    IFERROR(VLOOKUP(C34,'WAR 9'!C:E,3,FALSE),0) +
    IFERROR(VLOOKUP(C34,'WAR 10'!C:E,2,FALSE),0) +
    IFERROR(VLOOKUP(C34,'WAR 10'!C:E,3,FALSE),0)
  ) /
  (
    COUNTIF('WAR 1'!C:C,C34)*2 +
    COUNTIF('WAR 2'!C:C,C34)*2 +
    COUNTIF('WAR 3'!C:C,C34)*2 +
    COUNTIF('WAR 4'!C:C,C34)*2 +
    COUNTIF('WAR 5'!C:C,C34)*2 +
    COUNTIF('WAR 6'!C:C,C34)*2 +
    COUNTIF('WAR 7'!C:C,C34)*2 +
    COUNTIF('WAR 8'!C:C,C34)*2 +
    COUNTIF('WAR 9'!C:C,C34)*2 +
    COUNTIF('WAR 10'!C:C,C34)*2
  ),
2)</f>
        <v>49</v>
      </c>
      <c r="E34" s="21">
        <f>IFERROR(VLOOKUP(C34,'WAR 1'!C:F,4,FALSE),0) +
IFERROR(VLOOKUP(C34,'WAR 2'!C:F,4,FALSE),0) +
IFERROR(VLOOKUP(C34,'WAR 3'!C:F,4,FALSE),0) +
IFERROR(VLOOKUP(C34,'WAR 4'!C:F,4,FALSE),0) +
IFERROR(VLOOKUP(C34,'WAR 5'!C:F,4,FALSE),0) +
IFERROR(VLOOKUP(C34,'WAR 6'!C:F,4,FALSE),0) +
IFERROR(VLOOKUP(C34,'WAR 7'!C:F,4,FALSE),0) +
IFERROR(VLOOKUP(C34,'WAR 8'!C:F,4,FALSE),0) +
IFERROR(VLOOKUP(C34,'WAR 9'!C:F,4,FALSE),0) +
IFERROR(VLOOKUP(C34,'WAR 10'!C:F,4,FALSE),0)</f>
        <v>2</v>
      </c>
      <c r="G34" s="14" t="s">
        <v>141</v>
      </c>
      <c r="H34" s="13" t="str">
        <f>(
 IFERROR((IF(MATCH(C34,'WAR 1'!C:C,0),1,0)),0) +
 IFERROR((IF(MATCH(C34,'WAR 2'!C:C,0),1,0)),0) +
 IFERROR((IF(MATCH(C34,'WAR 3'!C:C,0),1,0)),0) +
 IFERROR((IF(MATCH(C34,'WAR 4'!C:C,0),1,0)),0) +
 IFERROR((IF(MATCH(C34,'WAR 5'!C:C,0),1,0)),0) +
 IFERROR((IF(MATCH(C34,'WAR 6'!C:C,0),1,0)),0) +
 IFERROR((IF(MATCH(C34,'WAR 7'!C:C,0),1,0)),0) +
 IFERROR((IF(MATCH(C34,'WAR 8'!C:C,0),1,0)),0) +
 IFERROR((IF(MATCH(C34,'WAR 9'!C:C,0),1,0)),0) +
 IFERROR((IF(MATCH(C34,'WAR 10'!C:C,0),1,0)),0)
) &amp; " " &amp;
 IFERROR("(" &amp; (MATCH(C34,'WAR 1'!C:C,0)-1) &amp; " 1)", "") &amp;
 IFERROR(" (" &amp; (MATCH(C34,'WAR 2'!C:C,0)-1) &amp; " 2)", "") &amp;
 IFERROR(" (" &amp; (MATCH(C34,'WAR 3'!C:C,0)-1) &amp; " 3)", "") &amp;
 IFERROR(" (" &amp; (MATCH(C34,'WAR 4'!C:C,0)-1) &amp; " 4)", "") &amp;
 IFERROR(" (" &amp; (MATCH(C34,'WAR 5'!C:C,0)-1) &amp; " 5)", "") &amp;
 IFERROR(" (" &amp; (MATCH(C34,'WAR 6'!C:C,0)-1) &amp; " 6)", "") &amp;
 IFERROR(" (" &amp; (MATCH(C34,'WAR 7'!C:C,0)-1) &amp; " 7)", "") &amp;
 IFERROR(" (" &amp; (MATCH(C34,'WAR 8'!C:C,0)-1) &amp; " 8)", "") &amp;
 IFERROR(" (" &amp; (MATCH(C34,'WAR 9'!C:C,0)-1) &amp; " 9)", "") &amp;
 IFERROR(" (" &amp; (MATCH(C34,'WAR 10'!C:C,0)-1) &amp; " 10)", "")</f>
        <v>10 (33 1) (36 2) (36 3) (34 4) (37 5) (38 6) (36 7) (37 8) (37 9) (37 10)</v>
      </c>
    </row>
    <row r="35" spans="1:8" ht="16.5" thickBot="1" x14ac:dyDescent="0.3">
      <c r="A35" s="15">
        <v>34</v>
      </c>
      <c r="B35" s="8" t="s">
        <v>46</v>
      </c>
      <c r="C35" s="13" t="s">
        <v>68</v>
      </c>
      <c r="D35" s="20">
        <f>ROUND(
  (
    IFERROR(VLOOKUP(C35,'WAR 1'!C:E,2,FALSE),0) +
    IFERROR(VLOOKUP(C35,'WAR 1'!C:E,3,FALSE),0) +
    IFERROR(VLOOKUP(C35,'WAR 2'!C:E,2,FALSE),0) +
    IFERROR(VLOOKUP(C35,'WAR 2'!C:E,3,FALSE),0) +
    IFERROR(VLOOKUP(C35,'WAR 3'!C:E,2,FALSE),0) +
    IFERROR(VLOOKUP(C35,'WAR 3'!C:E,3,FALSE),0) +
    IFERROR(VLOOKUP(C35,'WAR 4'!C:E,2,FALSE),0) +
    IFERROR(VLOOKUP(C35,'WAR 4'!C:E,3,FALSE),0) +
    IFERROR(VLOOKUP(C35,'WAR 5'!C:E,2,FALSE),0) +
    IFERROR(VLOOKUP(C35,'WAR 5'!C:E,3,FALSE),0) +
    IFERROR(VLOOKUP(C35,'WAR 6'!C:E,2,FALSE),0) +
    IFERROR(VLOOKUP(C35,'WAR 6'!C:E,3,FALSE),0) +
    IFERROR(VLOOKUP(C35,'WAR 7'!C:E,2,FALSE),0) +
    IFERROR(VLOOKUP(C35,'WAR 7'!C:E,3,FALSE),0) +
    IFERROR(VLOOKUP(C35,'WAR 8'!C:E,2,FALSE),0) +
    IFERROR(VLOOKUP(C35,'WAR 8'!C:E,3,FALSE),0) +
    IFERROR(VLOOKUP(C35,'WAR 9'!C:E,2,FALSE),0) +
    IFERROR(VLOOKUP(C35,'WAR 9'!C:E,3,FALSE),0) +
    IFERROR(VLOOKUP(C35,'WAR 10'!C:E,2,FALSE),0) +
    IFERROR(VLOOKUP(C35,'WAR 10'!C:E,3,FALSE),0)
  ) /
  (
    COUNTIF('WAR 1'!C:C,C35)*2 +
    COUNTIF('WAR 2'!C:C,C35)*2 +
    COUNTIF('WAR 3'!C:C,C35)*2 +
    COUNTIF('WAR 4'!C:C,C35)*2 +
    COUNTIF('WAR 5'!C:C,C35)*2 +
    COUNTIF('WAR 6'!C:C,C35)*2 +
    COUNTIF('WAR 7'!C:C,C35)*2 +
    COUNTIF('WAR 8'!C:C,C35)*2 +
    COUNTIF('WAR 9'!C:C,C35)*2 +
    COUNTIF('WAR 10'!C:C,C35)*2
  ),
2)</f>
        <v>86.95</v>
      </c>
      <c r="E35" s="21">
        <f>IFERROR(VLOOKUP(C35,'WAR 1'!C:F,4,FALSE),0) +
IFERROR(VLOOKUP(C35,'WAR 2'!C:F,4,FALSE),0) +
IFERROR(VLOOKUP(C35,'WAR 3'!C:F,4,FALSE),0) +
IFERROR(VLOOKUP(C35,'WAR 4'!C:F,4,FALSE),0) +
IFERROR(VLOOKUP(C35,'WAR 5'!C:F,4,FALSE),0) +
IFERROR(VLOOKUP(C35,'WAR 6'!C:F,4,FALSE),0) +
IFERROR(VLOOKUP(C35,'WAR 7'!C:F,4,FALSE),0) +
IFERROR(VLOOKUP(C35,'WAR 8'!C:F,4,FALSE),0) +
IFERROR(VLOOKUP(C35,'WAR 9'!C:F,4,FALSE),0) +
IFERROR(VLOOKUP(C35,'WAR 10'!C:F,4,FALSE),0)</f>
        <v>14</v>
      </c>
      <c r="G35" s="14" t="s">
        <v>133</v>
      </c>
      <c r="H35" s="13" t="str">
        <f>(
 IFERROR((IF(MATCH(C35,'WAR 1'!C:C,0),1,0)),0) +
 IFERROR((IF(MATCH(C35,'WAR 2'!C:C,0),1,0)),0) +
 IFERROR((IF(MATCH(C35,'WAR 3'!C:C,0),1,0)),0) +
 IFERROR((IF(MATCH(C35,'WAR 4'!C:C,0),1,0)),0) +
 IFERROR((IF(MATCH(C35,'WAR 5'!C:C,0),1,0)),0) +
 IFERROR((IF(MATCH(C35,'WAR 6'!C:C,0),1,0)),0) +
 IFERROR((IF(MATCH(C35,'WAR 7'!C:C,0),1,0)),0) +
 IFERROR((IF(MATCH(C35,'WAR 8'!C:C,0),1,0)),0) +
 IFERROR((IF(MATCH(C35,'WAR 9'!C:C,0),1,0)),0) +
 IFERROR((IF(MATCH(C35,'WAR 10'!C:C,0),1,0)),0)
) &amp; " " &amp;
 IFERROR("(" &amp; (MATCH(C35,'WAR 1'!C:C,0)-1) &amp; " 1)", "") &amp;
 IFERROR(" (" &amp; (MATCH(C35,'WAR 2'!C:C,0)-1) &amp; " 2)", "") &amp;
 IFERROR(" (" &amp; (MATCH(C35,'WAR 3'!C:C,0)-1) &amp; " 3)", "") &amp;
 IFERROR(" (" &amp; (MATCH(C35,'WAR 4'!C:C,0)-1) &amp; " 4)", "") &amp;
 IFERROR(" (" &amp; (MATCH(C35,'WAR 5'!C:C,0)-1) &amp; " 5)", "") &amp;
 IFERROR(" (" &amp; (MATCH(C35,'WAR 6'!C:C,0)-1) &amp; " 6)", "") &amp;
 IFERROR(" (" &amp; (MATCH(C35,'WAR 7'!C:C,0)-1) &amp; " 7)", "") &amp;
 IFERROR(" (" &amp; (MATCH(C35,'WAR 8'!C:C,0)-1) &amp; " 8)", "") &amp;
 IFERROR(" (" &amp; (MATCH(C35,'WAR 9'!C:C,0)-1) &amp; " 9)", "") &amp;
 IFERROR(" (" &amp; (MATCH(C35,'WAR 10'!C:C,0)-1) &amp; " 10)", "")</f>
        <v>10 (34 1) (37 2) (37 3) (36 4) (39 5) (40 6) (38 7) (40 8) (40 9) (40 10)</v>
      </c>
    </row>
    <row r="36" spans="1:8" ht="16.5" thickBot="1" x14ac:dyDescent="0.3">
      <c r="A36" s="15">
        <v>35</v>
      </c>
      <c r="B36" s="8" t="s">
        <v>47</v>
      </c>
      <c r="C36" s="13" t="s">
        <v>85</v>
      </c>
      <c r="D36" s="20">
        <f>ROUND(
  (
    IFERROR(VLOOKUP(C36,'WAR 1'!C:E,2,FALSE),0) +
    IFERROR(VLOOKUP(C36,'WAR 1'!C:E,3,FALSE),0) +
    IFERROR(VLOOKUP(C36,'WAR 2'!C:E,2,FALSE),0) +
    IFERROR(VLOOKUP(C36,'WAR 2'!C:E,3,FALSE),0) +
    IFERROR(VLOOKUP(C36,'WAR 3'!C:E,2,FALSE),0) +
    IFERROR(VLOOKUP(C36,'WAR 3'!C:E,3,FALSE),0) +
    IFERROR(VLOOKUP(C36,'WAR 4'!C:E,2,FALSE),0) +
    IFERROR(VLOOKUP(C36,'WAR 4'!C:E,3,FALSE),0) +
    IFERROR(VLOOKUP(C36,'WAR 5'!C:E,2,FALSE),0) +
    IFERROR(VLOOKUP(C36,'WAR 5'!C:E,3,FALSE),0) +
    IFERROR(VLOOKUP(C36,'WAR 6'!C:E,2,FALSE),0) +
    IFERROR(VLOOKUP(C36,'WAR 6'!C:E,3,FALSE),0) +
    IFERROR(VLOOKUP(C36,'WAR 7'!C:E,2,FALSE),0) +
    IFERROR(VLOOKUP(C36,'WAR 7'!C:E,3,FALSE),0) +
    IFERROR(VLOOKUP(C36,'WAR 8'!C:E,2,FALSE),0) +
    IFERROR(VLOOKUP(C36,'WAR 8'!C:E,3,FALSE),0) +
    IFERROR(VLOOKUP(C36,'WAR 9'!C:E,2,FALSE),0) +
    IFERROR(VLOOKUP(C36,'WAR 9'!C:E,3,FALSE),0) +
    IFERROR(VLOOKUP(C36,'WAR 10'!C:E,2,FALSE),0) +
    IFERROR(VLOOKUP(C36,'WAR 10'!C:E,3,FALSE),0)
  ) /
  (
    COUNTIF('WAR 1'!C:C,C36)*2 +
    COUNTIF('WAR 2'!C:C,C36)*2 +
    COUNTIF('WAR 3'!C:C,C36)*2 +
    COUNTIF('WAR 4'!C:C,C36)*2 +
    COUNTIF('WAR 5'!C:C,C36)*2 +
    COUNTIF('WAR 6'!C:C,C36)*2 +
    COUNTIF('WAR 7'!C:C,C36)*2 +
    COUNTIF('WAR 8'!C:C,C36)*2 +
    COUNTIF('WAR 9'!C:C,C36)*2 +
    COUNTIF('WAR 10'!C:C,C36)*2
  ),
2)</f>
        <v>36.1</v>
      </c>
      <c r="E36" s="21">
        <f>IFERROR(VLOOKUP(C36,'WAR 1'!C:F,4,FALSE),0) +
IFERROR(VLOOKUP(C36,'WAR 2'!C:F,4,FALSE),0) +
IFERROR(VLOOKUP(C36,'WAR 3'!C:F,4,FALSE),0) +
IFERROR(VLOOKUP(C36,'WAR 4'!C:F,4,FALSE),0) +
IFERROR(VLOOKUP(C36,'WAR 5'!C:F,4,FALSE),0) +
IFERROR(VLOOKUP(C36,'WAR 6'!C:F,4,FALSE),0) +
IFERROR(VLOOKUP(C36,'WAR 7'!C:F,4,FALSE),0) +
IFERROR(VLOOKUP(C36,'WAR 8'!C:F,4,FALSE),0) +
IFERROR(VLOOKUP(C36,'WAR 9'!C:F,4,FALSE),0) +
IFERROR(VLOOKUP(C36,'WAR 10'!C:F,4,FALSE),0)</f>
        <v>1</v>
      </c>
      <c r="G36" s="14" t="s">
        <v>133</v>
      </c>
      <c r="H36" s="13" t="str">
        <f>(
 IFERROR((IF(MATCH(C36,'WAR 1'!C:C,0),1,0)),0) +
 IFERROR((IF(MATCH(C36,'WAR 2'!C:C,0),1,0)),0) +
 IFERROR((IF(MATCH(C36,'WAR 3'!C:C,0),1,0)),0) +
 IFERROR((IF(MATCH(C36,'WAR 4'!C:C,0),1,0)),0) +
 IFERROR((IF(MATCH(C36,'WAR 5'!C:C,0),1,0)),0) +
 IFERROR((IF(MATCH(C36,'WAR 6'!C:C,0),1,0)),0) +
 IFERROR((IF(MATCH(C36,'WAR 7'!C:C,0),1,0)),0) +
 IFERROR((IF(MATCH(C36,'WAR 8'!C:C,0),1,0)),0) +
 IFERROR((IF(MATCH(C36,'WAR 9'!C:C,0),1,0)),0) +
 IFERROR((IF(MATCH(C36,'WAR 10'!C:C,0),1,0)),0)
) &amp; " " &amp;
 IFERROR("(" &amp; (MATCH(C36,'WAR 1'!C:C,0)-1) &amp; " 1)", "") &amp;
 IFERROR(" (" &amp; (MATCH(C36,'WAR 2'!C:C,0)-1) &amp; " 2)", "") &amp;
 IFERROR(" (" &amp; (MATCH(C36,'WAR 3'!C:C,0)-1) &amp; " 3)", "") &amp;
 IFERROR(" (" &amp; (MATCH(C36,'WAR 4'!C:C,0)-1) &amp; " 4)", "") &amp;
 IFERROR(" (" &amp; (MATCH(C36,'WAR 5'!C:C,0)-1) &amp; " 5)", "") &amp;
 IFERROR(" (" &amp; (MATCH(C36,'WAR 6'!C:C,0)-1) &amp; " 6)", "") &amp;
 IFERROR(" (" &amp; (MATCH(C36,'WAR 7'!C:C,0)-1) &amp; " 7)", "") &amp;
 IFERROR(" (" &amp; (MATCH(C36,'WAR 8'!C:C,0)-1) &amp; " 8)", "") &amp;
 IFERROR(" (" &amp; (MATCH(C36,'WAR 9'!C:C,0)-1) &amp; " 9)", "") &amp;
 IFERROR(" (" &amp; (MATCH(C36,'WAR 10'!C:C,0)-1) &amp; " 10)", "")</f>
        <v>5 (35 1) (39 2) (39 3) (41 9) (41 10)</v>
      </c>
    </row>
    <row r="37" spans="1:8" ht="16.5" thickBot="1" x14ac:dyDescent="0.3">
      <c r="A37" s="15">
        <v>36</v>
      </c>
      <c r="B37" s="8" t="s">
        <v>48</v>
      </c>
      <c r="C37" s="13" t="s">
        <v>83</v>
      </c>
      <c r="D37" s="20">
        <f>ROUND(
  (
    IFERROR(VLOOKUP(C37,'WAR 1'!C:E,2,FALSE),0) +
    IFERROR(VLOOKUP(C37,'WAR 1'!C:E,3,FALSE),0) +
    IFERROR(VLOOKUP(C37,'WAR 2'!C:E,2,FALSE),0) +
    IFERROR(VLOOKUP(C37,'WAR 2'!C:E,3,FALSE),0) +
    IFERROR(VLOOKUP(C37,'WAR 3'!C:E,2,FALSE),0) +
    IFERROR(VLOOKUP(C37,'WAR 3'!C:E,3,FALSE),0) +
    IFERROR(VLOOKUP(C37,'WAR 4'!C:E,2,FALSE),0) +
    IFERROR(VLOOKUP(C37,'WAR 4'!C:E,3,FALSE),0) +
    IFERROR(VLOOKUP(C37,'WAR 5'!C:E,2,FALSE),0) +
    IFERROR(VLOOKUP(C37,'WAR 5'!C:E,3,FALSE),0) +
    IFERROR(VLOOKUP(C37,'WAR 6'!C:E,2,FALSE),0) +
    IFERROR(VLOOKUP(C37,'WAR 6'!C:E,3,FALSE),0) +
    IFERROR(VLOOKUP(C37,'WAR 7'!C:E,2,FALSE),0) +
    IFERROR(VLOOKUP(C37,'WAR 7'!C:E,3,FALSE),0) +
    IFERROR(VLOOKUP(C37,'WAR 8'!C:E,2,FALSE),0) +
    IFERROR(VLOOKUP(C37,'WAR 8'!C:E,3,FALSE),0) +
    IFERROR(VLOOKUP(C37,'WAR 9'!C:E,2,FALSE),0) +
    IFERROR(VLOOKUP(C37,'WAR 9'!C:E,3,FALSE),0) +
    IFERROR(VLOOKUP(C37,'WAR 10'!C:E,2,FALSE),0) +
    IFERROR(VLOOKUP(C37,'WAR 10'!C:E,3,FALSE),0)
  ) /
  (
    COUNTIF('WAR 1'!C:C,C37)*2 +
    COUNTIF('WAR 2'!C:C,C37)*2 +
    COUNTIF('WAR 3'!C:C,C37)*2 +
    COUNTIF('WAR 4'!C:C,C37)*2 +
    COUNTIF('WAR 5'!C:C,C37)*2 +
    COUNTIF('WAR 6'!C:C,C37)*2 +
    COUNTIF('WAR 7'!C:C,C37)*2 +
    COUNTIF('WAR 8'!C:C,C37)*2 +
    COUNTIF('WAR 9'!C:C,C37)*2 +
    COUNTIF('WAR 10'!C:C,C37)*2
  ),
2)</f>
        <v>80.05</v>
      </c>
      <c r="E37" s="21">
        <f>IFERROR(VLOOKUP(C37,'WAR 1'!C:F,4,FALSE),0) +
IFERROR(VLOOKUP(C37,'WAR 2'!C:F,4,FALSE),0) +
IFERROR(VLOOKUP(C37,'WAR 3'!C:F,4,FALSE),0) +
IFERROR(VLOOKUP(C37,'WAR 4'!C:F,4,FALSE),0) +
IFERROR(VLOOKUP(C37,'WAR 5'!C:F,4,FALSE),0) +
IFERROR(VLOOKUP(C37,'WAR 6'!C:F,4,FALSE),0) +
IFERROR(VLOOKUP(C37,'WAR 7'!C:F,4,FALSE),0) +
IFERROR(VLOOKUP(C37,'WAR 8'!C:F,4,FALSE),0) +
IFERROR(VLOOKUP(C37,'WAR 9'!C:F,4,FALSE),0) +
IFERROR(VLOOKUP(C37,'WAR 10'!C:F,4,FALSE),0)</f>
        <v>6</v>
      </c>
      <c r="G37" s="14" t="s">
        <v>127</v>
      </c>
      <c r="H37" s="13" t="str">
        <f>(
 IFERROR((IF(MATCH(C37,'WAR 1'!C:C,0),1,0)),0) +
 IFERROR((IF(MATCH(C37,'WAR 2'!C:C,0),1,0)),0) +
 IFERROR((IF(MATCH(C37,'WAR 3'!C:C,0),1,0)),0) +
 IFERROR((IF(MATCH(C37,'WAR 4'!C:C,0),1,0)),0) +
 IFERROR((IF(MATCH(C37,'WAR 5'!C:C,0),1,0)),0) +
 IFERROR((IF(MATCH(C37,'WAR 6'!C:C,0),1,0)),0) +
 IFERROR((IF(MATCH(C37,'WAR 7'!C:C,0),1,0)),0) +
 IFERROR((IF(MATCH(C37,'WAR 8'!C:C,0),1,0)),0) +
 IFERROR((IF(MATCH(C37,'WAR 9'!C:C,0),1,0)),0) +
 IFERROR((IF(MATCH(C37,'WAR 10'!C:C,0),1,0)),0)
) &amp; " " &amp;
 IFERROR("(" &amp; (MATCH(C37,'WAR 1'!C:C,0)-1) &amp; " 1)", "") &amp;
 IFERROR(" (" &amp; (MATCH(C37,'WAR 2'!C:C,0)-1) &amp; " 2)", "") &amp;
 IFERROR(" (" &amp; (MATCH(C37,'WAR 3'!C:C,0)-1) &amp; " 3)", "") &amp;
 IFERROR(" (" &amp; (MATCH(C37,'WAR 4'!C:C,0)-1) &amp; " 4)", "") &amp;
 IFERROR(" (" &amp; (MATCH(C37,'WAR 5'!C:C,0)-1) &amp; " 5)", "") &amp;
 IFERROR(" (" &amp; (MATCH(C37,'WAR 6'!C:C,0)-1) &amp; " 6)", "") &amp;
 IFERROR(" (" &amp; (MATCH(C37,'WAR 7'!C:C,0)-1) &amp; " 7)", "") &amp;
 IFERROR(" (" &amp; (MATCH(C37,'WAR 8'!C:C,0)-1) &amp; " 8)", "") &amp;
 IFERROR(" (" &amp; (MATCH(C37,'WAR 9'!C:C,0)-1) &amp; " 9)", "") &amp;
 IFERROR(" (" &amp; (MATCH(C37,'WAR 10'!C:C,0)-1) &amp; " 10)", "")</f>
        <v>10 (36 1) (38 2) (38 3) (35 4) (38 5) (39 6) (37 7) (39 8) (39 9) (39 10)</v>
      </c>
    </row>
    <row r="38" spans="1:8" ht="16.5" thickBot="1" x14ac:dyDescent="0.3">
      <c r="A38" s="15">
        <v>37</v>
      </c>
      <c r="B38" s="8" t="s">
        <v>49</v>
      </c>
      <c r="C38" s="13" t="s">
        <v>50</v>
      </c>
      <c r="D38" s="20">
        <f>ROUND(
  (
    IFERROR(VLOOKUP(C38,'WAR 1'!C:E,2,FALSE),0) +
    IFERROR(VLOOKUP(C38,'WAR 1'!C:E,3,FALSE),0) +
    IFERROR(VLOOKUP(C38,'WAR 2'!C:E,2,FALSE),0) +
    IFERROR(VLOOKUP(C38,'WAR 2'!C:E,3,FALSE),0) +
    IFERROR(VLOOKUP(C38,'WAR 3'!C:E,2,FALSE),0) +
    IFERROR(VLOOKUP(C38,'WAR 3'!C:E,3,FALSE),0) +
    IFERROR(VLOOKUP(C38,'WAR 4'!C:E,2,FALSE),0) +
    IFERROR(VLOOKUP(C38,'WAR 4'!C:E,3,FALSE),0) +
    IFERROR(VLOOKUP(C38,'WAR 5'!C:E,2,FALSE),0) +
    IFERROR(VLOOKUP(C38,'WAR 5'!C:E,3,FALSE),0) +
    IFERROR(VLOOKUP(C38,'WAR 6'!C:E,2,FALSE),0) +
    IFERROR(VLOOKUP(C38,'WAR 6'!C:E,3,FALSE),0) +
    IFERROR(VLOOKUP(C38,'WAR 7'!C:E,2,FALSE),0) +
    IFERROR(VLOOKUP(C38,'WAR 7'!C:E,3,FALSE),0) +
    IFERROR(VLOOKUP(C38,'WAR 8'!C:E,2,FALSE),0) +
    IFERROR(VLOOKUP(C38,'WAR 8'!C:E,3,FALSE),0) +
    IFERROR(VLOOKUP(C38,'WAR 9'!C:E,2,FALSE),0) +
    IFERROR(VLOOKUP(C38,'WAR 9'!C:E,3,FALSE),0) +
    IFERROR(VLOOKUP(C38,'WAR 10'!C:E,2,FALSE),0) +
    IFERROR(VLOOKUP(C38,'WAR 10'!C:E,3,FALSE),0)
  ) /
  (
    COUNTIF('WAR 1'!C:C,C38)*2 +
    COUNTIF('WAR 2'!C:C,C38)*2 +
    COUNTIF('WAR 3'!C:C,C38)*2 +
    COUNTIF('WAR 4'!C:C,C38)*2 +
    COUNTIF('WAR 5'!C:C,C38)*2 +
    COUNTIF('WAR 6'!C:C,C38)*2 +
    COUNTIF('WAR 7'!C:C,C38)*2 +
    COUNTIF('WAR 8'!C:C,C38)*2 +
    COUNTIF('WAR 9'!C:C,C38)*2 +
    COUNTIF('WAR 10'!C:C,C38)*2
  ),
2)</f>
        <v>48.08</v>
      </c>
      <c r="E38" s="21">
        <f>IFERROR(VLOOKUP(C38,'WAR 1'!C:F,4,FALSE),0) +
IFERROR(VLOOKUP(C38,'WAR 2'!C:F,4,FALSE),0) +
IFERROR(VLOOKUP(C38,'WAR 3'!C:F,4,FALSE),0) +
IFERROR(VLOOKUP(C38,'WAR 4'!C:F,4,FALSE),0) +
IFERROR(VLOOKUP(C38,'WAR 5'!C:F,4,FALSE),0) +
IFERROR(VLOOKUP(C38,'WAR 6'!C:F,4,FALSE),0) +
IFERROR(VLOOKUP(C38,'WAR 7'!C:F,4,FALSE),0) +
IFERROR(VLOOKUP(C38,'WAR 8'!C:F,4,FALSE),0) +
IFERROR(VLOOKUP(C38,'WAR 9'!C:F,4,FALSE),0) +
IFERROR(VLOOKUP(C38,'WAR 10'!C:F,4,FALSE),0)</f>
        <v>2</v>
      </c>
      <c r="G38" s="14" t="s">
        <v>145</v>
      </c>
      <c r="H38" s="13" t="str">
        <f>(
 IFERROR((IF(MATCH(C38,'WAR 1'!C:C,0),1,0)),0) +
 IFERROR((IF(MATCH(C38,'WAR 2'!C:C,0),1,0)),0) +
 IFERROR((IF(MATCH(C38,'WAR 3'!C:C,0),1,0)),0) +
 IFERROR((IF(MATCH(C38,'WAR 4'!C:C,0),1,0)),0) +
 IFERROR((IF(MATCH(C38,'WAR 5'!C:C,0),1,0)),0) +
 IFERROR((IF(MATCH(C38,'WAR 6'!C:C,0),1,0)),0) +
 IFERROR((IF(MATCH(C38,'WAR 7'!C:C,0),1,0)),0) +
 IFERROR((IF(MATCH(C38,'WAR 8'!C:C,0),1,0)),0) +
 IFERROR((IF(MATCH(C38,'WAR 9'!C:C,0),1,0)),0) +
 IFERROR((IF(MATCH(C38,'WAR 10'!C:C,0),1,0)),0)
) &amp; " " &amp;
 IFERROR("(" &amp; (MATCH(C38,'WAR 1'!C:C,0)-1) &amp; " 1)", "") &amp;
 IFERROR(" (" &amp; (MATCH(C38,'WAR 2'!C:C,0)-1) &amp; " 2)", "") &amp;
 IFERROR(" (" &amp; (MATCH(C38,'WAR 3'!C:C,0)-1) &amp; " 3)", "") &amp;
 IFERROR(" (" &amp; (MATCH(C38,'WAR 4'!C:C,0)-1) &amp; " 4)", "") &amp;
 IFERROR(" (" &amp; (MATCH(C38,'WAR 5'!C:C,0)-1) &amp; " 5)", "") &amp;
 IFERROR(" (" &amp; (MATCH(C38,'WAR 6'!C:C,0)-1) &amp; " 6)", "") &amp;
 IFERROR(" (" &amp; (MATCH(C38,'WAR 7'!C:C,0)-1) &amp; " 7)", "") &amp;
 IFERROR(" (" &amp; (MATCH(C38,'WAR 8'!C:C,0)-1) &amp; " 8)", "") &amp;
 IFERROR(" (" &amp; (MATCH(C38,'WAR 9'!C:C,0)-1) &amp; " 9)", "") &amp;
 IFERROR(" (" &amp; (MATCH(C38,'WAR 10'!C:C,0)-1) &amp; " 10)", "")</f>
        <v>6 (37 1) (40 2) (40 3) (37 4) (41 5) (42 6)</v>
      </c>
    </row>
    <row r="39" spans="1:8" ht="16.5" thickBot="1" x14ac:dyDescent="0.3">
      <c r="A39" s="15">
        <v>38</v>
      </c>
      <c r="B39" s="8" t="s">
        <v>51</v>
      </c>
      <c r="C39" s="13" t="s">
        <v>84</v>
      </c>
      <c r="D39" s="20">
        <f>ROUND(
  (
    IFERROR(VLOOKUP(C39,'WAR 1'!C:E,2,FALSE),0) +
    IFERROR(VLOOKUP(C39,'WAR 1'!C:E,3,FALSE),0) +
    IFERROR(VLOOKUP(C39,'WAR 2'!C:E,2,FALSE),0) +
    IFERROR(VLOOKUP(C39,'WAR 2'!C:E,3,FALSE),0) +
    IFERROR(VLOOKUP(C39,'WAR 3'!C:E,2,FALSE),0) +
    IFERROR(VLOOKUP(C39,'WAR 3'!C:E,3,FALSE),0) +
    IFERROR(VLOOKUP(C39,'WAR 4'!C:E,2,FALSE),0) +
    IFERROR(VLOOKUP(C39,'WAR 4'!C:E,3,FALSE),0) +
    IFERROR(VLOOKUP(C39,'WAR 5'!C:E,2,FALSE),0) +
    IFERROR(VLOOKUP(C39,'WAR 5'!C:E,3,FALSE),0) +
    IFERROR(VLOOKUP(C39,'WAR 6'!C:E,2,FALSE),0) +
    IFERROR(VLOOKUP(C39,'WAR 6'!C:E,3,FALSE),0) +
    IFERROR(VLOOKUP(C39,'WAR 7'!C:E,2,FALSE),0) +
    IFERROR(VLOOKUP(C39,'WAR 7'!C:E,3,FALSE),0) +
    IFERROR(VLOOKUP(C39,'WAR 8'!C:E,2,FALSE),0) +
    IFERROR(VLOOKUP(C39,'WAR 8'!C:E,3,FALSE),0) +
    IFERROR(VLOOKUP(C39,'WAR 9'!C:E,2,FALSE),0) +
    IFERROR(VLOOKUP(C39,'WAR 9'!C:E,3,FALSE),0) +
    IFERROR(VLOOKUP(C39,'WAR 10'!C:E,2,FALSE),0) +
    IFERROR(VLOOKUP(C39,'WAR 10'!C:E,3,FALSE),0)
  ) /
  (
    COUNTIF('WAR 1'!C:C,C39)*2 +
    COUNTIF('WAR 2'!C:C,C39)*2 +
    COUNTIF('WAR 3'!C:C,C39)*2 +
    COUNTIF('WAR 4'!C:C,C39)*2 +
    COUNTIF('WAR 5'!C:C,C39)*2 +
    COUNTIF('WAR 6'!C:C,C39)*2 +
    COUNTIF('WAR 7'!C:C,C39)*2 +
    COUNTIF('WAR 8'!C:C,C39)*2 +
    COUNTIF('WAR 9'!C:C,C39)*2 +
    COUNTIF('WAR 10'!C:C,C39)*2
  ),
2)</f>
        <v>78.650000000000006</v>
      </c>
      <c r="E39" s="21">
        <f>IFERROR(VLOOKUP(C39,'WAR 1'!C:F,4,FALSE),0) +
IFERROR(VLOOKUP(C39,'WAR 2'!C:F,4,FALSE),0) +
IFERROR(VLOOKUP(C39,'WAR 3'!C:F,4,FALSE),0) +
IFERROR(VLOOKUP(C39,'WAR 4'!C:F,4,FALSE),0) +
IFERROR(VLOOKUP(C39,'WAR 5'!C:F,4,FALSE),0) +
IFERROR(VLOOKUP(C39,'WAR 6'!C:F,4,FALSE),0) +
IFERROR(VLOOKUP(C39,'WAR 7'!C:F,4,FALSE),0) +
IFERROR(VLOOKUP(C39,'WAR 8'!C:F,4,FALSE),0) +
IFERROR(VLOOKUP(C39,'WAR 9'!C:F,4,FALSE),0) +
IFERROR(VLOOKUP(C39,'WAR 10'!C:F,4,FALSE),0)</f>
        <v>11</v>
      </c>
      <c r="G39" s="14" t="s">
        <v>146</v>
      </c>
      <c r="H39" s="13" t="str">
        <f>(
 IFERROR((IF(MATCH(C39,'WAR 1'!C:C,0),1,0)),0) +
 IFERROR((IF(MATCH(C39,'WAR 2'!C:C,0),1,0)),0) +
 IFERROR((IF(MATCH(C39,'WAR 3'!C:C,0),1,0)),0) +
 IFERROR((IF(MATCH(C39,'WAR 4'!C:C,0),1,0)),0) +
 IFERROR((IF(MATCH(C39,'WAR 5'!C:C,0),1,0)),0) +
 IFERROR((IF(MATCH(C39,'WAR 6'!C:C,0),1,0)),0) +
 IFERROR((IF(MATCH(C39,'WAR 7'!C:C,0),1,0)),0) +
 IFERROR((IF(MATCH(C39,'WAR 8'!C:C,0),1,0)),0) +
 IFERROR((IF(MATCH(C39,'WAR 9'!C:C,0),1,0)),0) +
 IFERROR((IF(MATCH(C39,'WAR 10'!C:C,0),1,0)),0)
) &amp; " " &amp;
 IFERROR("(" &amp; (MATCH(C39,'WAR 1'!C:C,0)-1) &amp; " 1)", "") &amp;
 IFERROR(" (" &amp; (MATCH(C39,'WAR 2'!C:C,0)-1) &amp; " 2)", "") &amp;
 IFERROR(" (" &amp; (MATCH(C39,'WAR 3'!C:C,0)-1) &amp; " 3)", "") &amp;
 IFERROR(" (" &amp; (MATCH(C39,'WAR 4'!C:C,0)-1) &amp; " 4)", "") &amp;
 IFERROR(" (" &amp; (MATCH(C39,'WAR 5'!C:C,0)-1) &amp; " 5)", "") &amp;
 IFERROR(" (" &amp; (MATCH(C39,'WAR 6'!C:C,0)-1) &amp; " 6)", "") &amp;
 IFERROR(" (" &amp; (MATCH(C39,'WAR 7'!C:C,0)-1) &amp; " 7)", "") &amp;
 IFERROR(" (" &amp; (MATCH(C39,'WAR 8'!C:C,0)-1) &amp; " 8)", "") &amp;
 IFERROR(" (" &amp; (MATCH(C39,'WAR 9'!C:C,0)-1) &amp; " 9)", "") &amp;
 IFERROR(" (" &amp; (MATCH(C39,'WAR 10'!C:C,0)-1) &amp; " 10)", "")</f>
        <v>10 (38 1) (41 2) (41 3) (38 4) (43 5) (44 6) (41 7) (43 8) (44 9) (44 10)</v>
      </c>
    </row>
    <row r="40" spans="1:8" ht="16.5" thickBot="1" x14ac:dyDescent="0.3">
      <c r="A40" s="15">
        <v>39</v>
      </c>
      <c r="B40" s="8" t="s">
        <v>52</v>
      </c>
      <c r="C40" s="13" t="s">
        <v>53</v>
      </c>
      <c r="D40" s="20">
        <f>ROUND(
  (
    IFERROR(VLOOKUP(C40,'WAR 1'!C:E,2,FALSE),0) +
    IFERROR(VLOOKUP(C40,'WAR 1'!C:E,3,FALSE),0) +
    IFERROR(VLOOKUP(C40,'WAR 2'!C:E,2,FALSE),0) +
    IFERROR(VLOOKUP(C40,'WAR 2'!C:E,3,FALSE),0) +
    IFERROR(VLOOKUP(C40,'WAR 3'!C:E,2,FALSE),0) +
    IFERROR(VLOOKUP(C40,'WAR 3'!C:E,3,FALSE),0) +
    IFERROR(VLOOKUP(C40,'WAR 4'!C:E,2,FALSE),0) +
    IFERROR(VLOOKUP(C40,'WAR 4'!C:E,3,FALSE),0) +
    IFERROR(VLOOKUP(C40,'WAR 5'!C:E,2,FALSE),0) +
    IFERROR(VLOOKUP(C40,'WAR 5'!C:E,3,FALSE),0) +
    IFERROR(VLOOKUP(C40,'WAR 6'!C:E,2,FALSE),0) +
    IFERROR(VLOOKUP(C40,'WAR 6'!C:E,3,FALSE),0) +
    IFERROR(VLOOKUP(C40,'WAR 7'!C:E,2,FALSE),0) +
    IFERROR(VLOOKUP(C40,'WAR 7'!C:E,3,FALSE),0) +
    IFERROR(VLOOKUP(C40,'WAR 8'!C:E,2,FALSE),0) +
    IFERROR(VLOOKUP(C40,'WAR 8'!C:E,3,FALSE),0) +
    IFERROR(VLOOKUP(C40,'WAR 9'!C:E,2,FALSE),0) +
    IFERROR(VLOOKUP(C40,'WAR 9'!C:E,3,FALSE),0) +
    IFERROR(VLOOKUP(C40,'WAR 10'!C:E,2,FALSE),0) +
    IFERROR(VLOOKUP(C40,'WAR 10'!C:E,3,FALSE),0)
  ) /
  (
    COUNTIF('WAR 1'!C:C,C40)*2 +
    COUNTIF('WAR 2'!C:C,C40)*2 +
    COUNTIF('WAR 3'!C:C,C40)*2 +
    COUNTIF('WAR 4'!C:C,C40)*2 +
    COUNTIF('WAR 5'!C:C,C40)*2 +
    COUNTIF('WAR 6'!C:C,C40)*2 +
    COUNTIF('WAR 7'!C:C,C40)*2 +
    COUNTIF('WAR 8'!C:C,C40)*2 +
    COUNTIF('WAR 9'!C:C,C40)*2 +
    COUNTIF('WAR 10'!C:C,C40)*2
  ),
2)</f>
        <v>38.85</v>
      </c>
      <c r="E40" s="21">
        <f>IFERROR(VLOOKUP(C40,'WAR 1'!C:F,4,FALSE),0) +
IFERROR(VLOOKUP(C40,'WAR 2'!C:F,4,FALSE),0) +
IFERROR(VLOOKUP(C40,'WAR 3'!C:F,4,FALSE),0) +
IFERROR(VLOOKUP(C40,'WAR 4'!C:F,4,FALSE),0) +
IFERROR(VLOOKUP(C40,'WAR 5'!C:F,4,FALSE),0) +
IFERROR(VLOOKUP(C40,'WAR 6'!C:F,4,FALSE),0) +
IFERROR(VLOOKUP(C40,'WAR 7'!C:F,4,FALSE),0) +
IFERROR(VLOOKUP(C40,'WAR 8'!C:F,4,FALSE),0) +
IFERROR(VLOOKUP(C40,'WAR 9'!C:F,4,FALSE),0) +
IFERROR(VLOOKUP(C40,'WAR 10'!C:F,4,FALSE),0)</f>
        <v>3</v>
      </c>
      <c r="G40" s="14" t="s">
        <v>126</v>
      </c>
      <c r="H40" s="13" t="str">
        <f>(
 IFERROR((IF(MATCH(C40,'WAR 1'!C:C,0),1,0)),0) +
 IFERROR((IF(MATCH(C40,'WAR 2'!C:C,0),1,0)),0) +
 IFERROR((IF(MATCH(C40,'WAR 3'!C:C,0),1,0)),0) +
 IFERROR((IF(MATCH(C40,'WAR 4'!C:C,0),1,0)),0) +
 IFERROR((IF(MATCH(C40,'WAR 5'!C:C,0),1,0)),0) +
 IFERROR((IF(MATCH(C40,'WAR 6'!C:C,0),1,0)),0) +
 IFERROR((IF(MATCH(C40,'WAR 7'!C:C,0),1,0)),0) +
 IFERROR((IF(MATCH(C40,'WAR 8'!C:C,0),1,0)),0) +
 IFERROR((IF(MATCH(C40,'WAR 9'!C:C,0),1,0)),0) +
 IFERROR((IF(MATCH(C40,'WAR 10'!C:C,0),1,0)),0)
) &amp; " " &amp;
 IFERROR("(" &amp; (MATCH(C40,'WAR 1'!C:C,0)-1) &amp; " 1)", "") &amp;
 IFERROR(" (" &amp; (MATCH(C40,'WAR 2'!C:C,0)-1) &amp; " 2)", "") &amp;
 IFERROR(" (" &amp; (MATCH(C40,'WAR 3'!C:C,0)-1) &amp; " 3)", "") &amp;
 IFERROR(" (" &amp; (MATCH(C40,'WAR 4'!C:C,0)-1) &amp; " 4)", "") &amp;
 IFERROR(" (" &amp; (MATCH(C40,'WAR 5'!C:C,0)-1) &amp; " 5)", "") &amp;
 IFERROR(" (" &amp; (MATCH(C40,'WAR 6'!C:C,0)-1) &amp; " 6)", "") &amp;
 IFERROR(" (" &amp; (MATCH(C40,'WAR 7'!C:C,0)-1) &amp; " 7)", "") &amp;
 IFERROR(" (" &amp; (MATCH(C40,'WAR 8'!C:C,0)-1) &amp; " 8)", "") &amp;
 IFERROR(" (" &amp; (MATCH(C40,'WAR 9'!C:C,0)-1) &amp; " 9)", "") &amp;
 IFERROR(" (" &amp; (MATCH(C40,'WAR 10'!C:C,0)-1) &amp; " 10)", "")</f>
        <v>10 (39 1) (42 2) (42 3) (39 4) (44 5) (45 6) (42 7) (44 8) (45 9) (45 10)</v>
      </c>
    </row>
    <row r="41" spans="1:8" ht="16.5" thickBot="1" x14ac:dyDescent="0.3">
      <c r="A41" s="15">
        <v>40</v>
      </c>
      <c r="B41" s="8" t="s">
        <v>54</v>
      </c>
      <c r="C41" s="13" t="s">
        <v>55</v>
      </c>
      <c r="D41" s="20">
        <f>ROUND(
  (
    IFERROR(VLOOKUP(C41,'WAR 1'!C:E,2,FALSE),0) +
    IFERROR(VLOOKUP(C41,'WAR 1'!C:E,3,FALSE),0) +
    IFERROR(VLOOKUP(C41,'WAR 2'!C:E,2,FALSE),0) +
    IFERROR(VLOOKUP(C41,'WAR 2'!C:E,3,FALSE),0) +
    IFERROR(VLOOKUP(C41,'WAR 3'!C:E,2,FALSE),0) +
    IFERROR(VLOOKUP(C41,'WAR 3'!C:E,3,FALSE),0) +
    IFERROR(VLOOKUP(C41,'WAR 4'!C:E,2,FALSE),0) +
    IFERROR(VLOOKUP(C41,'WAR 4'!C:E,3,FALSE),0) +
    IFERROR(VLOOKUP(C41,'WAR 5'!C:E,2,FALSE),0) +
    IFERROR(VLOOKUP(C41,'WAR 5'!C:E,3,FALSE),0) +
    IFERROR(VLOOKUP(C41,'WAR 6'!C:E,2,FALSE),0) +
    IFERROR(VLOOKUP(C41,'WAR 6'!C:E,3,FALSE),0) +
    IFERROR(VLOOKUP(C41,'WAR 7'!C:E,2,FALSE),0) +
    IFERROR(VLOOKUP(C41,'WAR 7'!C:E,3,FALSE),0) +
    IFERROR(VLOOKUP(C41,'WAR 8'!C:E,2,FALSE),0) +
    IFERROR(VLOOKUP(C41,'WAR 8'!C:E,3,FALSE),0) +
    IFERROR(VLOOKUP(C41,'WAR 9'!C:E,2,FALSE),0) +
    IFERROR(VLOOKUP(C41,'WAR 9'!C:E,3,FALSE),0) +
    IFERROR(VLOOKUP(C41,'WAR 10'!C:E,2,FALSE),0) +
    IFERROR(VLOOKUP(C41,'WAR 10'!C:E,3,FALSE),0)
  ) /
  (
    COUNTIF('WAR 1'!C:C,C41)*2 +
    COUNTIF('WAR 2'!C:C,C41)*2 +
    COUNTIF('WAR 3'!C:C,C41)*2 +
    COUNTIF('WAR 4'!C:C,C41)*2 +
    COUNTIF('WAR 5'!C:C,C41)*2 +
    COUNTIF('WAR 6'!C:C,C41)*2 +
    COUNTIF('WAR 7'!C:C,C41)*2 +
    COUNTIF('WAR 8'!C:C,C41)*2 +
    COUNTIF('WAR 9'!C:C,C41)*2 +
    COUNTIF('WAR 10'!C:C,C41)*2
  ),
2)</f>
        <v>82.3</v>
      </c>
      <c r="E41" s="21">
        <f>IFERROR(VLOOKUP(C41,'WAR 1'!C:F,4,FALSE),0) +
IFERROR(VLOOKUP(C41,'WAR 2'!C:F,4,FALSE),0) +
IFERROR(VLOOKUP(C41,'WAR 3'!C:F,4,FALSE),0) +
IFERROR(VLOOKUP(C41,'WAR 4'!C:F,4,FALSE),0) +
IFERROR(VLOOKUP(C41,'WAR 5'!C:F,4,FALSE),0) +
IFERROR(VLOOKUP(C41,'WAR 6'!C:F,4,FALSE),0) +
IFERROR(VLOOKUP(C41,'WAR 7'!C:F,4,FALSE),0) +
IFERROR(VLOOKUP(C41,'WAR 8'!C:F,4,FALSE),0) +
IFERROR(VLOOKUP(C41,'WAR 9'!C:F,4,FALSE),0) +
IFERROR(VLOOKUP(C41,'WAR 10'!C:F,4,FALSE),0)</f>
        <v>9</v>
      </c>
      <c r="G41" s="14" t="s">
        <v>138</v>
      </c>
      <c r="H41" s="13" t="str">
        <f>(
 IFERROR((IF(MATCH(C41,'WAR 1'!C:C,0),1,0)),0) +
 IFERROR((IF(MATCH(C41,'WAR 2'!C:C,0),1,0)),0) +
 IFERROR((IF(MATCH(C41,'WAR 3'!C:C,0),1,0)),0) +
 IFERROR((IF(MATCH(C41,'WAR 4'!C:C,0),1,0)),0) +
 IFERROR((IF(MATCH(C41,'WAR 5'!C:C,0),1,0)),0) +
 IFERROR((IF(MATCH(C41,'WAR 6'!C:C,0),1,0)),0) +
 IFERROR((IF(MATCH(C41,'WAR 7'!C:C,0),1,0)),0) +
 IFERROR((IF(MATCH(C41,'WAR 8'!C:C,0),1,0)),0) +
 IFERROR((IF(MATCH(C41,'WAR 9'!C:C,0),1,0)),0) +
 IFERROR((IF(MATCH(C41,'WAR 10'!C:C,0),1,0)),0)
) &amp; " " &amp;
 IFERROR("(" &amp; (MATCH(C41,'WAR 1'!C:C,0)-1) &amp; " 1)", "") &amp;
 IFERROR(" (" &amp; (MATCH(C41,'WAR 2'!C:C,0)-1) &amp; " 2)", "") &amp;
 IFERROR(" (" &amp; (MATCH(C41,'WAR 3'!C:C,0)-1) &amp; " 3)", "") &amp;
 IFERROR(" (" &amp; (MATCH(C41,'WAR 4'!C:C,0)-1) &amp; " 4)", "") &amp;
 IFERROR(" (" &amp; (MATCH(C41,'WAR 5'!C:C,0)-1) &amp; " 5)", "") &amp;
 IFERROR(" (" &amp; (MATCH(C41,'WAR 6'!C:C,0)-1) &amp; " 6)", "") &amp;
 IFERROR(" (" &amp; (MATCH(C41,'WAR 7'!C:C,0)-1) &amp; " 7)", "") &amp;
 IFERROR(" (" &amp; (MATCH(C41,'WAR 8'!C:C,0)-1) &amp; " 8)", "") &amp;
 IFERROR(" (" &amp; (MATCH(C41,'WAR 9'!C:C,0)-1) &amp; " 9)", "") &amp;
 IFERROR(" (" &amp; (MATCH(C41,'WAR 10'!C:C,0)-1) &amp; " 10)", "")</f>
        <v>10 (40 1) (43 2) (44 3) (40 4) (45 5) (46 6) (43 7) (45 8) (46 9) (46 10)</v>
      </c>
    </row>
    <row r="42" spans="1:8" ht="16.5" thickBot="1" x14ac:dyDescent="0.3">
      <c r="A42" s="15">
        <v>41</v>
      </c>
      <c r="B42" s="8" t="s">
        <v>56</v>
      </c>
      <c r="C42" s="13" t="s">
        <v>92</v>
      </c>
      <c r="D42" s="20">
        <f>ROUND(
  (
    IFERROR(VLOOKUP(C42,'WAR 1'!C:E,2,FALSE),0) +
    IFERROR(VLOOKUP(C42,'WAR 1'!C:E,3,FALSE),0) +
    IFERROR(VLOOKUP(C42,'WAR 2'!C:E,2,FALSE),0) +
    IFERROR(VLOOKUP(C42,'WAR 2'!C:E,3,FALSE),0) +
    IFERROR(VLOOKUP(C42,'WAR 3'!C:E,2,FALSE),0) +
    IFERROR(VLOOKUP(C42,'WAR 3'!C:E,3,FALSE),0) +
    IFERROR(VLOOKUP(C42,'WAR 4'!C:E,2,FALSE),0) +
    IFERROR(VLOOKUP(C42,'WAR 4'!C:E,3,FALSE),0) +
    IFERROR(VLOOKUP(C42,'WAR 5'!C:E,2,FALSE),0) +
    IFERROR(VLOOKUP(C42,'WAR 5'!C:E,3,FALSE),0) +
    IFERROR(VLOOKUP(C42,'WAR 6'!C:E,2,FALSE),0) +
    IFERROR(VLOOKUP(C42,'WAR 6'!C:E,3,FALSE),0) +
    IFERROR(VLOOKUP(C42,'WAR 7'!C:E,2,FALSE),0) +
    IFERROR(VLOOKUP(C42,'WAR 7'!C:E,3,FALSE),0) +
    IFERROR(VLOOKUP(C42,'WAR 8'!C:E,2,FALSE),0) +
    IFERROR(VLOOKUP(C42,'WAR 8'!C:E,3,FALSE),0) +
    IFERROR(VLOOKUP(C42,'WAR 9'!C:E,2,FALSE),0) +
    IFERROR(VLOOKUP(C42,'WAR 9'!C:E,3,FALSE),0) +
    IFERROR(VLOOKUP(C42,'WAR 10'!C:E,2,FALSE),0) +
    IFERROR(VLOOKUP(C42,'WAR 10'!C:E,3,FALSE),0)
  ) /
  (
    COUNTIF('WAR 1'!C:C,C42)*2 +
    COUNTIF('WAR 2'!C:C,C42)*2 +
    COUNTIF('WAR 3'!C:C,C42)*2 +
    COUNTIF('WAR 4'!C:C,C42)*2 +
    COUNTIF('WAR 5'!C:C,C42)*2 +
    COUNTIF('WAR 6'!C:C,C42)*2 +
    COUNTIF('WAR 7'!C:C,C42)*2 +
    COUNTIF('WAR 8'!C:C,C42)*2 +
    COUNTIF('WAR 9'!C:C,C42)*2 +
    COUNTIF('WAR 10'!C:C,C42)*2
  ),
2)</f>
        <v>41</v>
      </c>
      <c r="E42" s="21">
        <f>IFERROR(VLOOKUP(C42,'WAR 1'!C:F,4,FALSE),0) +
IFERROR(VLOOKUP(C42,'WAR 2'!C:F,4,FALSE),0) +
IFERROR(VLOOKUP(C42,'WAR 3'!C:F,4,FALSE),0) +
IFERROR(VLOOKUP(C42,'WAR 4'!C:F,4,FALSE),0) +
IFERROR(VLOOKUP(C42,'WAR 5'!C:F,4,FALSE),0) +
IFERROR(VLOOKUP(C42,'WAR 6'!C:F,4,FALSE),0) +
IFERROR(VLOOKUP(C42,'WAR 7'!C:F,4,FALSE),0) +
IFERROR(VLOOKUP(C42,'WAR 8'!C:F,4,FALSE),0) +
IFERROR(VLOOKUP(C42,'WAR 9'!C:F,4,FALSE),0) +
IFERROR(VLOOKUP(C42,'WAR 10'!C:F,4,FALSE),0)</f>
        <v>1</v>
      </c>
      <c r="G42" s="14" t="s">
        <v>147</v>
      </c>
      <c r="H42" s="13" t="str">
        <f>(
 IFERROR((IF(MATCH(C42,'WAR 1'!C:C,0),1,0)),0) +
 IFERROR((IF(MATCH(C42,'WAR 2'!C:C,0),1,0)),0) +
 IFERROR((IF(MATCH(C42,'WAR 3'!C:C,0),1,0)),0) +
 IFERROR((IF(MATCH(C42,'WAR 4'!C:C,0),1,0)),0) +
 IFERROR((IF(MATCH(C42,'WAR 5'!C:C,0),1,0)),0) +
 IFERROR((IF(MATCH(C42,'WAR 6'!C:C,0),1,0)),0) +
 IFERROR((IF(MATCH(C42,'WAR 7'!C:C,0),1,0)),0) +
 IFERROR((IF(MATCH(C42,'WAR 8'!C:C,0),1,0)),0) +
 IFERROR((IF(MATCH(C42,'WAR 9'!C:C,0),1,0)),0) +
 IFERROR((IF(MATCH(C42,'WAR 10'!C:C,0),1,0)),0)
) &amp; " " &amp;
 IFERROR("(" &amp; (MATCH(C42,'WAR 1'!C:C,0)-1) &amp; " 1)", "") &amp;
 IFERROR(" (" &amp; (MATCH(C42,'WAR 2'!C:C,0)-1) &amp; " 2)", "") &amp;
 IFERROR(" (" &amp; (MATCH(C42,'WAR 3'!C:C,0)-1) &amp; " 3)", "") &amp;
 IFERROR(" (" &amp; (MATCH(C42,'WAR 4'!C:C,0)-1) &amp; " 4)", "") &amp;
 IFERROR(" (" &amp; (MATCH(C42,'WAR 5'!C:C,0)-1) &amp; " 5)", "") &amp;
 IFERROR(" (" &amp; (MATCH(C42,'WAR 6'!C:C,0)-1) &amp; " 6)", "") &amp;
 IFERROR(" (" &amp; (MATCH(C42,'WAR 7'!C:C,0)-1) &amp; " 7)", "") &amp;
 IFERROR(" (" &amp; (MATCH(C42,'WAR 8'!C:C,0)-1) &amp; " 8)", "") &amp;
 IFERROR(" (" &amp; (MATCH(C42,'WAR 9'!C:C,0)-1) &amp; " 9)", "") &amp;
 IFERROR(" (" &amp; (MATCH(C42,'WAR 10'!C:C,0)-1) &amp; " 10)", "")</f>
        <v>2 (41 1) (44 2)</v>
      </c>
    </row>
    <row r="43" spans="1:8" ht="16.5" thickBot="1" x14ac:dyDescent="0.3">
      <c r="A43" s="15">
        <v>42</v>
      </c>
      <c r="B43" s="8" t="s">
        <v>57</v>
      </c>
      <c r="C43" s="13" t="s">
        <v>93</v>
      </c>
      <c r="D43" s="20">
        <f>ROUND(
  (
    IFERROR(VLOOKUP(C43,'WAR 1'!C:E,2,FALSE),0) +
    IFERROR(VLOOKUP(C43,'WAR 1'!C:E,3,FALSE),0) +
    IFERROR(VLOOKUP(C43,'WAR 2'!C:E,2,FALSE),0) +
    IFERROR(VLOOKUP(C43,'WAR 2'!C:E,3,FALSE),0) +
    IFERROR(VLOOKUP(C43,'WAR 3'!C:E,2,FALSE),0) +
    IFERROR(VLOOKUP(C43,'WAR 3'!C:E,3,FALSE),0) +
    IFERROR(VLOOKUP(C43,'WAR 4'!C:E,2,FALSE),0) +
    IFERROR(VLOOKUP(C43,'WAR 4'!C:E,3,FALSE),0) +
    IFERROR(VLOOKUP(C43,'WAR 5'!C:E,2,FALSE),0) +
    IFERROR(VLOOKUP(C43,'WAR 5'!C:E,3,FALSE),0) +
    IFERROR(VLOOKUP(C43,'WAR 6'!C:E,2,FALSE),0) +
    IFERROR(VLOOKUP(C43,'WAR 6'!C:E,3,FALSE),0) +
    IFERROR(VLOOKUP(C43,'WAR 7'!C:E,2,FALSE),0) +
    IFERROR(VLOOKUP(C43,'WAR 7'!C:E,3,FALSE),0) +
    IFERROR(VLOOKUP(C43,'WAR 8'!C:E,2,FALSE),0) +
    IFERROR(VLOOKUP(C43,'WAR 8'!C:E,3,FALSE),0) +
    IFERROR(VLOOKUP(C43,'WAR 9'!C:E,2,FALSE),0) +
    IFERROR(VLOOKUP(C43,'WAR 9'!C:E,3,FALSE),0) +
    IFERROR(VLOOKUP(C43,'WAR 10'!C:E,2,FALSE),0) +
    IFERROR(VLOOKUP(C43,'WAR 10'!C:E,3,FALSE),0)
  ) /
  (
    COUNTIF('WAR 1'!C:C,C43)*2 +
    COUNTIF('WAR 2'!C:C,C43)*2 +
    COUNTIF('WAR 3'!C:C,C43)*2 +
    COUNTIF('WAR 4'!C:C,C43)*2 +
    COUNTIF('WAR 5'!C:C,C43)*2 +
    COUNTIF('WAR 6'!C:C,C43)*2 +
    COUNTIF('WAR 7'!C:C,C43)*2 +
    COUNTIF('WAR 8'!C:C,C43)*2 +
    COUNTIF('WAR 9'!C:C,C43)*2 +
    COUNTIF('WAR 10'!C:C,C43)*2
  ),
2)</f>
        <v>60.83</v>
      </c>
      <c r="E43" s="21">
        <f>IFERROR(VLOOKUP(C43,'WAR 1'!C:F,4,FALSE),0) +
IFERROR(VLOOKUP(C43,'WAR 2'!C:F,4,FALSE),0) +
IFERROR(VLOOKUP(C43,'WAR 3'!C:F,4,FALSE),0) +
IFERROR(VLOOKUP(C43,'WAR 4'!C:F,4,FALSE),0) +
IFERROR(VLOOKUP(C43,'WAR 5'!C:F,4,FALSE),0) +
IFERROR(VLOOKUP(C43,'WAR 6'!C:F,4,FALSE),0) +
IFERROR(VLOOKUP(C43,'WAR 7'!C:F,4,FALSE),0) +
IFERROR(VLOOKUP(C43,'WAR 8'!C:F,4,FALSE),0) +
IFERROR(VLOOKUP(C43,'WAR 9'!C:F,4,FALSE),0) +
IFERROR(VLOOKUP(C43,'WAR 10'!C:F,4,FALSE),0)</f>
        <v>2</v>
      </c>
      <c r="G43" s="14" t="s">
        <v>123</v>
      </c>
      <c r="H43" s="13" t="str">
        <f>(
 IFERROR((IF(MATCH(C43,'WAR 1'!C:C,0),1,0)),0) +
 IFERROR((IF(MATCH(C43,'WAR 2'!C:C,0),1,0)),0) +
 IFERROR((IF(MATCH(C43,'WAR 3'!C:C,0),1,0)),0) +
 IFERROR((IF(MATCH(C43,'WAR 4'!C:C,0),1,0)),0) +
 IFERROR((IF(MATCH(C43,'WAR 5'!C:C,0),1,0)),0) +
 IFERROR((IF(MATCH(C43,'WAR 6'!C:C,0),1,0)),0) +
 IFERROR((IF(MATCH(C43,'WAR 7'!C:C,0),1,0)),0) +
 IFERROR((IF(MATCH(C43,'WAR 8'!C:C,0),1,0)),0) +
 IFERROR((IF(MATCH(C43,'WAR 9'!C:C,0),1,0)),0) +
 IFERROR((IF(MATCH(C43,'WAR 10'!C:C,0),1,0)),0)
) &amp; " " &amp;
 IFERROR("(" &amp; (MATCH(C43,'WAR 1'!C:C,0)-1) &amp; " 1)", "") &amp;
 IFERROR(" (" &amp; (MATCH(C43,'WAR 2'!C:C,0)-1) &amp; " 2)", "") &amp;
 IFERROR(" (" &amp; (MATCH(C43,'WAR 3'!C:C,0)-1) &amp; " 3)", "") &amp;
 IFERROR(" (" &amp; (MATCH(C43,'WAR 4'!C:C,0)-1) &amp; " 4)", "") &amp;
 IFERROR(" (" &amp; (MATCH(C43,'WAR 5'!C:C,0)-1) &amp; " 5)", "") &amp;
 IFERROR(" (" &amp; (MATCH(C43,'WAR 6'!C:C,0)-1) &amp; " 6)", "") &amp;
 IFERROR(" (" &amp; (MATCH(C43,'WAR 7'!C:C,0)-1) &amp; " 7)", "") &amp;
 IFERROR(" (" &amp; (MATCH(C43,'WAR 8'!C:C,0)-1) &amp; " 8)", "") &amp;
 IFERROR(" (" &amp; (MATCH(C43,'WAR 9'!C:C,0)-1) &amp; " 9)", "") &amp;
 IFERROR(" (" &amp; (MATCH(C43,'WAR 10'!C:C,0)-1) &amp; " 10)", "")</f>
        <v>3 (42 1) (47 2) (46 3)</v>
      </c>
    </row>
    <row r="44" spans="1:8" ht="16.5" thickBot="1" x14ac:dyDescent="0.3">
      <c r="A44" s="15">
        <v>43</v>
      </c>
      <c r="B44" s="8" t="s">
        <v>172</v>
      </c>
      <c r="C44" s="13" t="s">
        <v>96</v>
      </c>
      <c r="D44" s="20">
        <f>ROUND(
  (
    IFERROR(VLOOKUP(C44,'WAR 1'!C:E,2,FALSE),0) +
    IFERROR(VLOOKUP(C44,'WAR 1'!C:E,3,FALSE),0) +
    IFERROR(VLOOKUP(C44,'WAR 2'!C:E,2,FALSE),0) +
    IFERROR(VLOOKUP(C44,'WAR 2'!C:E,3,FALSE),0) +
    IFERROR(VLOOKUP(C44,'WAR 3'!C:E,2,FALSE),0) +
    IFERROR(VLOOKUP(C44,'WAR 3'!C:E,3,FALSE),0) +
    IFERROR(VLOOKUP(C44,'WAR 4'!C:E,2,FALSE),0) +
    IFERROR(VLOOKUP(C44,'WAR 4'!C:E,3,FALSE),0) +
    IFERROR(VLOOKUP(C44,'WAR 5'!C:E,2,FALSE),0) +
    IFERROR(VLOOKUP(C44,'WAR 5'!C:E,3,FALSE),0) +
    IFERROR(VLOOKUP(C44,'WAR 6'!C:E,2,FALSE),0) +
    IFERROR(VLOOKUP(C44,'WAR 6'!C:E,3,FALSE),0) +
    IFERROR(VLOOKUP(C44,'WAR 7'!C:E,2,FALSE),0) +
    IFERROR(VLOOKUP(C44,'WAR 7'!C:E,3,FALSE),0) +
    IFERROR(VLOOKUP(C44,'WAR 8'!C:E,2,FALSE),0) +
    IFERROR(VLOOKUP(C44,'WAR 8'!C:E,3,FALSE),0) +
    IFERROR(VLOOKUP(C44,'WAR 9'!C:E,2,FALSE),0) +
    IFERROR(VLOOKUP(C44,'WAR 9'!C:E,3,FALSE),0) +
    IFERROR(VLOOKUP(C44,'WAR 10'!C:E,2,FALSE),0) +
    IFERROR(VLOOKUP(C44,'WAR 10'!C:E,3,FALSE),0)
  ) /
  (
    COUNTIF('WAR 1'!C:C,C44)*2 +
    COUNTIF('WAR 2'!C:C,C44)*2 +
    COUNTIF('WAR 3'!C:C,C44)*2 +
    COUNTIF('WAR 4'!C:C,C44)*2 +
    COUNTIF('WAR 5'!C:C,C44)*2 +
    COUNTIF('WAR 6'!C:C,C44)*2 +
    COUNTIF('WAR 7'!C:C,C44)*2 +
    COUNTIF('WAR 8'!C:C,C44)*2 +
    COUNTIF('WAR 9'!C:C,C44)*2 +
    COUNTIF('WAR 10'!C:C,C44)*2
  ),
2)</f>
        <v>43.94</v>
      </c>
      <c r="E44" s="21">
        <f>IFERROR(VLOOKUP(C44,'WAR 1'!C:F,4,FALSE),0) +
IFERROR(VLOOKUP(C44,'WAR 2'!C:F,4,FALSE),0) +
IFERROR(VLOOKUP(C44,'WAR 3'!C:F,4,FALSE),0) +
IFERROR(VLOOKUP(C44,'WAR 4'!C:F,4,FALSE),0) +
IFERROR(VLOOKUP(C44,'WAR 5'!C:F,4,FALSE),0) +
IFERROR(VLOOKUP(C44,'WAR 6'!C:F,4,FALSE),0) +
IFERROR(VLOOKUP(C44,'WAR 7'!C:F,4,FALSE),0) +
IFERROR(VLOOKUP(C44,'WAR 8'!C:F,4,FALSE),0) +
IFERROR(VLOOKUP(C44,'WAR 9'!C:F,4,FALSE),0) +
IFERROR(VLOOKUP(C44,'WAR 10'!C:F,4,FALSE),0)</f>
        <v>3</v>
      </c>
      <c r="G44" s="14" t="s">
        <v>146</v>
      </c>
      <c r="H44" s="13" t="str">
        <f>(
 IFERROR((IF(MATCH(C44,'WAR 1'!C:C,0),1,0)),0) +
 IFERROR((IF(MATCH(C44,'WAR 2'!C:C,0),1,0)),0) +
 IFERROR((IF(MATCH(C44,'WAR 3'!C:C,0),1,0)),0) +
 IFERROR((IF(MATCH(C44,'WAR 4'!C:C,0),1,0)),0) +
 IFERROR((IF(MATCH(C44,'WAR 5'!C:C,0),1,0)),0) +
 IFERROR((IF(MATCH(C44,'WAR 6'!C:C,0),1,0)),0) +
 IFERROR((IF(MATCH(C44,'WAR 7'!C:C,0),1,0)),0) +
 IFERROR((IF(MATCH(C44,'WAR 8'!C:C,0),1,0)),0) +
 IFERROR((IF(MATCH(C44,'WAR 9'!C:C,0),1,0)),0) +
 IFERROR((IF(MATCH(C44,'WAR 10'!C:C,0),1,0)),0)
) &amp; " " &amp;
 IFERROR("(" &amp; (MATCH(C44,'WAR 1'!C:C,0)-1) &amp; " 1)", "") &amp;
 IFERROR(" (" &amp; (MATCH(C44,'WAR 2'!C:C,0)-1) &amp; " 2)", "") &amp;
 IFERROR(" (" &amp; (MATCH(C44,'WAR 3'!C:C,0)-1) &amp; " 3)", "") &amp;
 IFERROR(" (" &amp; (MATCH(C44,'WAR 4'!C:C,0)-1) &amp; " 4)", "") &amp;
 IFERROR(" (" &amp; (MATCH(C44,'WAR 5'!C:C,0)-1) &amp; " 5)", "") &amp;
 IFERROR(" (" &amp; (MATCH(C44,'WAR 6'!C:C,0)-1) &amp; " 6)", "") &amp;
 IFERROR(" (" &amp; (MATCH(C44,'WAR 7'!C:C,0)-1) &amp; " 7)", "") &amp;
 IFERROR(" (" &amp; (MATCH(C44,'WAR 8'!C:C,0)-1) &amp; " 8)", "") &amp;
 IFERROR(" (" &amp; (MATCH(C44,'WAR 9'!C:C,0)-1) &amp; " 9)", "") &amp;
 IFERROR(" (" &amp; (MATCH(C44,'WAR 10'!C:C,0)-1) &amp; " 10)", "")</f>
        <v>9 (43 1) (46 2) (43 3) (40 5) (41 6) (39 7) (41 8) (42 9) (42 10)</v>
      </c>
    </row>
    <row r="45" spans="1:8" ht="16.5" thickBot="1" x14ac:dyDescent="0.3">
      <c r="A45" s="15">
        <v>44</v>
      </c>
      <c r="B45" s="8" t="s">
        <v>171</v>
      </c>
      <c r="C45" s="13" t="s">
        <v>59</v>
      </c>
      <c r="D45" s="20">
        <f>ROUND(
  (
    IFERROR(VLOOKUP(C45,'WAR 1'!C:E,2,FALSE),0) +
    IFERROR(VLOOKUP(C45,'WAR 1'!C:E,3,FALSE),0) +
    IFERROR(VLOOKUP(C45,'WAR 2'!C:E,2,FALSE),0) +
    IFERROR(VLOOKUP(C45,'WAR 2'!C:E,3,FALSE),0) +
    IFERROR(VLOOKUP(C45,'WAR 3'!C:E,2,FALSE),0) +
    IFERROR(VLOOKUP(C45,'WAR 3'!C:E,3,FALSE),0) +
    IFERROR(VLOOKUP(C45,'WAR 4'!C:E,2,FALSE),0) +
    IFERROR(VLOOKUP(C45,'WAR 4'!C:E,3,FALSE),0) +
    IFERROR(VLOOKUP(C45,'WAR 5'!C:E,2,FALSE),0) +
    IFERROR(VLOOKUP(C45,'WAR 5'!C:E,3,FALSE),0) +
    IFERROR(VLOOKUP(C45,'WAR 6'!C:E,2,FALSE),0) +
    IFERROR(VLOOKUP(C45,'WAR 6'!C:E,3,FALSE),0) +
    IFERROR(VLOOKUP(C45,'WAR 7'!C:E,2,FALSE),0) +
    IFERROR(VLOOKUP(C45,'WAR 7'!C:E,3,FALSE),0) +
    IFERROR(VLOOKUP(C45,'WAR 8'!C:E,2,FALSE),0) +
    IFERROR(VLOOKUP(C45,'WAR 8'!C:E,3,FALSE),0) +
    IFERROR(VLOOKUP(C45,'WAR 9'!C:E,2,FALSE),0) +
    IFERROR(VLOOKUP(C45,'WAR 9'!C:E,3,FALSE),0) +
    IFERROR(VLOOKUP(C45,'WAR 10'!C:E,2,FALSE),0) +
    IFERROR(VLOOKUP(C45,'WAR 10'!C:E,3,FALSE),0)
  ) /
  (
    COUNTIF('WAR 1'!C:C,C45)*2 +
    COUNTIF('WAR 2'!C:C,C45)*2 +
    COUNTIF('WAR 3'!C:C,C45)*2 +
    COUNTIF('WAR 4'!C:C,C45)*2 +
    COUNTIF('WAR 5'!C:C,C45)*2 +
    COUNTIF('WAR 6'!C:C,C45)*2 +
    COUNTIF('WAR 7'!C:C,C45)*2 +
    COUNTIF('WAR 8'!C:C,C45)*2 +
    COUNTIF('WAR 9'!C:C,C45)*2 +
    COUNTIF('WAR 10'!C:C,C45)*2
  ),
2)</f>
        <v>93</v>
      </c>
      <c r="E45" s="21">
        <f>IFERROR(VLOOKUP(C45,'WAR 1'!C:F,4,FALSE),0) +
IFERROR(VLOOKUP(C45,'WAR 2'!C:F,4,FALSE),0) +
IFERROR(VLOOKUP(C45,'WAR 3'!C:F,4,FALSE),0) +
IFERROR(VLOOKUP(C45,'WAR 4'!C:F,4,FALSE),0) +
IFERROR(VLOOKUP(C45,'WAR 5'!C:F,4,FALSE),0) +
IFERROR(VLOOKUP(C45,'WAR 6'!C:F,4,FALSE),0) +
IFERROR(VLOOKUP(C45,'WAR 7'!C:F,4,FALSE),0) +
IFERROR(VLOOKUP(C45,'WAR 8'!C:F,4,FALSE),0) +
IFERROR(VLOOKUP(C45,'WAR 9'!C:F,4,FALSE),0) +
IFERROR(VLOOKUP(C45,'WAR 10'!C:F,4,FALSE),0)</f>
        <v>0</v>
      </c>
      <c r="G45" s="14" t="s">
        <v>123</v>
      </c>
      <c r="H45" s="13" t="str">
        <f>(
 IFERROR((IF(MATCH(C45,'WAR 1'!C:C,0),1,0)),0) +
 IFERROR((IF(MATCH(C45,'WAR 2'!C:C,0),1,0)),0) +
 IFERROR((IF(MATCH(C45,'WAR 3'!C:C,0),1,0)),0) +
 IFERROR((IF(MATCH(C45,'WAR 4'!C:C,0),1,0)),0) +
 IFERROR((IF(MATCH(C45,'WAR 5'!C:C,0),1,0)),0) +
 IFERROR((IF(MATCH(C45,'WAR 6'!C:C,0),1,0)),0) +
 IFERROR((IF(MATCH(C45,'WAR 7'!C:C,0),1,0)),0) +
 IFERROR((IF(MATCH(C45,'WAR 8'!C:C,0),1,0)),0) +
 IFERROR((IF(MATCH(C45,'WAR 9'!C:C,0),1,0)),0) +
 IFERROR((IF(MATCH(C45,'WAR 10'!C:C,0),1,0)),0)
) &amp; " " &amp;
 IFERROR("(" &amp; (MATCH(C45,'WAR 1'!C:C,0)-1) &amp; " 1)", "") &amp;
 IFERROR(" (" &amp; (MATCH(C45,'WAR 2'!C:C,0)-1) &amp; " 2)", "") &amp;
 IFERROR(" (" &amp; (MATCH(C45,'WAR 3'!C:C,0)-1) &amp; " 3)", "") &amp;
 IFERROR(" (" &amp; (MATCH(C45,'WAR 4'!C:C,0)-1) &amp; " 4)", "") &amp;
 IFERROR(" (" &amp; (MATCH(C45,'WAR 5'!C:C,0)-1) &amp; " 5)", "") &amp;
 IFERROR(" (" &amp; (MATCH(C45,'WAR 6'!C:C,0)-1) &amp; " 6)", "") &amp;
 IFERROR(" (" &amp; (MATCH(C45,'WAR 7'!C:C,0)-1) &amp; " 7)", "") &amp;
 IFERROR(" (" &amp; (MATCH(C45,'WAR 8'!C:C,0)-1) &amp; " 8)", "") &amp;
 IFERROR(" (" &amp; (MATCH(C45,'WAR 9'!C:C,0)-1) &amp; " 9)", "") &amp;
 IFERROR(" (" &amp; (MATCH(C45,'WAR 10'!C:C,0)-1) &amp; " 10)", "")</f>
        <v>1 (44 1)</v>
      </c>
    </row>
    <row r="46" spans="1:8" ht="16.5" thickBot="1" x14ac:dyDescent="0.3">
      <c r="A46" s="15">
        <v>45</v>
      </c>
      <c r="B46" s="8" t="s">
        <v>60</v>
      </c>
      <c r="C46" s="13" t="s">
        <v>61</v>
      </c>
      <c r="D46" s="20">
        <f>ROUND(
  (
    IFERROR(VLOOKUP(C46,'WAR 1'!C:E,2,FALSE),0) +
    IFERROR(VLOOKUP(C46,'WAR 1'!C:E,3,FALSE),0) +
    IFERROR(VLOOKUP(C46,'WAR 2'!C:E,2,FALSE),0) +
    IFERROR(VLOOKUP(C46,'WAR 2'!C:E,3,FALSE),0) +
    IFERROR(VLOOKUP(C46,'WAR 3'!C:E,2,FALSE),0) +
    IFERROR(VLOOKUP(C46,'WAR 3'!C:E,3,FALSE),0) +
    IFERROR(VLOOKUP(C46,'WAR 4'!C:E,2,FALSE),0) +
    IFERROR(VLOOKUP(C46,'WAR 4'!C:E,3,FALSE),0) +
    IFERROR(VLOOKUP(C46,'WAR 5'!C:E,2,FALSE),0) +
    IFERROR(VLOOKUP(C46,'WAR 5'!C:E,3,FALSE),0) +
    IFERROR(VLOOKUP(C46,'WAR 6'!C:E,2,FALSE),0) +
    IFERROR(VLOOKUP(C46,'WAR 6'!C:E,3,FALSE),0) +
    IFERROR(VLOOKUP(C46,'WAR 7'!C:E,2,FALSE),0) +
    IFERROR(VLOOKUP(C46,'WAR 7'!C:E,3,FALSE),0) +
    IFERROR(VLOOKUP(C46,'WAR 8'!C:E,2,FALSE),0) +
    IFERROR(VLOOKUP(C46,'WAR 8'!C:E,3,FALSE),0) +
    IFERROR(VLOOKUP(C46,'WAR 9'!C:E,2,FALSE),0) +
    IFERROR(VLOOKUP(C46,'WAR 9'!C:E,3,FALSE),0) +
    IFERROR(VLOOKUP(C46,'WAR 10'!C:E,2,FALSE),0) +
    IFERROR(VLOOKUP(C46,'WAR 10'!C:E,3,FALSE),0)
  ) /
  (
    COUNTIF('WAR 1'!C:C,C46)*2 +
    COUNTIF('WAR 2'!C:C,C46)*2 +
    COUNTIF('WAR 3'!C:C,C46)*2 +
    COUNTIF('WAR 4'!C:C,C46)*2 +
    COUNTIF('WAR 5'!C:C,C46)*2 +
    COUNTIF('WAR 6'!C:C,C46)*2 +
    COUNTIF('WAR 7'!C:C,C46)*2 +
    COUNTIF('WAR 8'!C:C,C46)*2 +
    COUNTIF('WAR 9'!C:C,C46)*2 +
    COUNTIF('WAR 10'!C:C,C46)*2
  ),
2)</f>
        <v>85.72</v>
      </c>
      <c r="E46" s="21">
        <f>IFERROR(VLOOKUP(C46,'WAR 1'!C:F,4,FALSE),0) +
IFERROR(VLOOKUP(C46,'WAR 2'!C:F,4,FALSE),0) +
IFERROR(VLOOKUP(C46,'WAR 3'!C:F,4,FALSE),0) +
IFERROR(VLOOKUP(C46,'WAR 4'!C:F,4,FALSE),0) +
IFERROR(VLOOKUP(C46,'WAR 5'!C:F,4,FALSE),0) +
IFERROR(VLOOKUP(C46,'WAR 6'!C:F,4,FALSE),0) +
IFERROR(VLOOKUP(C46,'WAR 7'!C:F,4,FALSE),0) +
IFERROR(VLOOKUP(C46,'WAR 8'!C:F,4,FALSE),0) +
IFERROR(VLOOKUP(C46,'WAR 9'!C:F,4,FALSE),0) +
IFERROR(VLOOKUP(C46,'WAR 10'!C:F,4,FALSE),0)</f>
        <v>10</v>
      </c>
      <c r="G46" s="14" t="s">
        <v>128</v>
      </c>
      <c r="H46" s="13" t="str">
        <f>(
 IFERROR((IF(MATCH(C46,'WAR 1'!C:C,0),1,0)),0) +
 IFERROR((IF(MATCH(C46,'WAR 2'!C:C,0),1,0)),0) +
 IFERROR((IF(MATCH(C46,'WAR 3'!C:C,0),1,0)),0) +
 IFERROR((IF(MATCH(C46,'WAR 4'!C:C,0),1,0)),0) +
 IFERROR((IF(MATCH(C46,'WAR 5'!C:C,0),1,0)),0) +
 IFERROR((IF(MATCH(C46,'WAR 6'!C:C,0),1,0)),0) +
 IFERROR((IF(MATCH(C46,'WAR 7'!C:C,0),1,0)),0) +
 IFERROR((IF(MATCH(C46,'WAR 8'!C:C,0),1,0)),0) +
 IFERROR((IF(MATCH(C46,'WAR 9'!C:C,0),1,0)),0) +
 IFERROR((IF(MATCH(C46,'WAR 10'!C:C,0),1,0)),0)
) &amp; " " &amp;
 IFERROR("(" &amp; (MATCH(C46,'WAR 1'!C:C,0)-1) &amp; " 1)", "") &amp;
 IFERROR(" (" &amp; (MATCH(C46,'WAR 2'!C:C,0)-1) &amp; " 2)", "") &amp;
 IFERROR(" (" &amp; (MATCH(C46,'WAR 3'!C:C,0)-1) &amp; " 3)", "") &amp;
 IFERROR(" (" &amp; (MATCH(C46,'WAR 4'!C:C,0)-1) &amp; " 4)", "") &amp;
 IFERROR(" (" &amp; (MATCH(C46,'WAR 5'!C:C,0)-1) &amp; " 5)", "") &amp;
 IFERROR(" (" &amp; (MATCH(C46,'WAR 6'!C:C,0)-1) &amp; " 6)", "") &amp;
 IFERROR(" (" &amp; (MATCH(C46,'WAR 7'!C:C,0)-1) &amp; " 7)", "") &amp;
 IFERROR(" (" &amp; (MATCH(C46,'WAR 8'!C:C,0)-1) &amp; " 8)", "") &amp;
 IFERROR(" (" &amp; (MATCH(C46,'WAR 9'!C:C,0)-1) &amp; " 9)", "") &amp;
 IFERROR(" (" &amp; (MATCH(C46,'WAR 10'!C:C,0)-1) &amp; " 10)", "")</f>
        <v>9 (45 1) (48 2) (47 3) (42 4) (48 5) (48 6) (48 8) (49 9) (49 10)</v>
      </c>
    </row>
    <row r="47" spans="1:8" ht="16.5" thickBot="1" x14ac:dyDescent="0.3">
      <c r="A47" s="15">
        <v>46</v>
      </c>
      <c r="B47" s="8" t="s">
        <v>62</v>
      </c>
      <c r="C47" s="13" t="s">
        <v>81</v>
      </c>
      <c r="D47" s="20">
        <f>ROUND(
  (
    IFERROR(VLOOKUP(C47,'WAR 1'!C:E,2,FALSE),0) +
    IFERROR(VLOOKUP(C47,'WAR 1'!C:E,3,FALSE),0) +
    IFERROR(VLOOKUP(C47,'WAR 2'!C:E,2,FALSE),0) +
    IFERROR(VLOOKUP(C47,'WAR 2'!C:E,3,FALSE),0) +
    IFERROR(VLOOKUP(C47,'WAR 3'!C:E,2,FALSE),0) +
    IFERROR(VLOOKUP(C47,'WAR 3'!C:E,3,FALSE),0) +
    IFERROR(VLOOKUP(C47,'WAR 4'!C:E,2,FALSE),0) +
    IFERROR(VLOOKUP(C47,'WAR 4'!C:E,3,FALSE),0) +
    IFERROR(VLOOKUP(C47,'WAR 5'!C:E,2,FALSE),0) +
    IFERROR(VLOOKUP(C47,'WAR 5'!C:E,3,FALSE),0) +
    IFERROR(VLOOKUP(C47,'WAR 6'!C:E,2,FALSE),0) +
    IFERROR(VLOOKUP(C47,'WAR 6'!C:E,3,FALSE),0) +
    IFERROR(VLOOKUP(C47,'WAR 7'!C:E,2,FALSE),0) +
    IFERROR(VLOOKUP(C47,'WAR 7'!C:E,3,FALSE),0) +
    IFERROR(VLOOKUP(C47,'WAR 8'!C:E,2,FALSE),0) +
    IFERROR(VLOOKUP(C47,'WAR 8'!C:E,3,FALSE),0) +
    IFERROR(VLOOKUP(C47,'WAR 9'!C:E,2,FALSE),0) +
    IFERROR(VLOOKUP(C47,'WAR 9'!C:E,3,FALSE),0) +
    IFERROR(VLOOKUP(C47,'WAR 10'!C:E,2,FALSE),0) +
    IFERROR(VLOOKUP(C47,'WAR 10'!C:E,3,FALSE),0)
  ) /
  (
    COUNTIF('WAR 1'!C:C,C47)*2 +
    COUNTIF('WAR 2'!C:C,C47)*2 +
    COUNTIF('WAR 3'!C:C,C47)*2 +
    COUNTIF('WAR 4'!C:C,C47)*2 +
    COUNTIF('WAR 5'!C:C,C47)*2 +
    COUNTIF('WAR 6'!C:C,C47)*2 +
    COUNTIF('WAR 7'!C:C,C47)*2 +
    COUNTIF('WAR 8'!C:C,C47)*2 +
    COUNTIF('WAR 9'!C:C,C47)*2 +
    COUNTIF('WAR 10'!C:C,C47)*2
  ),
2)</f>
        <v>87.9</v>
      </c>
      <c r="E47" s="21">
        <f>IFERROR(VLOOKUP(C47,'WAR 1'!C:F,4,FALSE),0) +
IFERROR(VLOOKUP(C47,'WAR 2'!C:F,4,FALSE),0) +
IFERROR(VLOOKUP(C47,'WAR 3'!C:F,4,FALSE),0) +
IFERROR(VLOOKUP(C47,'WAR 4'!C:F,4,FALSE),0) +
IFERROR(VLOOKUP(C47,'WAR 5'!C:F,4,FALSE),0) +
IFERROR(VLOOKUP(C47,'WAR 6'!C:F,4,FALSE),0) +
IFERROR(VLOOKUP(C47,'WAR 7'!C:F,4,FALSE),0) +
IFERROR(VLOOKUP(C47,'WAR 8'!C:F,4,FALSE),0) +
IFERROR(VLOOKUP(C47,'WAR 9'!C:F,4,FALSE),0) +
IFERROR(VLOOKUP(C47,'WAR 10'!C:F,4,FALSE),0)</f>
        <v>14</v>
      </c>
      <c r="G47" s="14" t="s">
        <v>137</v>
      </c>
      <c r="H47" s="13" t="str">
        <f>(
 IFERROR((IF(MATCH(C47,'WAR 1'!C:C,0),1,0)),0) +
 IFERROR((IF(MATCH(C47,'WAR 2'!C:C,0),1,0)),0) +
 IFERROR((IF(MATCH(C47,'WAR 3'!C:C,0),1,0)),0) +
 IFERROR((IF(MATCH(C47,'WAR 4'!C:C,0),1,0)),0) +
 IFERROR((IF(MATCH(C47,'WAR 5'!C:C,0),1,0)),0) +
 IFERROR((IF(MATCH(C47,'WAR 6'!C:C,0),1,0)),0) +
 IFERROR((IF(MATCH(C47,'WAR 7'!C:C,0),1,0)),0) +
 IFERROR((IF(MATCH(C47,'WAR 8'!C:C,0),1,0)),0) +
 IFERROR((IF(MATCH(C47,'WAR 9'!C:C,0),1,0)),0) +
 IFERROR((IF(MATCH(C47,'WAR 10'!C:C,0),1,0)),0)
) &amp; " " &amp;
 IFERROR("(" &amp; (MATCH(C47,'WAR 1'!C:C,0)-1) &amp; " 1)", "") &amp;
 IFERROR(" (" &amp; (MATCH(C47,'WAR 2'!C:C,0)-1) &amp; " 2)", "") &amp;
 IFERROR(" (" &amp; (MATCH(C47,'WAR 3'!C:C,0)-1) &amp; " 3)", "") &amp;
 IFERROR(" (" &amp; (MATCH(C47,'WAR 4'!C:C,0)-1) &amp; " 4)", "") &amp;
 IFERROR(" (" &amp; (MATCH(C47,'WAR 5'!C:C,0)-1) &amp; " 5)", "") &amp;
 IFERROR(" (" &amp; (MATCH(C47,'WAR 6'!C:C,0)-1) &amp; " 6)", "") &amp;
 IFERROR(" (" &amp; (MATCH(C47,'WAR 7'!C:C,0)-1) &amp; " 7)", "") &amp;
 IFERROR(" (" &amp; (MATCH(C47,'WAR 8'!C:C,0)-1) &amp; " 8)", "") &amp;
 IFERROR(" (" &amp; (MATCH(C47,'WAR 9'!C:C,0)-1) &amp; " 9)", "") &amp;
 IFERROR(" (" &amp; (MATCH(C47,'WAR 10'!C:C,0)-1) &amp; " 10)", "")</f>
        <v>10 (46 1) (49 2) (48 3) (44 4) (49 5) (49 6) (45 7) (47 8) (48 9) (48 10)</v>
      </c>
    </row>
    <row r="48" spans="1:8" ht="16.5" thickBot="1" x14ac:dyDescent="0.3">
      <c r="A48" s="15">
        <v>47</v>
      </c>
      <c r="B48" s="8" t="s">
        <v>63</v>
      </c>
      <c r="C48" s="13" t="s">
        <v>82</v>
      </c>
      <c r="D48" s="20">
        <f>ROUND(
  (
    IFERROR(VLOOKUP(C48,'WAR 1'!C:E,2,FALSE),0) +
    IFERROR(VLOOKUP(C48,'WAR 1'!C:E,3,FALSE),0) +
    IFERROR(VLOOKUP(C48,'WAR 2'!C:E,2,FALSE),0) +
    IFERROR(VLOOKUP(C48,'WAR 2'!C:E,3,FALSE),0) +
    IFERROR(VLOOKUP(C48,'WAR 3'!C:E,2,FALSE),0) +
    IFERROR(VLOOKUP(C48,'WAR 3'!C:E,3,FALSE),0) +
    IFERROR(VLOOKUP(C48,'WAR 4'!C:E,2,FALSE),0) +
    IFERROR(VLOOKUP(C48,'WAR 4'!C:E,3,FALSE),0) +
    IFERROR(VLOOKUP(C48,'WAR 5'!C:E,2,FALSE),0) +
    IFERROR(VLOOKUP(C48,'WAR 5'!C:E,3,FALSE),0) +
    IFERROR(VLOOKUP(C48,'WAR 6'!C:E,2,FALSE),0) +
    IFERROR(VLOOKUP(C48,'WAR 6'!C:E,3,FALSE),0) +
    IFERROR(VLOOKUP(C48,'WAR 7'!C:E,2,FALSE),0) +
    IFERROR(VLOOKUP(C48,'WAR 7'!C:E,3,FALSE),0) +
    IFERROR(VLOOKUP(C48,'WAR 8'!C:E,2,FALSE),0) +
    IFERROR(VLOOKUP(C48,'WAR 8'!C:E,3,FALSE),0) +
    IFERROR(VLOOKUP(C48,'WAR 9'!C:E,2,FALSE),0) +
    IFERROR(VLOOKUP(C48,'WAR 9'!C:E,3,FALSE),0) +
    IFERROR(VLOOKUP(C48,'WAR 10'!C:E,2,FALSE),0) +
    IFERROR(VLOOKUP(C48,'WAR 10'!C:E,3,FALSE),0)
  ) /
  (
    COUNTIF('WAR 1'!C:C,C48)*2 +
    COUNTIF('WAR 2'!C:C,C48)*2 +
    COUNTIF('WAR 3'!C:C,C48)*2 +
    COUNTIF('WAR 4'!C:C,C48)*2 +
    COUNTIF('WAR 5'!C:C,C48)*2 +
    COUNTIF('WAR 6'!C:C,C48)*2 +
    COUNTIF('WAR 7'!C:C,C48)*2 +
    COUNTIF('WAR 8'!C:C,C48)*2 +
    COUNTIF('WAR 9'!C:C,C48)*2 +
    COUNTIF('WAR 10'!C:C,C48)*2
  ),
2)</f>
        <v>76.61</v>
      </c>
      <c r="E48" s="21">
        <f>IFERROR(VLOOKUP(C48,'WAR 1'!C:F,4,FALSE),0) +
IFERROR(VLOOKUP(C48,'WAR 2'!C:F,4,FALSE),0) +
IFERROR(VLOOKUP(C48,'WAR 3'!C:F,4,FALSE),0) +
IFERROR(VLOOKUP(C48,'WAR 4'!C:F,4,FALSE),0) +
IFERROR(VLOOKUP(C48,'WAR 5'!C:F,4,FALSE),0) +
IFERROR(VLOOKUP(C48,'WAR 6'!C:F,4,FALSE),0) +
IFERROR(VLOOKUP(C48,'WAR 7'!C:F,4,FALSE),0) +
IFERROR(VLOOKUP(C48,'WAR 8'!C:F,4,FALSE),0) +
IFERROR(VLOOKUP(C48,'WAR 9'!C:F,4,FALSE),0) +
IFERROR(VLOOKUP(C48,'WAR 10'!C:F,4,FALSE),0)</f>
        <v>7</v>
      </c>
      <c r="G48" s="14" t="s">
        <v>144</v>
      </c>
      <c r="H48" s="13" t="str">
        <f>(
 IFERROR((IF(MATCH(C48,'WAR 1'!C:C,0),1,0)),0) +
 IFERROR((IF(MATCH(C48,'WAR 2'!C:C,0),1,0)),0) +
 IFERROR((IF(MATCH(C48,'WAR 3'!C:C,0),1,0)),0) +
 IFERROR((IF(MATCH(C48,'WAR 4'!C:C,0),1,0)),0) +
 IFERROR((IF(MATCH(C48,'WAR 5'!C:C,0),1,0)),0) +
 IFERROR((IF(MATCH(C48,'WAR 6'!C:C,0),1,0)),0) +
 IFERROR((IF(MATCH(C48,'WAR 7'!C:C,0),1,0)),0) +
 IFERROR((IF(MATCH(C48,'WAR 8'!C:C,0),1,0)),0) +
 IFERROR((IF(MATCH(C48,'WAR 9'!C:C,0),1,0)),0) +
 IFERROR((IF(MATCH(C48,'WAR 10'!C:C,0),1,0)),0)
) &amp; " " &amp;
 IFERROR("(" &amp; (MATCH(C48,'WAR 1'!C:C,0)-1) &amp; " 1)", "") &amp;
 IFERROR(" (" &amp; (MATCH(C48,'WAR 2'!C:C,0)-1) &amp; " 2)", "") &amp;
 IFERROR(" (" &amp; (MATCH(C48,'WAR 3'!C:C,0)-1) &amp; " 3)", "") &amp;
 IFERROR(" (" &amp; (MATCH(C48,'WAR 4'!C:C,0)-1) &amp; " 4)", "") &amp;
 IFERROR(" (" &amp; (MATCH(C48,'WAR 5'!C:C,0)-1) &amp; " 5)", "") &amp;
 IFERROR(" (" &amp; (MATCH(C48,'WAR 6'!C:C,0)-1) &amp; " 6)", "") &amp;
 IFERROR(" (" &amp; (MATCH(C48,'WAR 7'!C:C,0)-1) &amp; " 7)", "") &amp;
 IFERROR(" (" &amp; (MATCH(C48,'WAR 8'!C:C,0)-1) &amp; " 8)", "") &amp;
 IFERROR(" (" &amp; (MATCH(C48,'WAR 9'!C:C,0)-1) &amp; " 9)", "") &amp;
 IFERROR(" (" &amp; (MATCH(C48,'WAR 10'!C:C,0)-1) &amp; " 10)", "")</f>
        <v>9 (47 1) (50 2) (49 3) (45 4) (50 5) (50 6) (49 8) (50 9) (50 10)</v>
      </c>
    </row>
    <row r="49" spans="1:8" ht="16.5" thickBot="1" x14ac:dyDescent="0.3">
      <c r="A49" s="15">
        <v>48</v>
      </c>
      <c r="B49" s="8" t="s">
        <v>64</v>
      </c>
      <c r="C49" s="13" t="s">
        <v>148</v>
      </c>
      <c r="D49" s="20">
        <f>ROUND(
  (
    IFERROR(VLOOKUP(C49,'WAR 1'!C:E,2,FALSE),0) +
    IFERROR(VLOOKUP(C49,'WAR 1'!C:E,3,FALSE),0) +
    IFERROR(VLOOKUP(C49,'WAR 2'!C:E,2,FALSE),0) +
    IFERROR(VLOOKUP(C49,'WAR 2'!C:E,3,FALSE),0) +
    IFERROR(VLOOKUP(C49,'WAR 3'!C:E,2,FALSE),0) +
    IFERROR(VLOOKUP(C49,'WAR 3'!C:E,3,FALSE),0) +
    IFERROR(VLOOKUP(C49,'WAR 4'!C:E,2,FALSE),0) +
    IFERROR(VLOOKUP(C49,'WAR 4'!C:E,3,FALSE),0) +
    IFERROR(VLOOKUP(C49,'WAR 5'!C:E,2,FALSE),0) +
    IFERROR(VLOOKUP(C49,'WAR 5'!C:E,3,FALSE),0) +
    IFERROR(VLOOKUP(C49,'WAR 6'!C:E,2,FALSE),0) +
    IFERROR(VLOOKUP(C49,'WAR 6'!C:E,3,FALSE),0) +
    IFERROR(VLOOKUP(C49,'WAR 7'!C:E,2,FALSE),0) +
    IFERROR(VLOOKUP(C49,'WAR 7'!C:E,3,FALSE),0) +
    IFERROR(VLOOKUP(C49,'WAR 8'!C:E,2,FALSE),0) +
    IFERROR(VLOOKUP(C49,'WAR 8'!C:E,3,FALSE),0) +
    IFERROR(VLOOKUP(C49,'WAR 9'!C:E,2,FALSE),0) +
    IFERROR(VLOOKUP(C49,'WAR 9'!C:E,3,FALSE),0) +
    IFERROR(VLOOKUP(C49,'WAR 10'!C:E,2,FALSE),0) +
    IFERROR(VLOOKUP(C49,'WAR 10'!C:E,3,FALSE),0)
  ) /
  (
    COUNTIF('WAR 1'!C:C,C49)*2 +
    COUNTIF('WAR 2'!C:C,C49)*2 +
    COUNTIF('WAR 3'!C:C,C49)*2 +
    COUNTIF('WAR 4'!C:C,C49)*2 +
    COUNTIF('WAR 5'!C:C,C49)*2 +
    COUNTIF('WAR 6'!C:C,C49)*2 +
    COUNTIF('WAR 7'!C:C,C49)*2 +
    COUNTIF('WAR 8'!C:C,C49)*2 +
    COUNTIF('WAR 9'!C:C,C49)*2 +
    COUNTIF('WAR 10'!C:C,C49)*2
  ),
2)</f>
        <v>99.5</v>
      </c>
      <c r="E49" s="21">
        <f>IFERROR(VLOOKUP(C49,'WAR 1'!C:F,4,FALSE),0) +
IFERROR(VLOOKUP(C49,'WAR 2'!C:F,4,FALSE),0) +
IFERROR(VLOOKUP(C49,'WAR 3'!C:F,4,FALSE),0) +
IFERROR(VLOOKUP(C49,'WAR 4'!C:F,4,FALSE),0) +
IFERROR(VLOOKUP(C49,'WAR 5'!C:F,4,FALSE),0) +
IFERROR(VLOOKUP(C49,'WAR 6'!C:F,4,FALSE),0) +
IFERROR(VLOOKUP(C49,'WAR 7'!C:F,4,FALSE),0) +
IFERROR(VLOOKUP(C49,'WAR 8'!C:F,4,FALSE),0) +
IFERROR(VLOOKUP(C49,'WAR 9'!C:F,4,FALSE),0) +
IFERROR(VLOOKUP(C49,'WAR 10'!C:F,4,FALSE),0)</f>
        <v>1</v>
      </c>
      <c r="G49" t="s">
        <v>147</v>
      </c>
      <c r="H49" s="1" t="str">
        <f>(
 IFERROR((IF(MATCH(C49,'WAR 1'!C:C,0),1,0)),0) +
 IFERROR((IF(MATCH(C49,'WAR 2'!C:C,0),1,0)),0) +
 IFERROR((IF(MATCH(C49,'WAR 3'!C:C,0),1,0)),0) +
 IFERROR((IF(MATCH(C49,'WAR 4'!C:C,0),1,0)),0) +
 IFERROR((IF(MATCH(C49,'WAR 5'!C:C,0),1,0)),0) +
 IFERROR((IF(MATCH(C49,'WAR 6'!C:C,0),1,0)),0) +
 IFERROR((IF(MATCH(C49,'WAR 7'!C:C,0),1,0)),0) +
 IFERROR((IF(MATCH(C49,'WAR 8'!C:C,0),1,0)),0) +
 IFERROR((IF(MATCH(C49,'WAR 9'!C:C,0),1,0)),0) +
 IFERROR((IF(MATCH(C49,'WAR 10'!C:C,0),1,0)),0)
) &amp; " " &amp;
 IFERROR("(" &amp; (MATCH(C49,'WAR 1'!C:C,0)-1) &amp; " 1)", "") &amp;
 IFERROR(" (" &amp; (MATCH(C49,'WAR 2'!C:C,0)-1) &amp; " 2)", "") &amp;
 IFERROR(" (" &amp; (MATCH(C49,'WAR 3'!C:C,0)-1) &amp; " 3)", "") &amp;
 IFERROR(" (" &amp; (MATCH(C49,'WAR 4'!C:C,0)-1) &amp; " 4)", "") &amp;
 IFERROR(" (" &amp; (MATCH(C49,'WAR 5'!C:C,0)-1) &amp; " 5)", "") &amp;
 IFERROR(" (" &amp; (MATCH(C49,'WAR 6'!C:C,0)-1) &amp; " 6)", "") &amp;
 IFERROR(" (" &amp; (MATCH(C49,'WAR 7'!C:C,0)-1) &amp; " 7)", "") &amp;
 IFERROR(" (" &amp; (MATCH(C49,'WAR 8'!C:C,0)-1) &amp; " 8)", "") &amp;
 IFERROR(" (" &amp; (MATCH(C49,'WAR 9'!C:C,0)-1) &amp; " 9)", "") &amp;
 IFERROR(" (" &amp; (MATCH(C49,'WAR 10'!C:C,0)-1) &amp; " 10)", "")</f>
        <v>1 (48 1)</v>
      </c>
    </row>
    <row r="50" spans="1:8" ht="16.5" thickBot="1" x14ac:dyDescent="0.3">
      <c r="A50" s="15">
        <v>49</v>
      </c>
      <c r="B50" s="8" t="s">
        <v>65</v>
      </c>
      <c r="C50" s="13" t="s">
        <v>95</v>
      </c>
      <c r="D50" s="20">
        <f>ROUND(
  (
    IFERROR(VLOOKUP(C50,'WAR 1'!C:E,2,FALSE),0) +
    IFERROR(VLOOKUP(C50,'WAR 1'!C:E,3,FALSE),0) +
    IFERROR(VLOOKUP(C50,'WAR 2'!C:E,2,FALSE),0) +
    IFERROR(VLOOKUP(C50,'WAR 2'!C:E,3,FALSE),0) +
    IFERROR(VLOOKUP(C50,'WAR 3'!C:E,2,FALSE),0) +
    IFERROR(VLOOKUP(C50,'WAR 3'!C:E,3,FALSE),0) +
    IFERROR(VLOOKUP(C50,'WAR 4'!C:E,2,FALSE),0) +
    IFERROR(VLOOKUP(C50,'WAR 4'!C:E,3,FALSE),0) +
    IFERROR(VLOOKUP(C50,'WAR 5'!C:E,2,FALSE),0) +
    IFERROR(VLOOKUP(C50,'WAR 5'!C:E,3,FALSE),0) +
    IFERROR(VLOOKUP(C50,'WAR 6'!C:E,2,FALSE),0) +
    IFERROR(VLOOKUP(C50,'WAR 6'!C:E,3,FALSE),0) +
    IFERROR(VLOOKUP(C50,'WAR 7'!C:E,2,FALSE),0) +
    IFERROR(VLOOKUP(C50,'WAR 7'!C:E,3,FALSE),0) +
    IFERROR(VLOOKUP(C50,'WAR 8'!C:E,2,FALSE),0) +
    IFERROR(VLOOKUP(C50,'WAR 8'!C:E,3,FALSE),0) +
    IFERROR(VLOOKUP(C50,'WAR 9'!C:E,2,FALSE),0) +
    IFERROR(VLOOKUP(C50,'WAR 9'!C:E,3,FALSE),0) +
    IFERROR(VLOOKUP(C50,'WAR 10'!C:E,2,FALSE),0) +
    IFERROR(VLOOKUP(C50,'WAR 10'!C:E,3,FALSE),0)
  ) /
  (
    COUNTIF('WAR 1'!C:C,C50)*2 +
    COUNTIF('WAR 2'!C:C,C50)*2 +
    COUNTIF('WAR 3'!C:C,C50)*2 +
    COUNTIF('WAR 4'!C:C,C50)*2 +
    COUNTIF('WAR 5'!C:C,C50)*2 +
    COUNTIF('WAR 6'!C:C,C50)*2 +
    COUNTIF('WAR 7'!C:C,C50)*2 +
    COUNTIF('WAR 8'!C:C,C50)*2 +
    COUNTIF('WAR 9'!C:C,C50)*2 +
    COUNTIF('WAR 10'!C:C,C50)*2
  ),
2)</f>
        <v>0</v>
      </c>
      <c r="E50" s="21">
        <f>IFERROR(VLOOKUP(C50,'WAR 1'!C:F,4,FALSE),0) +
IFERROR(VLOOKUP(C50,'WAR 2'!C:F,4,FALSE),0) +
IFERROR(VLOOKUP(C50,'WAR 3'!C:F,4,FALSE),0) +
IFERROR(VLOOKUP(C50,'WAR 4'!C:F,4,FALSE),0) +
IFERROR(VLOOKUP(C50,'WAR 5'!C:F,4,FALSE),0) +
IFERROR(VLOOKUP(C50,'WAR 6'!C:F,4,FALSE),0) +
IFERROR(VLOOKUP(C50,'WAR 7'!C:F,4,FALSE),0) +
IFERROR(VLOOKUP(C50,'WAR 8'!C:F,4,FALSE),0) +
IFERROR(VLOOKUP(C50,'WAR 9'!C:F,4,FALSE),0) +
IFERROR(VLOOKUP(C50,'WAR 10'!C:F,4,FALSE),0)</f>
        <v>0</v>
      </c>
      <c r="G50" t="s">
        <v>126</v>
      </c>
      <c r="H50" s="1" t="str">
        <f>(
 IFERROR((IF(MATCH(C50,'WAR 1'!C:C,0),1,0)),0) +
 IFERROR((IF(MATCH(C50,'WAR 2'!C:C,0),1,0)),0) +
 IFERROR((IF(MATCH(C50,'WAR 3'!C:C,0),1,0)),0) +
 IFERROR((IF(MATCH(C50,'WAR 4'!C:C,0),1,0)),0) +
 IFERROR((IF(MATCH(C50,'WAR 5'!C:C,0),1,0)),0) +
 IFERROR((IF(MATCH(C50,'WAR 6'!C:C,0),1,0)),0) +
 IFERROR((IF(MATCH(C50,'WAR 7'!C:C,0),1,0)),0) +
 IFERROR((IF(MATCH(C50,'WAR 8'!C:C,0),1,0)),0) +
 IFERROR((IF(MATCH(C50,'WAR 9'!C:C,0),1,0)),0) +
 IFERROR((IF(MATCH(C50,'WAR 10'!C:C,0),1,0)),0)
) &amp; " " &amp;
 IFERROR("(" &amp; (MATCH(C50,'WAR 1'!C:C,0)-1) &amp; " 1)", "") &amp;
 IFERROR(" (" &amp; (MATCH(C50,'WAR 2'!C:C,0)-1) &amp; " 2)", "") &amp;
 IFERROR(" (" &amp; (MATCH(C50,'WAR 3'!C:C,0)-1) &amp; " 3)", "") &amp;
 IFERROR(" (" &amp; (MATCH(C50,'WAR 4'!C:C,0)-1) &amp; " 4)", "") &amp;
 IFERROR(" (" &amp; (MATCH(C50,'WAR 5'!C:C,0)-1) &amp; " 5)", "") &amp;
 IFERROR(" (" &amp; (MATCH(C50,'WAR 6'!C:C,0)-1) &amp; " 6)", "") &amp;
 IFERROR(" (" &amp; (MATCH(C50,'WAR 7'!C:C,0)-1) &amp; " 7)", "") &amp;
 IFERROR(" (" &amp; (MATCH(C50,'WAR 8'!C:C,0)-1) &amp; " 8)", "") &amp;
 IFERROR(" (" &amp; (MATCH(C50,'WAR 9'!C:C,0)-1) &amp; " 9)", "") &amp;
 IFERROR(" (" &amp; (MATCH(C50,'WAR 10'!C:C,0)-1) &amp; " 10)", "")</f>
        <v>1 (49 1)</v>
      </c>
    </row>
    <row r="51" spans="1:8" ht="16.5" thickBot="1" x14ac:dyDescent="0.3">
      <c r="A51" s="15">
        <v>50</v>
      </c>
      <c r="B51" s="8" t="s">
        <v>66</v>
      </c>
      <c r="C51" s="13" t="s">
        <v>94</v>
      </c>
      <c r="D51" s="20">
        <f>ROUND(
  (
    IFERROR(VLOOKUP(C51,'WAR 1'!C:E,2,FALSE),0) +
    IFERROR(VLOOKUP(C51,'WAR 1'!C:E,3,FALSE),0) +
    IFERROR(VLOOKUP(C51,'WAR 2'!C:E,2,FALSE),0) +
    IFERROR(VLOOKUP(C51,'WAR 2'!C:E,3,FALSE),0) +
    IFERROR(VLOOKUP(C51,'WAR 3'!C:E,2,FALSE),0) +
    IFERROR(VLOOKUP(C51,'WAR 3'!C:E,3,FALSE),0) +
    IFERROR(VLOOKUP(C51,'WAR 4'!C:E,2,FALSE),0) +
    IFERROR(VLOOKUP(C51,'WAR 4'!C:E,3,FALSE),0) +
    IFERROR(VLOOKUP(C51,'WAR 5'!C:E,2,FALSE),0) +
    IFERROR(VLOOKUP(C51,'WAR 5'!C:E,3,FALSE),0) +
    IFERROR(VLOOKUP(C51,'WAR 6'!C:E,2,FALSE),0) +
    IFERROR(VLOOKUP(C51,'WAR 6'!C:E,3,FALSE),0) +
    IFERROR(VLOOKUP(C51,'WAR 7'!C:E,2,FALSE),0) +
    IFERROR(VLOOKUP(C51,'WAR 7'!C:E,3,FALSE),0) +
    IFERROR(VLOOKUP(C51,'WAR 8'!C:E,2,FALSE),0) +
    IFERROR(VLOOKUP(C51,'WAR 8'!C:E,3,FALSE),0) +
    IFERROR(VLOOKUP(C51,'WAR 9'!C:E,2,FALSE),0) +
    IFERROR(VLOOKUP(C51,'WAR 9'!C:E,3,FALSE),0) +
    IFERROR(VLOOKUP(C51,'WAR 10'!C:E,2,FALSE),0) +
    IFERROR(VLOOKUP(C51,'WAR 10'!C:E,3,FALSE),0)
  ) /
  (
    COUNTIF('WAR 1'!C:C,C51)*2 +
    COUNTIF('WAR 2'!C:C,C51)*2 +
    COUNTIF('WAR 3'!C:C,C51)*2 +
    COUNTIF('WAR 4'!C:C,C51)*2 +
    COUNTIF('WAR 5'!C:C,C51)*2 +
    COUNTIF('WAR 6'!C:C,C51)*2 +
    COUNTIF('WAR 7'!C:C,C51)*2 +
    COUNTIF('WAR 8'!C:C,C51)*2 +
    COUNTIF('WAR 9'!C:C,C51)*2 +
    COUNTIF('WAR 10'!C:C,C51)*2
  ),
2)</f>
        <v>0</v>
      </c>
      <c r="E51" s="21">
        <f>IFERROR(VLOOKUP(C51,'WAR 1'!C:F,4,FALSE),0) +
IFERROR(VLOOKUP(C51,'WAR 2'!C:F,4,FALSE),0) +
IFERROR(VLOOKUP(C51,'WAR 3'!C:F,4,FALSE),0) +
IFERROR(VLOOKUP(C51,'WAR 4'!C:F,4,FALSE),0) +
IFERROR(VLOOKUP(C51,'WAR 5'!C:F,4,FALSE),0) +
IFERROR(VLOOKUP(C51,'WAR 6'!C:F,4,FALSE),0) +
IFERROR(VLOOKUP(C51,'WAR 7'!C:F,4,FALSE),0) +
IFERROR(VLOOKUP(C51,'WAR 8'!C:F,4,FALSE),0) +
IFERROR(VLOOKUP(C51,'WAR 9'!C:F,4,FALSE),0) +
IFERROR(VLOOKUP(C51,'WAR 10'!C:F,4,FALSE),0)</f>
        <v>0</v>
      </c>
      <c r="G51" s="14" t="s">
        <v>131</v>
      </c>
      <c r="H51" s="13" t="str">
        <f>(
 IFERROR((IF(MATCH(C51,'WAR 1'!C:C,0),1,0)),0) +
 IFERROR((IF(MATCH(C51,'WAR 2'!C:C,0),1,0)),0) +
 IFERROR((IF(MATCH(C51,'WAR 3'!C:C,0),1,0)),0) +
 IFERROR((IF(MATCH(C51,'WAR 4'!C:C,0),1,0)),0) +
 IFERROR((IF(MATCH(C51,'WAR 5'!C:C,0),1,0)),0) +
 IFERROR((IF(MATCH(C51,'WAR 6'!C:C,0),1,0)),0) +
 IFERROR((IF(MATCH(C51,'WAR 7'!C:C,0),1,0)),0) +
 IFERROR((IF(MATCH(C51,'WAR 8'!C:C,0),1,0)),0) +
 IFERROR((IF(MATCH(C51,'WAR 9'!C:C,0),1,0)),0) +
 IFERROR((IF(MATCH(C51,'WAR 10'!C:C,0),1,0)),0)
) &amp; " " &amp;
 IFERROR("(" &amp; (MATCH(C51,'WAR 1'!C:C,0)-1) &amp; " 1)", "") &amp;
 IFERROR(" (" &amp; (MATCH(C51,'WAR 2'!C:C,0)-1) &amp; " 2)", "") &amp;
 IFERROR(" (" &amp; (MATCH(C51,'WAR 3'!C:C,0)-1) &amp; " 3)", "") &amp;
 IFERROR(" (" &amp; (MATCH(C51,'WAR 4'!C:C,0)-1) &amp; " 4)", "") &amp;
 IFERROR(" (" &amp; (MATCH(C51,'WAR 5'!C:C,0)-1) &amp; " 5)", "") &amp;
 IFERROR(" (" &amp; (MATCH(C51,'WAR 6'!C:C,0)-1) &amp; " 6)", "") &amp;
 IFERROR(" (" &amp; (MATCH(C51,'WAR 7'!C:C,0)-1) &amp; " 7)", "") &amp;
 IFERROR(" (" &amp; (MATCH(C51,'WAR 8'!C:C,0)-1) &amp; " 8)", "") &amp;
 IFERROR(" (" &amp; (MATCH(C51,'WAR 9'!C:C,0)-1) &amp; " 9)", "") &amp;
 IFERROR(" (" &amp; (MATCH(C51,'WAR 10'!C:C,0)-1) &amp; " 10)", "")</f>
        <v>2 (50 1) (50 8)</v>
      </c>
    </row>
    <row r="52" spans="1:8" ht="16.5" thickBot="1" x14ac:dyDescent="0.3">
      <c r="A52" s="15">
        <v>51</v>
      </c>
      <c r="B52" s="8" t="s">
        <v>98</v>
      </c>
      <c r="C52" s="13" t="s">
        <v>101</v>
      </c>
      <c r="D52" s="20">
        <f>ROUND(
  (
    IFERROR(VLOOKUP(C52,'WAR 1'!C:E,2,FALSE),0) +
    IFERROR(VLOOKUP(C52,'WAR 1'!C:E,3,FALSE),0) +
    IFERROR(VLOOKUP(C52,'WAR 2'!C:E,2,FALSE),0) +
    IFERROR(VLOOKUP(C52,'WAR 2'!C:E,3,FALSE),0) +
    IFERROR(VLOOKUP(C52,'WAR 3'!C:E,2,FALSE),0) +
    IFERROR(VLOOKUP(C52,'WAR 3'!C:E,3,FALSE),0) +
    IFERROR(VLOOKUP(C52,'WAR 4'!C:E,2,FALSE),0) +
    IFERROR(VLOOKUP(C52,'WAR 4'!C:E,3,FALSE),0) +
    IFERROR(VLOOKUP(C52,'WAR 5'!C:E,2,FALSE),0) +
    IFERROR(VLOOKUP(C52,'WAR 5'!C:E,3,FALSE),0) +
    IFERROR(VLOOKUP(C52,'WAR 6'!C:E,2,FALSE),0) +
    IFERROR(VLOOKUP(C52,'WAR 6'!C:E,3,FALSE),0) +
    IFERROR(VLOOKUP(C52,'WAR 7'!C:E,2,FALSE),0) +
    IFERROR(VLOOKUP(C52,'WAR 7'!C:E,3,FALSE),0) +
    IFERROR(VLOOKUP(C52,'WAR 8'!C:E,2,FALSE),0) +
    IFERROR(VLOOKUP(C52,'WAR 8'!C:E,3,FALSE),0) +
    IFERROR(VLOOKUP(C52,'WAR 9'!C:E,2,FALSE),0) +
    IFERROR(VLOOKUP(C52,'WAR 9'!C:E,3,FALSE),0) +
    IFERROR(VLOOKUP(C52,'WAR 10'!C:E,2,FALSE),0) +
    IFERROR(VLOOKUP(C52,'WAR 10'!C:E,3,FALSE),0)
  ) /
  (
    COUNTIF('WAR 1'!C:C,C52)*2 +
    COUNTIF('WAR 2'!C:C,C52)*2 +
    COUNTIF('WAR 3'!C:C,C52)*2 +
    COUNTIF('WAR 4'!C:C,C52)*2 +
    COUNTIF('WAR 5'!C:C,C52)*2 +
    COUNTIF('WAR 6'!C:C,C52)*2 +
    COUNTIF('WAR 7'!C:C,C52)*2 +
    COUNTIF('WAR 8'!C:C,C52)*2 +
    COUNTIF('WAR 9'!C:C,C52)*2 +
    COUNTIF('WAR 10'!C:C,C52)*2
  ),
2)</f>
        <v>62.61</v>
      </c>
      <c r="E52" s="21">
        <f>IFERROR(VLOOKUP(C52,'WAR 1'!C:F,4,FALSE),0) +
IFERROR(VLOOKUP(C52,'WAR 2'!C:F,4,FALSE),0) +
IFERROR(VLOOKUP(C52,'WAR 3'!C:F,4,FALSE),0) +
IFERROR(VLOOKUP(C52,'WAR 4'!C:F,4,FALSE),0) +
IFERROR(VLOOKUP(C52,'WAR 5'!C:F,4,FALSE),0) +
IFERROR(VLOOKUP(C52,'WAR 6'!C:F,4,FALSE),0) +
IFERROR(VLOOKUP(C52,'WAR 7'!C:F,4,FALSE),0) +
IFERROR(VLOOKUP(C52,'WAR 8'!C:F,4,FALSE),0) +
IFERROR(VLOOKUP(C52,'WAR 9'!C:F,4,FALSE),0) +
IFERROR(VLOOKUP(C52,'WAR 10'!C:F,4,FALSE),0)</f>
        <v>5</v>
      </c>
      <c r="G52" s="14" t="s">
        <v>129</v>
      </c>
      <c r="H52" s="13" t="str">
        <f>(
 IFERROR((IF(MATCH(C52,'WAR 1'!C:C,0),1,0)),0) +
 IFERROR((IF(MATCH(C52,'WAR 2'!C:C,0),1,0)),0) +
 IFERROR((IF(MATCH(C52,'WAR 3'!C:C,0),1,0)),0) +
 IFERROR((IF(MATCH(C52,'WAR 4'!C:C,0),1,0)),0) +
 IFERROR((IF(MATCH(C52,'WAR 5'!C:C,0),1,0)),0) +
 IFERROR((IF(MATCH(C52,'WAR 6'!C:C,0),1,0)),0) +
 IFERROR((IF(MATCH(C52,'WAR 7'!C:C,0),1,0)),0) +
 IFERROR((IF(MATCH(C52,'WAR 8'!C:C,0),1,0)),0) +
 IFERROR((IF(MATCH(C52,'WAR 9'!C:C,0),1,0)),0) +
 IFERROR((IF(MATCH(C52,'WAR 10'!C:C,0),1,0)),0)
) &amp; " " &amp;
 IFERROR("(" &amp; (MATCH(C52,'WAR 1'!C:C,0)-1) &amp; " 1)", "") &amp;
 IFERROR(" (" &amp; (MATCH(C52,'WAR 2'!C:C,0)-1) &amp; " 2)", "") &amp;
 IFERROR(" (" &amp; (MATCH(C52,'WAR 3'!C:C,0)-1) &amp; " 3)", "") &amp;
 IFERROR(" (" &amp; (MATCH(C52,'WAR 4'!C:C,0)-1) &amp; " 4)", "") &amp;
 IFERROR(" (" &amp; (MATCH(C52,'WAR 5'!C:C,0)-1) &amp; " 5)", "") &amp;
 IFERROR(" (" &amp; (MATCH(C52,'WAR 6'!C:C,0)-1) &amp; " 6)", "") &amp;
 IFERROR(" (" &amp; (MATCH(C52,'WAR 7'!C:C,0)-1) &amp; " 7)", "") &amp;
 IFERROR(" (" &amp; (MATCH(C52,'WAR 8'!C:C,0)-1) &amp; " 8)", "") &amp;
 IFERROR(" (" &amp; (MATCH(C52,'WAR 9'!C:C,0)-1) &amp; " 9)", "") &amp;
 IFERROR(" (" &amp; (MATCH(C52,'WAR 10'!C:C,0)-1) &amp; " 10)", "")</f>
        <v>9  (4 2) (5 3) (5 4) (5 5) (6 6) (7 7) (8 8) (8 9) (8 10)</v>
      </c>
    </row>
    <row r="53" spans="1:8" ht="16.5" thickBot="1" x14ac:dyDescent="0.3">
      <c r="A53" s="15">
        <v>52</v>
      </c>
      <c r="B53" s="8" t="s">
        <v>99</v>
      </c>
      <c r="C53" s="13" t="s">
        <v>100</v>
      </c>
      <c r="D53" s="20">
        <f>ROUND(
  (
    IFERROR(VLOOKUP(C53,'WAR 1'!C:E,2,FALSE),0) +
    IFERROR(VLOOKUP(C53,'WAR 1'!C:E,3,FALSE),0) +
    IFERROR(VLOOKUP(C53,'WAR 2'!C:E,2,FALSE),0) +
    IFERROR(VLOOKUP(C53,'WAR 2'!C:E,3,FALSE),0) +
    IFERROR(VLOOKUP(C53,'WAR 3'!C:E,2,FALSE),0) +
    IFERROR(VLOOKUP(C53,'WAR 3'!C:E,3,FALSE),0) +
    IFERROR(VLOOKUP(C53,'WAR 4'!C:E,2,FALSE),0) +
    IFERROR(VLOOKUP(C53,'WAR 4'!C:E,3,FALSE),0) +
    IFERROR(VLOOKUP(C53,'WAR 5'!C:E,2,FALSE),0) +
    IFERROR(VLOOKUP(C53,'WAR 5'!C:E,3,FALSE),0) +
    IFERROR(VLOOKUP(C53,'WAR 6'!C:E,2,FALSE),0) +
    IFERROR(VLOOKUP(C53,'WAR 6'!C:E,3,FALSE),0) +
    IFERROR(VLOOKUP(C53,'WAR 7'!C:E,2,FALSE),0) +
    IFERROR(VLOOKUP(C53,'WAR 7'!C:E,3,FALSE),0) +
    IFERROR(VLOOKUP(C53,'WAR 8'!C:E,2,FALSE),0) +
    IFERROR(VLOOKUP(C53,'WAR 8'!C:E,3,FALSE),0) +
    IFERROR(VLOOKUP(C53,'WAR 9'!C:E,2,FALSE),0) +
    IFERROR(VLOOKUP(C53,'WAR 9'!C:E,3,FALSE),0) +
    IFERROR(VLOOKUP(C53,'WAR 10'!C:E,2,FALSE),0) +
    IFERROR(VLOOKUP(C53,'WAR 10'!C:E,3,FALSE),0)
  ) /
  (
    COUNTIF('WAR 1'!C:C,C53)*2 +
    COUNTIF('WAR 2'!C:C,C53)*2 +
    COUNTIF('WAR 3'!C:C,C53)*2 +
    COUNTIF('WAR 4'!C:C,C53)*2 +
    COUNTIF('WAR 5'!C:C,C53)*2 +
    COUNTIF('WAR 6'!C:C,C53)*2 +
    COUNTIF('WAR 7'!C:C,C53)*2 +
    COUNTIF('WAR 8'!C:C,C53)*2 +
    COUNTIF('WAR 9'!C:C,C53)*2 +
    COUNTIF('WAR 10'!C:C,C53)*2
  ),
2)</f>
        <v>88.06</v>
      </c>
      <c r="E53" s="21">
        <f>IFERROR(VLOOKUP(C53,'WAR 1'!C:F,4,FALSE),0) +
IFERROR(VLOOKUP(C53,'WAR 2'!C:F,4,FALSE),0) +
IFERROR(VLOOKUP(C53,'WAR 3'!C:F,4,FALSE),0) +
IFERROR(VLOOKUP(C53,'WAR 4'!C:F,4,FALSE),0) +
IFERROR(VLOOKUP(C53,'WAR 5'!C:F,4,FALSE),0) +
IFERROR(VLOOKUP(C53,'WAR 6'!C:F,4,FALSE),0) +
IFERROR(VLOOKUP(C53,'WAR 7'!C:F,4,FALSE),0) +
IFERROR(VLOOKUP(C53,'WAR 8'!C:F,4,FALSE),0) +
IFERROR(VLOOKUP(C53,'WAR 9'!C:F,4,FALSE),0) +
IFERROR(VLOOKUP(C53,'WAR 10'!C:F,4,FALSE),0)</f>
        <v>12</v>
      </c>
      <c r="G53" s="14" t="s">
        <v>129</v>
      </c>
      <c r="H53" s="13" t="str">
        <f>(
 IFERROR((IF(MATCH(C53,'WAR 1'!C:C,0),1,0)),0) +
 IFERROR((IF(MATCH(C53,'WAR 2'!C:C,0),1,0)),0) +
 IFERROR((IF(MATCH(C53,'WAR 3'!C:C,0),1,0)),0) +
 IFERROR((IF(MATCH(C53,'WAR 4'!C:C,0),1,0)),0) +
 IFERROR((IF(MATCH(C53,'WAR 5'!C:C,0),1,0)),0) +
 IFERROR((IF(MATCH(C53,'WAR 6'!C:C,0),1,0)),0) +
 IFERROR((IF(MATCH(C53,'WAR 7'!C:C,0),1,0)),0) +
 IFERROR((IF(MATCH(C53,'WAR 8'!C:C,0),1,0)),0) +
 IFERROR((IF(MATCH(C53,'WAR 9'!C:C,0),1,0)),0) +
 IFERROR((IF(MATCH(C53,'WAR 10'!C:C,0),1,0)),0)
) &amp; " " &amp;
 IFERROR("(" &amp; (MATCH(C53,'WAR 1'!C:C,0)-1) &amp; " 1)", "") &amp;
 IFERROR(" (" &amp; (MATCH(C53,'WAR 2'!C:C,0)-1) &amp; " 2)", "") &amp;
 IFERROR(" (" &amp; (MATCH(C53,'WAR 3'!C:C,0)-1) &amp; " 3)", "") &amp;
 IFERROR(" (" &amp; (MATCH(C53,'WAR 4'!C:C,0)-1) &amp; " 4)", "") &amp;
 IFERROR(" (" &amp; (MATCH(C53,'WAR 5'!C:C,0)-1) &amp; " 5)", "") &amp;
 IFERROR(" (" &amp; (MATCH(C53,'WAR 6'!C:C,0)-1) &amp; " 6)", "") &amp;
 IFERROR(" (" &amp; (MATCH(C53,'WAR 7'!C:C,0)-1) &amp; " 7)", "") &amp;
 IFERROR(" (" &amp; (MATCH(C53,'WAR 8'!C:C,0)-1) &amp; " 8)", "") &amp;
 IFERROR(" (" &amp; (MATCH(C53,'WAR 9'!C:C,0)-1) &amp; " 9)", "") &amp;
 IFERROR(" (" &amp; (MATCH(C53,'WAR 10'!C:C,0)-1) &amp; " 10)", "")</f>
        <v>9  (9 2) (10 3) (10 4) (10 5) (11 6) (12 7) (12 8) (13 9) (13 10)</v>
      </c>
    </row>
    <row r="54" spans="1:8" ht="16.5" thickBot="1" x14ac:dyDescent="0.3">
      <c r="A54" s="15">
        <v>53</v>
      </c>
      <c r="B54" s="8" t="s">
        <v>102</v>
      </c>
      <c r="C54" s="13" t="s">
        <v>104</v>
      </c>
      <c r="D54" s="20">
        <f>ROUND(
  (
    IFERROR(VLOOKUP(C54,'WAR 1'!C:E,2,FALSE),0) +
    IFERROR(VLOOKUP(C54,'WAR 1'!C:E,3,FALSE),0) +
    IFERROR(VLOOKUP(C54,'WAR 2'!C:E,2,FALSE),0) +
    IFERROR(VLOOKUP(C54,'WAR 2'!C:E,3,FALSE),0) +
    IFERROR(VLOOKUP(C54,'WAR 3'!C:E,2,FALSE),0) +
    IFERROR(VLOOKUP(C54,'WAR 3'!C:E,3,FALSE),0) +
    IFERROR(VLOOKUP(C54,'WAR 4'!C:E,2,FALSE),0) +
    IFERROR(VLOOKUP(C54,'WAR 4'!C:E,3,FALSE),0) +
    IFERROR(VLOOKUP(C54,'WAR 5'!C:E,2,FALSE),0) +
    IFERROR(VLOOKUP(C54,'WAR 5'!C:E,3,FALSE),0) +
    IFERROR(VLOOKUP(C54,'WAR 6'!C:E,2,FALSE),0) +
    IFERROR(VLOOKUP(C54,'WAR 6'!C:E,3,FALSE),0) +
    IFERROR(VLOOKUP(C54,'WAR 7'!C:E,2,FALSE),0) +
    IFERROR(VLOOKUP(C54,'WAR 7'!C:E,3,FALSE),0) +
    IFERROR(VLOOKUP(C54,'WAR 8'!C:E,2,FALSE),0) +
    IFERROR(VLOOKUP(C54,'WAR 8'!C:E,3,FALSE),0) +
    IFERROR(VLOOKUP(C54,'WAR 9'!C:E,2,FALSE),0) +
    IFERROR(VLOOKUP(C54,'WAR 9'!C:E,3,FALSE),0) +
    IFERROR(VLOOKUP(C54,'WAR 10'!C:E,2,FALSE),0) +
    IFERROR(VLOOKUP(C54,'WAR 10'!C:E,3,FALSE),0)
  ) /
  (
    COUNTIF('WAR 1'!C:C,C54)*2 +
    COUNTIF('WAR 2'!C:C,C54)*2 +
    COUNTIF('WAR 3'!C:C,C54)*2 +
    COUNTIF('WAR 4'!C:C,C54)*2 +
    COUNTIF('WAR 5'!C:C,C54)*2 +
    COUNTIF('WAR 6'!C:C,C54)*2 +
    COUNTIF('WAR 7'!C:C,C54)*2 +
    COUNTIF('WAR 8'!C:C,C54)*2 +
    COUNTIF('WAR 9'!C:C,C54)*2 +
    COUNTIF('WAR 10'!C:C,C54)*2
  ),
2)</f>
        <v>0</v>
      </c>
      <c r="E54" s="21">
        <f>IFERROR(VLOOKUP(C54,'WAR 1'!C:F,4,FALSE),0) +
IFERROR(VLOOKUP(C54,'WAR 2'!C:F,4,FALSE),0) +
IFERROR(VLOOKUP(C54,'WAR 3'!C:F,4,FALSE),0) +
IFERROR(VLOOKUP(C54,'WAR 4'!C:F,4,FALSE),0) +
IFERROR(VLOOKUP(C54,'WAR 5'!C:F,4,FALSE),0) +
IFERROR(VLOOKUP(C54,'WAR 6'!C:F,4,FALSE),0) +
IFERROR(VLOOKUP(C54,'WAR 7'!C:F,4,FALSE),0) +
IFERROR(VLOOKUP(C54,'WAR 8'!C:F,4,FALSE),0) +
IFERROR(VLOOKUP(C54,'WAR 9'!C:F,4,FALSE),0) +
IFERROR(VLOOKUP(C54,'WAR 10'!C:F,4,FALSE),0)</f>
        <v>0</v>
      </c>
      <c r="G54" s="14" t="s">
        <v>146</v>
      </c>
      <c r="H54" s="13" t="str">
        <f>(
 IFERROR((IF(MATCH(C54,'WAR 1'!C:C,0),1,0)),0) +
 IFERROR((IF(MATCH(C54,'WAR 2'!C:C,0),1,0)),0) +
 IFERROR((IF(MATCH(C54,'WAR 3'!C:C,0),1,0)),0) +
 IFERROR((IF(MATCH(C54,'WAR 4'!C:C,0),1,0)),0) +
 IFERROR((IF(MATCH(C54,'WAR 5'!C:C,0),1,0)),0) +
 IFERROR((IF(MATCH(C54,'WAR 6'!C:C,0),1,0)),0) +
 IFERROR((IF(MATCH(C54,'WAR 7'!C:C,0),1,0)),0) +
 IFERROR((IF(MATCH(C54,'WAR 8'!C:C,0),1,0)),0) +
 IFERROR((IF(MATCH(C54,'WAR 9'!C:C,0),1,0)),0) +
 IFERROR((IF(MATCH(C54,'WAR 10'!C:C,0),1,0)),0)
) &amp; " " &amp;
 IFERROR("(" &amp; (MATCH(C54,'WAR 1'!C:C,0)-1) &amp; " 1)", "") &amp;
 IFERROR(" (" &amp; (MATCH(C54,'WAR 2'!C:C,0)-1) &amp; " 2)", "") &amp;
 IFERROR(" (" &amp; (MATCH(C54,'WAR 3'!C:C,0)-1) &amp; " 3)", "") &amp;
 IFERROR(" (" &amp; (MATCH(C54,'WAR 4'!C:C,0)-1) &amp; " 4)", "") &amp;
 IFERROR(" (" &amp; (MATCH(C54,'WAR 5'!C:C,0)-1) &amp; " 5)", "") &amp;
 IFERROR(" (" &amp; (MATCH(C54,'WAR 6'!C:C,0)-1) &amp; " 6)", "") &amp;
 IFERROR(" (" &amp; (MATCH(C54,'WAR 7'!C:C,0)-1) &amp; " 7)", "") &amp;
 IFERROR(" (" &amp; (MATCH(C54,'WAR 8'!C:C,0)-1) &amp; " 8)", "") &amp;
 IFERROR(" (" &amp; (MATCH(C54,'WAR 9'!C:C,0)-1) &amp; " 9)", "") &amp;
 IFERROR(" (" &amp; (MATCH(C54,'WAR 10'!C:C,0)-1) &amp; " 10)", "")</f>
        <v>1  (19 2)</v>
      </c>
    </row>
    <row r="55" spans="1:8" ht="16.5" thickBot="1" x14ac:dyDescent="0.3">
      <c r="A55" s="15">
        <v>54</v>
      </c>
      <c r="B55" s="8" t="s">
        <v>170</v>
      </c>
      <c r="C55" s="13" t="s">
        <v>103</v>
      </c>
      <c r="D55" s="20">
        <f>ROUND(
  (
    IFERROR(VLOOKUP(C55,'WAR 1'!C:E,2,FALSE),0) +
    IFERROR(VLOOKUP(C55,'WAR 1'!C:E,3,FALSE),0) +
    IFERROR(VLOOKUP(C55,'WAR 2'!C:E,2,FALSE),0) +
    IFERROR(VLOOKUP(C55,'WAR 2'!C:E,3,FALSE),0) +
    IFERROR(VLOOKUP(C55,'WAR 3'!C:E,2,FALSE),0) +
    IFERROR(VLOOKUP(C55,'WAR 3'!C:E,3,FALSE),0) +
    IFERROR(VLOOKUP(C55,'WAR 4'!C:E,2,FALSE),0) +
    IFERROR(VLOOKUP(C55,'WAR 4'!C:E,3,FALSE),0) +
    IFERROR(VLOOKUP(C55,'WAR 5'!C:E,2,FALSE),0) +
    IFERROR(VLOOKUP(C55,'WAR 5'!C:E,3,FALSE),0) +
    IFERROR(VLOOKUP(C55,'WAR 6'!C:E,2,FALSE),0) +
    IFERROR(VLOOKUP(C55,'WAR 6'!C:E,3,FALSE),0) +
    IFERROR(VLOOKUP(C55,'WAR 7'!C:E,2,FALSE),0) +
    IFERROR(VLOOKUP(C55,'WAR 7'!C:E,3,FALSE),0) +
    IFERROR(VLOOKUP(C55,'WAR 8'!C:E,2,FALSE),0) +
    IFERROR(VLOOKUP(C55,'WAR 8'!C:E,3,FALSE),0) +
    IFERROR(VLOOKUP(C55,'WAR 9'!C:E,2,FALSE),0) +
    IFERROR(VLOOKUP(C55,'WAR 9'!C:E,3,FALSE),0) +
    IFERROR(VLOOKUP(C55,'WAR 10'!C:E,2,FALSE),0) +
    IFERROR(VLOOKUP(C55,'WAR 10'!C:E,3,FALSE),0)
  ) /
  (
    COUNTIF('WAR 1'!C:C,C55)*2 +
    COUNTIF('WAR 2'!C:C,C55)*2 +
    COUNTIF('WAR 3'!C:C,C55)*2 +
    COUNTIF('WAR 4'!C:C,C55)*2 +
    COUNTIF('WAR 5'!C:C,C55)*2 +
    COUNTIF('WAR 6'!C:C,C55)*2 +
    COUNTIF('WAR 7'!C:C,C55)*2 +
    COUNTIF('WAR 8'!C:C,C55)*2 +
    COUNTIF('WAR 9'!C:C,C55)*2 +
    COUNTIF('WAR 10'!C:C,C55)*2
  ),
2)</f>
        <v>78.39</v>
      </c>
      <c r="E55" s="21">
        <f>IFERROR(VLOOKUP(C55,'WAR 1'!C:F,4,FALSE),0) +
IFERROR(VLOOKUP(C55,'WAR 2'!C:F,4,FALSE),0) +
IFERROR(VLOOKUP(C55,'WAR 3'!C:F,4,FALSE),0) +
IFERROR(VLOOKUP(C55,'WAR 4'!C:F,4,FALSE),0) +
IFERROR(VLOOKUP(C55,'WAR 5'!C:F,4,FALSE),0) +
IFERROR(VLOOKUP(C55,'WAR 6'!C:F,4,FALSE),0) +
IFERROR(VLOOKUP(C55,'WAR 7'!C:F,4,FALSE),0) +
IFERROR(VLOOKUP(C55,'WAR 8'!C:F,4,FALSE),0) +
IFERROR(VLOOKUP(C55,'WAR 9'!C:F,4,FALSE),0) +
IFERROR(VLOOKUP(C55,'WAR 10'!C:F,4,FALSE),0)</f>
        <v>10</v>
      </c>
      <c r="G55" s="14" t="s">
        <v>129</v>
      </c>
      <c r="H55" s="13" t="str">
        <f>(
 IFERROR((IF(MATCH(C55,'WAR 1'!C:C,0),1,0)),0) +
 IFERROR((IF(MATCH(C55,'WAR 2'!C:C,0),1,0)),0) +
 IFERROR((IF(MATCH(C55,'WAR 3'!C:C,0),1,0)),0) +
 IFERROR((IF(MATCH(C55,'WAR 4'!C:C,0),1,0)),0) +
 IFERROR((IF(MATCH(C55,'WAR 5'!C:C,0),1,0)),0) +
 IFERROR((IF(MATCH(C55,'WAR 6'!C:C,0),1,0)),0) +
 IFERROR((IF(MATCH(C55,'WAR 7'!C:C,0),1,0)),0) +
 IFERROR((IF(MATCH(C55,'WAR 8'!C:C,0),1,0)),0) +
 IFERROR((IF(MATCH(C55,'WAR 9'!C:C,0),1,0)),0) +
 IFERROR((IF(MATCH(C55,'WAR 10'!C:C,0),1,0)),0)
) &amp; " " &amp;
 IFERROR("(" &amp; (MATCH(C55,'WAR 1'!C:C,0)-1) &amp; " 1)", "") &amp;
 IFERROR(" (" &amp; (MATCH(C55,'WAR 2'!C:C,0)-1) &amp; " 2)", "") &amp;
 IFERROR(" (" &amp; (MATCH(C55,'WAR 3'!C:C,0)-1) &amp; " 3)", "") &amp;
 IFERROR(" (" &amp; (MATCH(C55,'WAR 4'!C:C,0)-1) &amp; " 4)", "") &amp;
 IFERROR(" (" &amp; (MATCH(C55,'WAR 5'!C:C,0)-1) &amp; " 5)", "") &amp;
 IFERROR(" (" &amp; (MATCH(C55,'WAR 6'!C:C,0)-1) &amp; " 6)", "") &amp;
 IFERROR(" (" &amp; (MATCH(C55,'WAR 7'!C:C,0)-1) &amp; " 7)", "") &amp;
 IFERROR(" (" &amp; (MATCH(C55,'WAR 8'!C:C,0)-1) &amp; " 8)", "") &amp;
 IFERROR(" (" &amp; (MATCH(C55,'WAR 9'!C:C,0)-1) &amp; " 9)", "") &amp;
 IFERROR(" (" &amp; (MATCH(C55,'WAR 10'!C:C,0)-1) &amp; " 10)", "")</f>
        <v>9  (45 2) (45 3) (41 4) (46 5) (47 6) (44 7) (46 8) (47 9) (47 10)</v>
      </c>
    </row>
    <row r="56" spans="1:8" ht="16.5" thickBot="1" x14ac:dyDescent="0.3">
      <c r="A56" s="15">
        <v>55</v>
      </c>
      <c r="B56" s="8" t="s">
        <v>106</v>
      </c>
      <c r="C56" s="13" t="s">
        <v>105</v>
      </c>
      <c r="D56" s="20">
        <f>ROUND(
  (
    IFERROR(VLOOKUP(C56,'WAR 1'!C:E,2,FALSE),0) +
    IFERROR(VLOOKUP(C56,'WAR 1'!C:E,3,FALSE),0) +
    IFERROR(VLOOKUP(C56,'WAR 2'!C:E,2,FALSE),0) +
    IFERROR(VLOOKUP(C56,'WAR 2'!C:E,3,FALSE),0) +
    IFERROR(VLOOKUP(C56,'WAR 3'!C:E,2,FALSE),0) +
    IFERROR(VLOOKUP(C56,'WAR 3'!C:E,3,FALSE),0) +
    IFERROR(VLOOKUP(C56,'WAR 4'!C:E,2,FALSE),0) +
    IFERROR(VLOOKUP(C56,'WAR 4'!C:E,3,FALSE),0) +
    IFERROR(VLOOKUP(C56,'WAR 5'!C:E,2,FALSE),0) +
    IFERROR(VLOOKUP(C56,'WAR 5'!C:E,3,FALSE),0) +
    IFERROR(VLOOKUP(C56,'WAR 6'!C:E,2,FALSE),0) +
    IFERROR(VLOOKUP(C56,'WAR 6'!C:E,3,FALSE),0) +
    IFERROR(VLOOKUP(C56,'WAR 7'!C:E,2,FALSE),0) +
    IFERROR(VLOOKUP(C56,'WAR 7'!C:E,3,FALSE),0) +
    IFERROR(VLOOKUP(C56,'WAR 8'!C:E,2,FALSE),0) +
    IFERROR(VLOOKUP(C56,'WAR 8'!C:E,3,FALSE),0) +
    IFERROR(VLOOKUP(C56,'WAR 9'!C:E,2,FALSE),0) +
    IFERROR(VLOOKUP(C56,'WAR 9'!C:E,3,FALSE),0) +
    IFERROR(VLOOKUP(C56,'WAR 10'!C:E,2,FALSE),0) +
    IFERROR(VLOOKUP(C56,'WAR 10'!C:E,3,FALSE),0)
  ) /
  (
    COUNTIF('WAR 1'!C:C,C56)*2 +
    COUNTIF('WAR 2'!C:C,C56)*2 +
    COUNTIF('WAR 3'!C:C,C56)*2 +
    COUNTIF('WAR 4'!C:C,C56)*2 +
    COUNTIF('WAR 5'!C:C,C56)*2 +
    COUNTIF('WAR 6'!C:C,C56)*2 +
    COUNTIF('WAR 7'!C:C,C56)*2 +
    COUNTIF('WAR 8'!C:C,C56)*2 +
    COUNTIF('WAR 9'!C:C,C56)*2 +
    COUNTIF('WAR 10'!C:C,C56)*2
  ),
2)</f>
        <v>83.5</v>
      </c>
      <c r="E56" s="21">
        <f>IFERROR(VLOOKUP(C56,'WAR 1'!C:F,4,FALSE),0) +
IFERROR(VLOOKUP(C56,'WAR 2'!C:F,4,FALSE),0) +
IFERROR(VLOOKUP(C56,'WAR 3'!C:F,4,FALSE),0) +
IFERROR(VLOOKUP(C56,'WAR 4'!C:F,4,FALSE),0) +
IFERROR(VLOOKUP(C56,'WAR 5'!C:F,4,FALSE),0) +
IFERROR(VLOOKUP(C56,'WAR 6'!C:F,4,FALSE),0) +
IFERROR(VLOOKUP(C56,'WAR 7'!C:F,4,FALSE),0) +
IFERROR(VLOOKUP(C56,'WAR 8'!C:F,4,FALSE),0) +
IFERROR(VLOOKUP(C56,'WAR 9'!C:F,4,FALSE),0) +
IFERROR(VLOOKUP(C56,'WAR 10'!C:F,4,FALSE),0)</f>
        <v>10</v>
      </c>
      <c r="G56" s="14" t="s">
        <v>127</v>
      </c>
      <c r="H56" s="13" t="str">
        <f>(
 IFERROR((IF(MATCH(C56,'WAR 1'!C:C,0),1,0)),0) +
 IFERROR((IF(MATCH(C56,'WAR 2'!C:C,0),1,0)),0) +
 IFERROR((IF(MATCH(C56,'WAR 3'!C:C,0),1,0)),0) +
 IFERROR((IF(MATCH(C56,'WAR 4'!C:C,0),1,0)),0) +
 IFERROR((IF(MATCH(C56,'WAR 5'!C:C,0),1,0)),0) +
 IFERROR((IF(MATCH(C56,'WAR 6'!C:C,0),1,0)),0) +
 IFERROR((IF(MATCH(C56,'WAR 7'!C:C,0),1,0)),0) +
 IFERROR((IF(MATCH(C56,'WAR 8'!C:C,0),1,0)),0) +
 IFERROR((IF(MATCH(C56,'WAR 9'!C:C,0),1,0)),0) +
 IFERROR((IF(MATCH(C56,'WAR 10'!C:C,0),1,0)),0)
) &amp; " " &amp;
 IFERROR("(" &amp; (MATCH(C56,'WAR 1'!C:C,0)-1) &amp; " 1)", "") &amp;
 IFERROR(" (" &amp; (MATCH(C56,'WAR 2'!C:C,0)-1) &amp; " 2)", "") &amp;
 IFERROR(" (" &amp; (MATCH(C56,'WAR 3'!C:C,0)-1) &amp; " 3)", "") &amp;
 IFERROR(" (" &amp; (MATCH(C56,'WAR 4'!C:C,0)-1) &amp; " 4)", "") &amp;
 IFERROR(" (" &amp; (MATCH(C56,'WAR 5'!C:C,0)-1) &amp; " 5)", "") &amp;
 IFERROR(" (" &amp; (MATCH(C56,'WAR 6'!C:C,0)-1) &amp; " 6)", "") &amp;
 IFERROR(" (" &amp; (MATCH(C56,'WAR 7'!C:C,0)-1) &amp; " 7)", "") &amp;
 IFERROR(" (" &amp; (MATCH(C56,'WAR 8'!C:C,0)-1) &amp; " 8)", "") &amp;
 IFERROR(" (" &amp; (MATCH(C56,'WAR 9'!C:C,0)-1) &amp; " 9)", "") &amp;
 IFERROR(" (" &amp; (MATCH(C56,'WAR 10'!C:C,0)-1) &amp; " 10)", "")</f>
        <v>8  (3 3) (4 4) (3 5) (4 6) (4 7) (3 8) (5 9) (5 10)</v>
      </c>
    </row>
    <row r="57" spans="1:8" ht="16.5" thickBot="1" x14ac:dyDescent="0.3">
      <c r="A57" s="15">
        <v>56</v>
      </c>
      <c r="B57" s="8" t="s">
        <v>37</v>
      </c>
      <c r="C57" s="13" t="s">
        <v>149</v>
      </c>
      <c r="D57" s="20">
        <f>ROUND(
  (
    IFERROR(VLOOKUP(C57,'WAR 1'!C:E,2,FALSE),0) +
    IFERROR(VLOOKUP(C57,'WAR 1'!C:E,3,FALSE),0) +
    IFERROR(VLOOKUP(C57,'WAR 2'!C:E,2,FALSE),0) +
    IFERROR(VLOOKUP(C57,'WAR 2'!C:E,3,FALSE),0) +
    IFERROR(VLOOKUP(C57,'WAR 3'!C:E,2,FALSE),0) +
    IFERROR(VLOOKUP(C57,'WAR 3'!C:E,3,FALSE),0) +
    IFERROR(VLOOKUP(C57,'WAR 4'!C:E,2,FALSE),0) +
    IFERROR(VLOOKUP(C57,'WAR 4'!C:E,3,FALSE),0) +
    IFERROR(VLOOKUP(C57,'WAR 5'!C:E,2,FALSE),0) +
    IFERROR(VLOOKUP(C57,'WAR 5'!C:E,3,FALSE),0) +
    IFERROR(VLOOKUP(C57,'WAR 6'!C:E,2,FALSE),0) +
    IFERROR(VLOOKUP(C57,'WAR 6'!C:E,3,FALSE),0) +
    IFERROR(VLOOKUP(C57,'WAR 7'!C:E,2,FALSE),0) +
    IFERROR(VLOOKUP(C57,'WAR 7'!C:E,3,FALSE),0) +
    IFERROR(VLOOKUP(C57,'WAR 8'!C:E,2,FALSE),0) +
    IFERROR(VLOOKUP(C57,'WAR 8'!C:E,3,FALSE),0) +
    IFERROR(VLOOKUP(C57,'WAR 9'!C:E,2,FALSE),0) +
    IFERROR(VLOOKUP(C57,'WAR 9'!C:E,3,FALSE),0) +
    IFERROR(VLOOKUP(C57,'WAR 10'!C:E,2,FALSE),0) +
    IFERROR(VLOOKUP(C57,'WAR 10'!C:E,3,FALSE),0)
  ) /
  (
    COUNTIF('WAR 1'!C:C,C57)*2 +
    COUNTIF('WAR 2'!C:C,C57)*2 +
    COUNTIF('WAR 3'!C:C,C57)*2 +
    COUNTIF('WAR 4'!C:C,C57)*2 +
    COUNTIF('WAR 5'!C:C,C57)*2 +
    COUNTIF('WAR 6'!C:C,C57)*2 +
    COUNTIF('WAR 7'!C:C,C57)*2 +
    COUNTIF('WAR 8'!C:C,C57)*2 +
    COUNTIF('WAR 9'!C:C,C57)*2 +
    COUNTIF('WAR 10'!C:C,C57)*2
  ),
2)</f>
        <v>0</v>
      </c>
      <c r="E57" s="21">
        <f>IFERROR(VLOOKUP(C57,'WAR 1'!C:F,4,FALSE),0) +
IFERROR(VLOOKUP(C57,'WAR 2'!C:F,4,FALSE),0) +
IFERROR(VLOOKUP(C57,'WAR 3'!C:F,4,FALSE),0) +
IFERROR(VLOOKUP(C57,'WAR 4'!C:F,4,FALSE),0) +
IFERROR(VLOOKUP(C57,'WAR 5'!C:F,4,FALSE),0) +
IFERROR(VLOOKUP(C57,'WAR 6'!C:F,4,FALSE),0) +
IFERROR(VLOOKUP(C57,'WAR 7'!C:F,4,FALSE),0) +
IFERROR(VLOOKUP(C57,'WAR 8'!C:F,4,FALSE),0) +
IFERROR(VLOOKUP(C57,'WAR 9'!C:F,4,FALSE),0) +
IFERROR(VLOOKUP(C57,'WAR 10'!C:F,4,FALSE),0)</f>
        <v>0</v>
      </c>
      <c r="G57" s="14" t="s">
        <v>150</v>
      </c>
      <c r="H57" s="13" t="str">
        <f>(
 IFERROR((IF(MATCH(C57,'WAR 1'!C:C,0),1,0)),0) +
 IFERROR((IF(MATCH(C57,'WAR 2'!C:C,0),1,0)),0) +
 IFERROR((IF(MATCH(C57,'WAR 3'!C:C,0),1,0)),0) +
 IFERROR((IF(MATCH(C57,'WAR 4'!C:C,0),1,0)),0) +
 IFERROR((IF(MATCH(C57,'WAR 5'!C:C,0),1,0)),0) +
 IFERROR((IF(MATCH(C57,'WAR 6'!C:C,0),1,0)),0) +
 IFERROR((IF(MATCH(C57,'WAR 7'!C:C,0),1,0)),0) +
 IFERROR((IF(MATCH(C57,'WAR 8'!C:C,0),1,0)),0) +
 IFERROR((IF(MATCH(C57,'WAR 9'!C:C,0),1,0)),0) +
 IFERROR((IF(MATCH(C57,'WAR 10'!C:C,0),1,0)),0)
) &amp; " " &amp;
 IFERROR("(" &amp; (MATCH(C57,'WAR 1'!C:C,0)-1) &amp; " 1)", "") &amp;
 IFERROR(" (" &amp; (MATCH(C57,'WAR 2'!C:C,0)-1) &amp; " 2)", "") &amp;
 IFERROR(" (" &amp; (MATCH(C57,'WAR 3'!C:C,0)-1) &amp; " 3)", "") &amp;
 IFERROR(" (" &amp; (MATCH(C57,'WAR 4'!C:C,0)-1) &amp; " 4)", "") &amp;
 IFERROR(" (" &amp; (MATCH(C57,'WAR 5'!C:C,0)-1) &amp; " 5)", "") &amp;
 IFERROR(" (" &amp; (MATCH(C57,'WAR 6'!C:C,0)-1) &amp; " 6)", "") &amp;
 IFERROR(" (" &amp; (MATCH(C57,'WAR 7'!C:C,0)-1) &amp; " 7)", "") &amp;
 IFERROR(" (" &amp; (MATCH(C57,'WAR 8'!C:C,0)-1) &amp; " 8)", "") &amp;
 IFERROR(" (" &amp; (MATCH(C57,'WAR 9'!C:C,0)-1) &amp; " 9)", "") &amp;
 IFERROR(" (" &amp; (MATCH(C57,'WAR 10'!C:C,0)-1) &amp; " 10)", "")</f>
        <v>1  (50 3)</v>
      </c>
    </row>
    <row r="58" spans="1:8" ht="16.5" thickBot="1" x14ac:dyDescent="0.3">
      <c r="A58" s="15">
        <v>57</v>
      </c>
      <c r="B58" s="8" t="s">
        <v>118</v>
      </c>
      <c r="C58" s="7" t="s">
        <v>119</v>
      </c>
      <c r="D58" s="20">
        <f>ROUND(
  (
    IFERROR(VLOOKUP(C58,'WAR 1'!C:E,2,FALSE),0) +
    IFERROR(VLOOKUP(C58,'WAR 1'!C:E,3,FALSE),0) +
    IFERROR(VLOOKUP(C58,'WAR 2'!C:E,2,FALSE),0) +
    IFERROR(VLOOKUP(C58,'WAR 2'!C:E,3,FALSE),0) +
    IFERROR(VLOOKUP(C58,'WAR 3'!C:E,2,FALSE),0) +
    IFERROR(VLOOKUP(C58,'WAR 3'!C:E,3,FALSE),0) +
    IFERROR(VLOOKUP(C58,'WAR 4'!C:E,2,FALSE),0) +
    IFERROR(VLOOKUP(C58,'WAR 4'!C:E,3,FALSE),0) +
    IFERROR(VLOOKUP(C58,'WAR 5'!C:E,2,FALSE),0) +
    IFERROR(VLOOKUP(C58,'WAR 5'!C:E,3,FALSE),0) +
    IFERROR(VLOOKUP(C58,'WAR 6'!C:E,2,FALSE),0) +
    IFERROR(VLOOKUP(C58,'WAR 6'!C:E,3,FALSE),0) +
    IFERROR(VLOOKUP(C58,'WAR 7'!C:E,2,FALSE),0) +
    IFERROR(VLOOKUP(C58,'WAR 7'!C:E,3,FALSE),0) +
    IFERROR(VLOOKUP(C58,'WAR 8'!C:E,2,FALSE),0) +
    IFERROR(VLOOKUP(C58,'WAR 8'!C:E,3,FALSE),0) +
    IFERROR(VLOOKUP(C58,'WAR 9'!C:E,2,FALSE),0) +
    IFERROR(VLOOKUP(C58,'WAR 9'!C:E,3,FALSE),0) +
    IFERROR(VLOOKUP(C58,'WAR 10'!C:E,2,FALSE),0) +
    IFERROR(VLOOKUP(C58,'WAR 10'!C:E,3,FALSE),0)
  ) /
  (
    COUNTIF('WAR 1'!C:C,C58)*2 +
    COUNTIF('WAR 2'!C:C,C58)*2 +
    COUNTIF('WAR 3'!C:C,C58)*2 +
    COUNTIF('WAR 4'!C:C,C58)*2 +
    COUNTIF('WAR 5'!C:C,C58)*2 +
    COUNTIF('WAR 6'!C:C,C58)*2 +
    COUNTIF('WAR 7'!C:C,C58)*2 +
    COUNTIF('WAR 8'!C:C,C58)*2 +
    COUNTIF('WAR 9'!C:C,C58)*2 +
    COUNTIF('WAR 10'!C:C,C58)*2
  ),
2)</f>
        <v>58.36</v>
      </c>
      <c r="E58" s="21">
        <f>IFERROR(VLOOKUP(C58,'WAR 1'!C:F,4,FALSE),0) +
IFERROR(VLOOKUP(C58,'WAR 2'!C:F,4,FALSE),0) +
IFERROR(VLOOKUP(C58,'WAR 3'!C:F,4,FALSE),0) +
IFERROR(VLOOKUP(C58,'WAR 4'!C:F,4,FALSE),0) +
IFERROR(VLOOKUP(C58,'WAR 5'!C:F,4,FALSE),0) +
IFERROR(VLOOKUP(C58,'WAR 6'!C:F,4,FALSE),0) +
IFERROR(VLOOKUP(C58,'WAR 7'!C:F,4,FALSE),0) +
IFERROR(VLOOKUP(C58,'WAR 8'!C:F,4,FALSE),0) +
IFERROR(VLOOKUP(C58,'WAR 9'!C:F,4,FALSE),0) +
IFERROR(VLOOKUP(C58,'WAR 10'!C:F,4,FALSE),0)</f>
        <v>5</v>
      </c>
      <c r="G58" s="14" t="s">
        <v>139</v>
      </c>
      <c r="H58" s="13" t="str">
        <f>(
 IFERROR((IF(MATCH(C58,'WAR 1'!C:C,0),1,0)),0) +
 IFERROR((IF(MATCH(C58,'WAR 2'!C:C,0),1,0)),0) +
 IFERROR((IF(MATCH(C58,'WAR 3'!C:C,0),1,0)),0) +
 IFERROR((IF(MATCH(C58,'WAR 4'!C:C,0),1,0)),0) +
 IFERROR((IF(MATCH(C58,'WAR 5'!C:C,0),1,0)),0) +
 IFERROR((IF(MATCH(C58,'WAR 6'!C:C,0),1,0)),0) +
 IFERROR((IF(MATCH(C58,'WAR 7'!C:C,0),1,0)),0) +
 IFERROR((IF(MATCH(C58,'WAR 8'!C:C,0),1,0)),0) +
 IFERROR((IF(MATCH(C58,'WAR 9'!C:C,0),1,0)),0) +
 IFERROR((IF(MATCH(C58,'WAR 10'!C:C,0),1,0)),0)
) &amp; " " &amp;
 IFERROR("(" &amp; (MATCH(C58,'WAR 1'!C:C,0)-1) &amp; " 1)", "") &amp;
 IFERROR(" (" &amp; (MATCH(C58,'WAR 2'!C:C,0)-1) &amp; " 2)", "") &amp;
 IFERROR(" (" &amp; (MATCH(C58,'WAR 3'!C:C,0)-1) &amp; " 3)", "") &amp;
 IFERROR(" (" &amp; (MATCH(C58,'WAR 4'!C:C,0)-1) &amp; " 4)", "") &amp;
 IFERROR(" (" &amp; (MATCH(C58,'WAR 5'!C:C,0)-1) &amp; " 5)", "") &amp;
 IFERROR(" (" &amp; (MATCH(C58,'WAR 6'!C:C,0)-1) &amp; " 6)", "") &amp;
 IFERROR(" (" &amp; (MATCH(C58,'WAR 7'!C:C,0)-1) &amp; " 7)", "") &amp;
 IFERROR(" (" &amp; (MATCH(C58,'WAR 8'!C:C,0)-1) &amp; " 8)", "") &amp;
 IFERROR(" (" &amp; (MATCH(C58,'WAR 9'!C:C,0)-1) &amp; " 9)", "") &amp;
 IFERROR(" (" &amp; (MATCH(C58,'WAR 10'!C:C,0)-1) &amp; " 10)", "")</f>
        <v>7  (33 4) (36 5) (37 6) (35 7) (36 8) (36 9) (36 10)</v>
      </c>
    </row>
    <row r="59" spans="1:8" ht="16.5" thickBot="1" x14ac:dyDescent="0.3">
      <c r="A59" s="15">
        <v>58</v>
      </c>
      <c r="B59" s="8" t="s">
        <v>120</v>
      </c>
      <c r="C59" s="7" t="s">
        <v>121</v>
      </c>
      <c r="D59" s="20">
        <f>ROUND(
  (
    IFERROR(VLOOKUP(C59,'WAR 1'!C:E,2,FALSE),0) +
    IFERROR(VLOOKUP(C59,'WAR 1'!C:E,3,FALSE),0) +
    IFERROR(VLOOKUP(C59,'WAR 2'!C:E,2,FALSE),0) +
    IFERROR(VLOOKUP(C59,'WAR 2'!C:E,3,FALSE),0) +
    IFERROR(VLOOKUP(C59,'WAR 3'!C:E,2,FALSE),0) +
    IFERROR(VLOOKUP(C59,'WAR 3'!C:E,3,FALSE),0) +
    IFERROR(VLOOKUP(C59,'WAR 4'!C:E,2,FALSE),0) +
    IFERROR(VLOOKUP(C59,'WAR 4'!C:E,3,FALSE),0) +
    IFERROR(VLOOKUP(C59,'WAR 5'!C:E,2,FALSE),0) +
    IFERROR(VLOOKUP(C59,'WAR 5'!C:E,3,FALSE),0) +
    IFERROR(VLOOKUP(C59,'WAR 6'!C:E,2,FALSE),0) +
    IFERROR(VLOOKUP(C59,'WAR 6'!C:E,3,FALSE),0) +
    IFERROR(VLOOKUP(C59,'WAR 7'!C:E,2,FALSE),0) +
    IFERROR(VLOOKUP(C59,'WAR 7'!C:E,3,FALSE),0) +
    IFERROR(VLOOKUP(C59,'WAR 8'!C:E,2,FALSE),0) +
    IFERROR(VLOOKUP(C59,'WAR 8'!C:E,3,FALSE),0) +
    IFERROR(VLOOKUP(C59,'WAR 9'!C:E,2,FALSE),0) +
    IFERROR(VLOOKUP(C59,'WAR 9'!C:E,3,FALSE),0) +
    IFERROR(VLOOKUP(C59,'WAR 10'!C:E,2,FALSE),0) +
    IFERROR(VLOOKUP(C59,'WAR 10'!C:E,3,FALSE),0)
  ) /
  (
    COUNTIF('WAR 1'!C:C,C59)*2 +
    COUNTIF('WAR 2'!C:C,C59)*2 +
    COUNTIF('WAR 3'!C:C,C59)*2 +
    COUNTIF('WAR 4'!C:C,C59)*2 +
    COUNTIF('WAR 5'!C:C,C59)*2 +
    COUNTIF('WAR 6'!C:C,C59)*2 +
    COUNTIF('WAR 7'!C:C,C59)*2 +
    COUNTIF('WAR 8'!C:C,C59)*2 +
    COUNTIF('WAR 9'!C:C,C59)*2 +
    COUNTIF('WAR 10'!C:C,C59)*2
  ),
2)</f>
        <v>100</v>
      </c>
      <c r="E59" s="21">
        <f>IFERROR(VLOOKUP(C59,'WAR 1'!C:F,4,FALSE),0) +
IFERROR(VLOOKUP(C59,'WAR 2'!C:F,4,FALSE),0) +
IFERROR(VLOOKUP(C59,'WAR 3'!C:F,4,FALSE),0) +
IFERROR(VLOOKUP(C59,'WAR 4'!C:F,4,FALSE),0) +
IFERROR(VLOOKUP(C59,'WAR 5'!C:F,4,FALSE),0) +
IFERROR(VLOOKUP(C59,'WAR 6'!C:F,4,FALSE),0) +
IFERROR(VLOOKUP(C59,'WAR 7'!C:F,4,FALSE),0) +
IFERROR(VLOOKUP(C59,'WAR 8'!C:F,4,FALSE),0) +
IFERROR(VLOOKUP(C59,'WAR 9'!C:F,4,FALSE),0) +
IFERROR(VLOOKUP(C59,'WAR 10'!C:F,4,FALSE),0)</f>
        <v>4</v>
      </c>
      <c r="G59" t="s">
        <v>124</v>
      </c>
      <c r="H59" s="1" t="str">
        <f>(
 IFERROR((IF(MATCH(C59,'WAR 1'!C:C,0),1,0)),0) +
 IFERROR((IF(MATCH(C59,'WAR 2'!C:C,0),1,0)),0) +
 IFERROR((IF(MATCH(C59,'WAR 3'!C:C,0),1,0)),0) +
 IFERROR((IF(MATCH(C59,'WAR 4'!C:C,0),1,0)),0) +
 IFERROR((IF(MATCH(C59,'WAR 5'!C:C,0),1,0)),0) +
 IFERROR((IF(MATCH(C59,'WAR 6'!C:C,0),1,0)),0) +
 IFERROR((IF(MATCH(C59,'WAR 7'!C:C,0),1,0)),0) +
 IFERROR((IF(MATCH(C59,'WAR 8'!C:C,0),1,0)),0) +
 IFERROR((IF(MATCH(C59,'WAR 9'!C:C,0),1,0)),0) +
 IFERROR((IF(MATCH(C59,'WAR 10'!C:C,0),1,0)),0)
) &amp; " " &amp;
 IFERROR("(" &amp; (MATCH(C59,'WAR 1'!C:C,0)-1) &amp; " 1)", "") &amp;
 IFERROR(" (" &amp; (MATCH(C59,'WAR 2'!C:C,0)-1) &amp; " 2)", "") &amp;
 IFERROR(" (" &amp; (MATCH(C59,'WAR 3'!C:C,0)-1) &amp; " 3)", "") &amp;
 IFERROR(" (" &amp; (MATCH(C59,'WAR 4'!C:C,0)-1) &amp; " 4)", "") &amp;
 IFERROR(" (" &amp; (MATCH(C59,'WAR 5'!C:C,0)-1) &amp; " 5)", "") &amp;
 IFERROR(" (" &amp; (MATCH(C59,'WAR 6'!C:C,0)-1) &amp; " 6)", "") &amp;
 IFERROR(" (" &amp; (MATCH(C59,'WAR 7'!C:C,0)-1) &amp; " 7)", "") &amp;
 IFERROR(" (" &amp; (MATCH(C59,'WAR 8'!C:C,0)-1) &amp; " 8)", "") &amp;
 IFERROR(" (" &amp; (MATCH(C59,'WAR 9'!C:C,0)-1) &amp; " 9)", "") &amp;
 IFERROR(" (" &amp; (MATCH(C59,'WAR 10'!C:C,0)-1) &amp; " 10)", "")</f>
        <v>2  (43 4) (47 5)</v>
      </c>
    </row>
    <row r="60" spans="1:8" ht="16.5" thickBot="1" x14ac:dyDescent="0.3">
      <c r="A60" s="15">
        <v>59</v>
      </c>
      <c r="B60" s="3" t="s">
        <v>152</v>
      </c>
      <c r="C60" s="24" t="s">
        <v>153</v>
      </c>
      <c r="D60" s="20">
        <f>ROUND(
  (
    IFERROR(VLOOKUP(C60,'WAR 1'!C:E,2,FALSE),0) +
    IFERROR(VLOOKUP(C60,'WAR 1'!C:E,3,FALSE),0) +
    IFERROR(VLOOKUP(C60,'WAR 2'!C:E,2,FALSE),0) +
    IFERROR(VLOOKUP(C60,'WAR 2'!C:E,3,FALSE),0) +
    IFERROR(VLOOKUP(C60,'WAR 3'!C:E,2,FALSE),0) +
    IFERROR(VLOOKUP(C60,'WAR 3'!C:E,3,FALSE),0) +
    IFERROR(VLOOKUP(C60,'WAR 4'!C:E,2,FALSE),0) +
    IFERROR(VLOOKUP(C60,'WAR 4'!C:E,3,FALSE),0) +
    IFERROR(VLOOKUP(C60,'WAR 5'!C:E,2,FALSE),0) +
    IFERROR(VLOOKUP(C60,'WAR 5'!C:E,3,FALSE),0) +
    IFERROR(VLOOKUP(C60,'WAR 6'!C:E,2,FALSE),0) +
    IFERROR(VLOOKUP(C60,'WAR 6'!C:E,3,FALSE),0) +
    IFERROR(VLOOKUP(C60,'WAR 7'!C:E,2,FALSE),0) +
    IFERROR(VLOOKUP(C60,'WAR 7'!C:E,3,FALSE),0) +
    IFERROR(VLOOKUP(C60,'WAR 8'!C:E,2,FALSE),0) +
    IFERROR(VLOOKUP(C60,'WAR 8'!C:E,3,FALSE),0) +
    IFERROR(VLOOKUP(C60,'WAR 9'!C:E,2,FALSE),0) +
    IFERROR(VLOOKUP(C60,'WAR 9'!C:E,3,FALSE),0) +
    IFERROR(VLOOKUP(C60,'WAR 10'!C:E,2,FALSE),0) +
    IFERROR(VLOOKUP(C60,'WAR 10'!C:E,3,FALSE),0)
  ) /
  (
    COUNTIF('WAR 1'!C:C,C60)*2 +
    COUNTIF('WAR 2'!C:C,C60)*2 +
    COUNTIF('WAR 3'!C:C,C60)*2 +
    COUNTIF('WAR 4'!C:C,C60)*2 +
    COUNTIF('WAR 5'!C:C,C60)*2 +
    COUNTIF('WAR 6'!C:C,C60)*2 +
    COUNTIF('WAR 7'!C:C,C60)*2 +
    COUNTIF('WAR 8'!C:C,C60)*2 +
    COUNTIF('WAR 9'!C:C,C60)*2 +
    COUNTIF('WAR 10'!C:C,C60)*2
  ),
2)</f>
        <v>75.42</v>
      </c>
      <c r="E60" s="21">
        <f>IFERROR(VLOOKUP(C60,'WAR 1'!C:F,4,FALSE),0) +
IFERROR(VLOOKUP(C60,'WAR 2'!C:F,4,FALSE),0) +
IFERROR(VLOOKUP(C60,'WAR 3'!C:F,4,FALSE),0) +
IFERROR(VLOOKUP(C60,'WAR 4'!C:F,4,FALSE),0) +
IFERROR(VLOOKUP(C60,'WAR 5'!C:F,4,FALSE),0) +
IFERROR(VLOOKUP(C60,'WAR 6'!C:F,4,FALSE),0) +
IFERROR(VLOOKUP(C60,'WAR 7'!C:F,4,FALSE),0) +
IFERROR(VLOOKUP(C60,'WAR 8'!C:F,4,FALSE),0) +
IFERROR(VLOOKUP(C60,'WAR 9'!C:F,4,FALSE),0) +
IFERROR(VLOOKUP(C60,'WAR 10'!C:F,4,FALSE),0)</f>
        <v>7</v>
      </c>
      <c r="G60" s="14" t="s">
        <v>132</v>
      </c>
      <c r="H60" s="13" t="str">
        <f>(
 IFERROR((IF(MATCH(C60,'WAR 1'!C:C,0),1,0)),0) +
 IFERROR((IF(MATCH(C60,'WAR 2'!C:C,0),1,0)),0) +
 IFERROR((IF(MATCH(C60,'WAR 3'!C:C,0),1,0)),0) +
 IFERROR((IF(MATCH(C60,'WAR 4'!C:C,0),1,0)),0) +
 IFERROR((IF(MATCH(C60,'WAR 5'!C:C,0),1,0)),0) +
 IFERROR((IF(MATCH(C60,'WAR 6'!C:C,0),1,0)),0) +
 IFERROR((IF(MATCH(C60,'WAR 7'!C:C,0),1,0)),0) +
 IFERROR((IF(MATCH(C60,'WAR 8'!C:C,0),1,0)),0) +
 IFERROR((IF(MATCH(C60,'WAR 9'!C:C,0),1,0)),0) +
 IFERROR((IF(MATCH(C60,'WAR 10'!C:C,0),1,0)),0)
) &amp; " " &amp;
 IFERROR("(" &amp; (MATCH(C60,'WAR 1'!C:C,0)-1) &amp; " 1)", "") &amp;
 IFERROR(" (" &amp; (MATCH(C60,'WAR 2'!C:C,0)-1) &amp; " 2)", "") &amp;
 IFERROR(" (" &amp; (MATCH(C60,'WAR 3'!C:C,0)-1) &amp; " 3)", "") &amp;
 IFERROR(" (" &amp; (MATCH(C60,'WAR 4'!C:C,0)-1) &amp; " 4)", "") &amp;
 IFERROR(" (" &amp; (MATCH(C60,'WAR 5'!C:C,0)-1) &amp; " 5)", "") &amp;
 IFERROR(" (" &amp; (MATCH(C60,'WAR 6'!C:C,0)-1) &amp; " 6)", "") &amp;
 IFERROR(" (" &amp; (MATCH(C60,'WAR 7'!C:C,0)-1) &amp; " 7)", "") &amp;
 IFERROR(" (" &amp; (MATCH(C60,'WAR 8'!C:C,0)-1) &amp; " 8)", "") &amp;
 IFERROR(" (" &amp; (MATCH(C60,'WAR 9'!C:C,0)-1) &amp; " 9)", "") &amp;
 IFERROR(" (" &amp; (MATCH(C60,'WAR 10'!C:C,0)-1) &amp; " 10)", "")</f>
        <v>6  (18 5) (18 6) (17 7) (18 8) (18 9) (18 10)</v>
      </c>
    </row>
    <row r="61" spans="1:8" ht="16.5" thickBot="1" x14ac:dyDescent="0.3">
      <c r="A61" s="15">
        <v>60</v>
      </c>
      <c r="B61" s="3" t="s">
        <v>154</v>
      </c>
      <c r="C61" s="24" t="s">
        <v>155</v>
      </c>
      <c r="D61" s="20">
        <f>ROUND(
  (
    IFERROR(VLOOKUP(C61,'WAR 1'!C:E,2,FALSE),0) +
    IFERROR(VLOOKUP(C61,'WAR 1'!C:E,3,FALSE),0) +
    IFERROR(VLOOKUP(C61,'WAR 2'!C:E,2,FALSE),0) +
    IFERROR(VLOOKUP(C61,'WAR 2'!C:E,3,FALSE),0) +
    IFERROR(VLOOKUP(C61,'WAR 3'!C:E,2,FALSE),0) +
    IFERROR(VLOOKUP(C61,'WAR 3'!C:E,3,FALSE),0) +
    IFERROR(VLOOKUP(C61,'WAR 4'!C:E,2,FALSE),0) +
    IFERROR(VLOOKUP(C61,'WAR 4'!C:E,3,FALSE),0) +
    IFERROR(VLOOKUP(C61,'WAR 5'!C:E,2,FALSE),0) +
    IFERROR(VLOOKUP(C61,'WAR 5'!C:E,3,FALSE),0) +
    IFERROR(VLOOKUP(C61,'WAR 6'!C:E,2,FALSE),0) +
    IFERROR(VLOOKUP(C61,'WAR 6'!C:E,3,FALSE),0) +
    IFERROR(VLOOKUP(C61,'WAR 7'!C:E,2,FALSE),0) +
    IFERROR(VLOOKUP(C61,'WAR 7'!C:E,3,FALSE),0) +
    IFERROR(VLOOKUP(C61,'WAR 8'!C:E,2,FALSE),0) +
    IFERROR(VLOOKUP(C61,'WAR 8'!C:E,3,FALSE),0) +
    IFERROR(VLOOKUP(C61,'WAR 9'!C:E,2,FALSE),0) +
    IFERROR(VLOOKUP(C61,'WAR 9'!C:E,3,FALSE),0) +
    IFERROR(VLOOKUP(C61,'WAR 10'!C:E,2,FALSE),0) +
    IFERROR(VLOOKUP(C61,'WAR 10'!C:E,3,FALSE),0)
  ) /
  (
    COUNTIF('WAR 1'!C:C,C61)*2 +
    COUNTIF('WAR 2'!C:C,C61)*2 +
    COUNTIF('WAR 3'!C:C,C61)*2 +
    COUNTIF('WAR 4'!C:C,C61)*2 +
    COUNTIF('WAR 5'!C:C,C61)*2 +
    COUNTIF('WAR 6'!C:C,C61)*2 +
    COUNTIF('WAR 7'!C:C,C61)*2 +
    COUNTIF('WAR 8'!C:C,C61)*2 +
    COUNTIF('WAR 9'!C:C,C61)*2 +
    COUNTIF('WAR 10'!C:C,C61)*2
  ),
2)</f>
        <v>81.92</v>
      </c>
      <c r="E61" s="21">
        <f>IFERROR(VLOOKUP(C61,'WAR 1'!C:F,4,FALSE),0) +
IFERROR(VLOOKUP(C61,'WAR 2'!C:F,4,FALSE),0) +
IFERROR(VLOOKUP(C61,'WAR 3'!C:F,4,FALSE),0) +
IFERROR(VLOOKUP(C61,'WAR 4'!C:F,4,FALSE),0) +
IFERROR(VLOOKUP(C61,'WAR 5'!C:F,4,FALSE),0) +
IFERROR(VLOOKUP(C61,'WAR 6'!C:F,4,FALSE),0) +
IFERROR(VLOOKUP(C61,'WAR 7'!C:F,4,FALSE),0) +
IFERROR(VLOOKUP(C61,'WAR 8'!C:F,4,FALSE),0) +
IFERROR(VLOOKUP(C61,'WAR 9'!C:F,4,FALSE),0) +
IFERROR(VLOOKUP(C61,'WAR 10'!C:F,4,FALSE),0)</f>
        <v>9</v>
      </c>
      <c r="G61" s="14" t="s">
        <v>156</v>
      </c>
      <c r="H61" s="13" t="str">
        <f>(
 IFERROR((IF(MATCH(C61,'WAR 1'!C:C,0),1,0)),0) +
 IFERROR((IF(MATCH(C61,'WAR 2'!C:C,0),1,0)),0) +
 IFERROR((IF(MATCH(C61,'WAR 3'!C:C,0),1,0)),0) +
 IFERROR((IF(MATCH(C61,'WAR 4'!C:C,0),1,0)),0) +
 IFERROR((IF(MATCH(C61,'WAR 5'!C:C,0),1,0)),0) +
 IFERROR((IF(MATCH(C61,'WAR 6'!C:C,0),1,0)),0) +
 IFERROR((IF(MATCH(C61,'WAR 7'!C:C,0),1,0)),0) +
 IFERROR((IF(MATCH(C61,'WAR 8'!C:C,0),1,0)),0) +
 IFERROR((IF(MATCH(C61,'WAR 9'!C:C,0),1,0)),0) +
 IFERROR((IF(MATCH(C61,'WAR 10'!C:C,0),1,0)),0)
) &amp; " " &amp;
 IFERROR("(" &amp; (MATCH(C61,'WAR 1'!C:C,0)-1) &amp; " 1)", "") &amp;
 IFERROR(" (" &amp; (MATCH(C61,'WAR 2'!C:C,0)-1) &amp; " 2)", "") &amp;
 IFERROR(" (" &amp; (MATCH(C61,'WAR 3'!C:C,0)-1) &amp; " 3)", "") &amp;
 IFERROR(" (" &amp; (MATCH(C61,'WAR 4'!C:C,0)-1) &amp; " 4)", "") &amp;
 IFERROR(" (" &amp; (MATCH(C61,'WAR 5'!C:C,0)-1) &amp; " 5)", "") &amp;
 IFERROR(" (" &amp; (MATCH(C61,'WAR 6'!C:C,0)-1) &amp; " 6)", "") &amp;
 IFERROR(" (" &amp; (MATCH(C61,'WAR 7'!C:C,0)-1) &amp; " 7)", "") &amp;
 IFERROR(" (" &amp; (MATCH(C61,'WAR 8'!C:C,0)-1) &amp; " 8)", "") &amp;
 IFERROR(" (" &amp; (MATCH(C61,'WAR 9'!C:C,0)-1) &amp; " 9)", "") &amp;
 IFERROR(" (" &amp; (MATCH(C61,'WAR 10'!C:C,0)-1) &amp; " 10)", "")</f>
        <v>6  (21 5) (22 6) (21 7) (21 8) (21 9) (23 10)</v>
      </c>
    </row>
    <row r="62" spans="1:8" ht="16.5" thickBot="1" x14ac:dyDescent="0.3">
      <c r="A62" s="15">
        <v>61</v>
      </c>
      <c r="B62" s="3" t="s">
        <v>157</v>
      </c>
      <c r="C62" s="24" t="s">
        <v>158</v>
      </c>
      <c r="D62" s="20">
        <f>ROUND(
  (
    IFERROR(VLOOKUP(C62,'WAR 1'!C:E,2,FALSE),0) +
    IFERROR(VLOOKUP(C62,'WAR 1'!C:E,3,FALSE),0) +
    IFERROR(VLOOKUP(C62,'WAR 2'!C:E,2,FALSE),0) +
    IFERROR(VLOOKUP(C62,'WAR 2'!C:E,3,FALSE),0) +
    IFERROR(VLOOKUP(C62,'WAR 3'!C:E,2,FALSE),0) +
    IFERROR(VLOOKUP(C62,'WAR 3'!C:E,3,FALSE),0) +
    IFERROR(VLOOKUP(C62,'WAR 4'!C:E,2,FALSE),0) +
    IFERROR(VLOOKUP(C62,'WAR 4'!C:E,3,FALSE),0) +
    IFERROR(VLOOKUP(C62,'WAR 5'!C:E,2,FALSE),0) +
    IFERROR(VLOOKUP(C62,'WAR 5'!C:E,3,FALSE),0) +
    IFERROR(VLOOKUP(C62,'WAR 6'!C:E,2,FALSE),0) +
    IFERROR(VLOOKUP(C62,'WAR 6'!C:E,3,FALSE),0) +
    IFERROR(VLOOKUP(C62,'WAR 7'!C:E,2,FALSE),0) +
    IFERROR(VLOOKUP(C62,'WAR 7'!C:E,3,FALSE),0) +
    IFERROR(VLOOKUP(C62,'WAR 8'!C:E,2,FALSE),0) +
    IFERROR(VLOOKUP(C62,'WAR 8'!C:E,3,FALSE),0) +
    IFERROR(VLOOKUP(C62,'WAR 9'!C:E,2,FALSE),0) +
    IFERROR(VLOOKUP(C62,'WAR 9'!C:E,3,FALSE),0) +
    IFERROR(VLOOKUP(C62,'WAR 10'!C:E,2,FALSE),0) +
    IFERROR(VLOOKUP(C62,'WAR 10'!C:E,3,FALSE),0)
  ) /
  (
    COUNTIF('WAR 1'!C:C,C62)*2 +
    COUNTIF('WAR 2'!C:C,C62)*2 +
    COUNTIF('WAR 3'!C:C,C62)*2 +
    COUNTIF('WAR 4'!C:C,C62)*2 +
    COUNTIF('WAR 5'!C:C,C62)*2 +
    COUNTIF('WAR 6'!C:C,C62)*2 +
    COUNTIF('WAR 7'!C:C,C62)*2 +
    COUNTIF('WAR 8'!C:C,C62)*2 +
    COUNTIF('WAR 9'!C:C,C62)*2 +
    COUNTIF('WAR 10'!C:C,C62)*2
  ),
2)</f>
        <v>66</v>
      </c>
      <c r="E62" s="21">
        <f>IFERROR(VLOOKUP(C62,'WAR 1'!C:F,4,FALSE),0) +
IFERROR(VLOOKUP(C62,'WAR 2'!C:F,4,FALSE),0) +
IFERROR(VLOOKUP(C62,'WAR 3'!C:F,4,FALSE),0) +
IFERROR(VLOOKUP(C62,'WAR 4'!C:F,4,FALSE),0) +
IFERROR(VLOOKUP(C62,'WAR 5'!C:F,4,FALSE),0) +
IFERROR(VLOOKUP(C62,'WAR 6'!C:F,4,FALSE),0) +
IFERROR(VLOOKUP(C62,'WAR 7'!C:F,4,FALSE),0) +
IFERROR(VLOOKUP(C62,'WAR 8'!C:F,4,FALSE),0) +
IFERROR(VLOOKUP(C62,'WAR 9'!C:F,4,FALSE),0) +
IFERROR(VLOOKUP(C62,'WAR 10'!C:F,4,FALSE),0)</f>
        <v>6</v>
      </c>
      <c r="G62" s="14" t="s">
        <v>159</v>
      </c>
      <c r="H62" s="13" t="str">
        <f>(
 IFERROR((IF(MATCH(C62,'WAR 1'!C:C,0),1,0)),0) +
 IFERROR((IF(MATCH(C62,'WAR 2'!C:C,0),1,0)),0) +
 IFERROR((IF(MATCH(C62,'WAR 3'!C:C,0),1,0)),0) +
 IFERROR((IF(MATCH(C62,'WAR 4'!C:C,0),1,0)),0) +
 IFERROR((IF(MATCH(C62,'WAR 5'!C:C,0),1,0)),0) +
 IFERROR((IF(MATCH(C62,'WAR 6'!C:C,0),1,0)),0) +
 IFERROR((IF(MATCH(C62,'WAR 7'!C:C,0),1,0)),0) +
 IFERROR((IF(MATCH(C62,'WAR 8'!C:C,0),1,0)),0) +
 IFERROR((IF(MATCH(C62,'WAR 9'!C:C,0),1,0)),0) +
 IFERROR((IF(MATCH(C62,'WAR 10'!C:C,0),1,0)),0)
) &amp; " " &amp;
 IFERROR("(" &amp; (MATCH(C62,'WAR 1'!C:C,0)-1) &amp; " 1)", "") &amp;
 IFERROR(" (" &amp; (MATCH(C62,'WAR 2'!C:C,0)-1) &amp; " 2)", "") &amp;
 IFERROR(" (" &amp; (MATCH(C62,'WAR 3'!C:C,0)-1) &amp; " 3)", "") &amp;
 IFERROR(" (" &amp; (MATCH(C62,'WAR 4'!C:C,0)-1) &amp; " 4)", "") &amp;
 IFERROR(" (" &amp; (MATCH(C62,'WAR 5'!C:C,0)-1) &amp; " 5)", "") &amp;
 IFERROR(" (" &amp; (MATCH(C62,'WAR 6'!C:C,0)-1) &amp; " 6)", "") &amp;
 IFERROR(" (" &amp; (MATCH(C62,'WAR 7'!C:C,0)-1) &amp; " 7)", "") &amp;
 IFERROR(" (" &amp; (MATCH(C62,'WAR 8'!C:C,0)-1) &amp; " 8)", "") &amp;
 IFERROR(" (" &amp; (MATCH(C62,'WAR 9'!C:C,0)-1) &amp; " 9)", "") &amp;
 IFERROR(" (" &amp; (MATCH(C62,'WAR 10'!C:C,0)-1) &amp; " 10)", "")</f>
        <v>6  (42 5) (43 6) (40 7) (42 8) (43 9) (43 10)</v>
      </c>
    </row>
    <row r="63" spans="1:8" ht="16.5" thickBot="1" x14ac:dyDescent="0.3">
      <c r="A63" s="15">
        <v>62</v>
      </c>
      <c r="B63" s="28" t="s">
        <v>162</v>
      </c>
      <c r="C63" s="7" t="s">
        <v>161</v>
      </c>
      <c r="D63" s="20">
        <f>ROUND(
  (
    IFERROR(VLOOKUP(C63,'WAR 1'!C:E,2,FALSE),0) +
    IFERROR(VLOOKUP(C63,'WAR 1'!C:E,3,FALSE),0) +
    IFERROR(VLOOKUP(C63,'WAR 2'!C:E,2,FALSE),0) +
    IFERROR(VLOOKUP(C63,'WAR 2'!C:E,3,FALSE),0) +
    IFERROR(VLOOKUP(C63,'WAR 3'!C:E,2,FALSE),0) +
    IFERROR(VLOOKUP(C63,'WAR 3'!C:E,3,FALSE),0) +
    IFERROR(VLOOKUP(C63,'WAR 4'!C:E,2,FALSE),0) +
    IFERROR(VLOOKUP(C63,'WAR 4'!C:E,3,FALSE),0) +
    IFERROR(VLOOKUP(C63,'WAR 5'!C:E,2,FALSE),0) +
    IFERROR(VLOOKUP(C63,'WAR 5'!C:E,3,FALSE),0) +
    IFERROR(VLOOKUP(C63,'WAR 6'!C:E,2,FALSE),0) +
    IFERROR(VLOOKUP(C63,'WAR 6'!C:E,3,FALSE),0) +
    IFERROR(VLOOKUP(C63,'WAR 7'!C:E,2,FALSE),0) +
    IFERROR(VLOOKUP(C63,'WAR 7'!C:E,3,FALSE),0) +
    IFERROR(VLOOKUP(C63,'WAR 8'!C:E,2,FALSE),0) +
    IFERROR(VLOOKUP(C63,'WAR 8'!C:E,3,FALSE),0) +
    IFERROR(VLOOKUP(C63,'WAR 9'!C:E,2,FALSE),0) +
    IFERROR(VLOOKUP(C63,'WAR 9'!C:E,3,FALSE),0) +
    IFERROR(VLOOKUP(C63,'WAR 10'!C:E,2,FALSE),0) +
    IFERROR(VLOOKUP(C63,'WAR 10'!C:E,3,FALSE),0)
  ) /
  (
    COUNTIF('WAR 1'!C:C,C63)*2 +
    COUNTIF('WAR 2'!C:C,C63)*2 +
    COUNTIF('WAR 3'!C:C,C63)*2 +
    COUNTIF('WAR 4'!C:C,C63)*2 +
    COUNTIF('WAR 5'!C:C,C63)*2 +
    COUNTIF('WAR 6'!C:C,C63)*2 +
    COUNTIF('WAR 7'!C:C,C63)*2 +
    COUNTIF('WAR 8'!C:C,C63)*2 +
    COUNTIF('WAR 9'!C:C,C63)*2 +
    COUNTIF('WAR 10'!C:C,C63)*2
  ),
2)</f>
        <v>80</v>
      </c>
      <c r="E63" s="21">
        <f>IFERROR(VLOOKUP(C63,'WAR 1'!C:F,4,FALSE),0) +
IFERROR(VLOOKUP(C63,'WAR 2'!C:F,4,FALSE),0) +
IFERROR(VLOOKUP(C63,'WAR 3'!C:F,4,FALSE),0) +
IFERROR(VLOOKUP(C63,'WAR 4'!C:F,4,FALSE),0) +
IFERROR(VLOOKUP(C63,'WAR 5'!C:F,4,FALSE),0) +
IFERROR(VLOOKUP(C63,'WAR 6'!C:F,4,FALSE),0) +
IFERROR(VLOOKUP(C63,'WAR 7'!C:F,4,FALSE),0) +
IFERROR(VLOOKUP(C63,'WAR 8'!C:F,4,FALSE),0) +
IFERROR(VLOOKUP(C63,'WAR 9'!C:F,4,FALSE),0) +
IFERROR(VLOOKUP(C63,'WAR 10'!C:F,4,FALSE),0)</f>
        <v>8</v>
      </c>
      <c r="G63" s="14" t="s">
        <v>163</v>
      </c>
      <c r="H63" s="13" t="str">
        <f>(
 IFERROR((IF(MATCH(C63,'WAR 1'!C:C,0),1,0)),0) +
 IFERROR((IF(MATCH(C63,'WAR 2'!C:C,0),1,0)),0) +
 IFERROR((IF(MATCH(C63,'WAR 3'!C:C,0),1,0)),0) +
 IFERROR((IF(MATCH(C63,'WAR 4'!C:C,0),1,0)),0) +
 IFERROR((IF(MATCH(C63,'WAR 5'!C:C,0),1,0)),0) +
 IFERROR((IF(MATCH(C63,'WAR 6'!C:C,0),1,0)),0) +
 IFERROR((IF(MATCH(C63,'WAR 7'!C:C,0),1,0)),0) +
 IFERROR((IF(MATCH(C63,'WAR 8'!C:C,0),1,0)),0) +
 IFERROR((IF(MATCH(C63,'WAR 9'!C:C,0),1,0)),0) +
 IFERROR((IF(MATCH(C63,'WAR 10'!C:C,0),1,0)),0)
) &amp; " " &amp;
 IFERROR("(" &amp; (MATCH(C63,'WAR 1'!C:C,0)-1) &amp; " 1)", "") &amp;
 IFERROR(" (" &amp; (MATCH(C63,'WAR 2'!C:C,0)-1) &amp; " 2)", "") &amp;
 IFERROR(" (" &amp; (MATCH(C63,'WAR 3'!C:C,0)-1) &amp; " 3)", "") &amp;
 IFERROR(" (" &amp; (MATCH(C63,'WAR 4'!C:C,0)-1) &amp; " 4)", "") &amp;
 IFERROR(" (" &amp; (MATCH(C63,'WAR 5'!C:C,0)-1) &amp; " 5)", "") &amp;
 IFERROR(" (" &amp; (MATCH(C63,'WAR 6'!C:C,0)-1) &amp; " 6)", "") &amp;
 IFERROR(" (" &amp; (MATCH(C63,'WAR 7'!C:C,0)-1) &amp; " 7)", "") &amp;
 IFERROR(" (" &amp; (MATCH(C63,'WAR 8'!C:C,0)-1) &amp; " 8)", "") &amp;
 IFERROR(" (" &amp; (MATCH(C63,'WAR 9'!C:C,0)-1) &amp; " 9)", "") &amp;
 IFERROR(" (" &amp; (MATCH(C63,'WAR 10'!C:C,0)-1) &amp; " 10)", "")</f>
        <v>5  (10 6) (10 7) (10 8) (10 9) (11 10)</v>
      </c>
    </row>
    <row r="64" spans="1:8" ht="16.5" thickBot="1" x14ac:dyDescent="0.3">
      <c r="A64" s="15">
        <v>63</v>
      </c>
      <c r="B64" s="8" t="s">
        <v>164</v>
      </c>
      <c r="C64" s="1" t="s">
        <v>165</v>
      </c>
      <c r="D64" s="20">
        <f>ROUND(
  (
    IFERROR(VLOOKUP(C64,'WAR 1'!C:E,2,FALSE),0) +
    IFERROR(VLOOKUP(C64,'WAR 1'!C:E,3,FALSE),0) +
    IFERROR(VLOOKUP(C64,'WAR 2'!C:E,2,FALSE),0) +
    IFERROR(VLOOKUP(C64,'WAR 2'!C:E,3,FALSE),0) +
    IFERROR(VLOOKUP(C64,'WAR 3'!C:E,2,FALSE),0) +
    IFERROR(VLOOKUP(C64,'WAR 3'!C:E,3,FALSE),0) +
    IFERROR(VLOOKUP(C64,'WAR 4'!C:E,2,FALSE),0) +
    IFERROR(VLOOKUP(C64,'WAR 4'!C:E,3,FALSE),0) +
    IFERROR(VLOOKUP(C64,'WAR 5'!C:E,2,FALSE),0) +
    IFERROR(VLOOKUP(C64,'WAR 5'!C:E,3,FALSE),0) +
    IFERROR(VLOOKUP(C64,'WAR 6'!C:E,2,FALSE),0) +
    IFERROR(VLOOKUP(C64,'WAR 6'!C:E,3,FALSE),0) +
    IFERROR(VLOOKUP(C64,'WAR 7'!C:E,2,FALSE),0) +
    IFERROR(VLOOKUP(C64,'WAR 7'!C:E,3,FALSE),0) +
    IFERROR(VLOOKUP(C64,'WAR 8'!C:E,2,FALSE),0) +
    IFERROR(VLOOKUP(C64,'WAR 8'!C:E,3,FALSE),0) +
    IFERROR(VLOOKUP(C64,'WAR 9'!C:E,2,FALSE),0) +
    IFERROR(VLOOKUP(C64,'WAR 9'!C:E,3,FALSE),0) +
    IFERROR(VLOOKUP(C64,'WAR 10'!C:E,2,FALSE),0) +
    IFERROR(VLOOKUP(C64,'WAR 10'!C:E,3,FALSE),0)
  ) /
  (
    COUNTIF('WAR 1'!C:C,C64)*2 +
    COUNTIF('WAR 2'!C:C,C64)*2 +
    COUNTIF('WAR 3'!C:C,C64)*2 +
    COUNTIF('WAR 4'!C:C,C64)*2 +
    COUNTIF('WAR 5'!C:C,C64)*2 +
    COUNTIF('WAR 6'!C:C,C64)*2 +
    COUNTIF('WAR 7'!C:C,C64)*2 +
    COUNTIF('WAR 8'!C:C,C64)*2 +
    COUNTIF('WAR 9'!C:C,C64)*2 +
    COUNTIF('WAR 10'!C:C,C64)*2
  ),
2)</f>
        <v>40.83</v>
      </c>
      <c r="E64" s="21">
        <f>IFERROR(VLOOKUP(C64,'WAR 1'!C:F,4,FALSE),0) +
IFERROR(VLOOKUP(C64,'WAR 2'!C:F,4,FALSE),0) +
IFERROR(VLOOKUP(C64,'WAR 3'!C:F,4,FALSE),0) +
IFERROR(VLOOKUP(C64,'WAR 4'!C:F,4,FALSE),0) +
IFERROR(VLOOKUP(C64,'WAR 5'!C:F,4,FALSE),0) +
IFERROR(VLOOKUP(C64,'WAR 6'!C:F,4,FALSE),0) +
IFERROR(VLOOKUP(C64,'WAR 7'!C:F,4,FALSE),0) +
IFERROR(VLOOKUP(C64,'WAR 8'!C:F,4,FALSE),0) +
IFERROR(VLOOKUP(C64,'WAR 9'!C:F,4,FALSE),0) +
IFERROR(VLOOKUP(C64,'WAR 10'!C:F,4,FALSE),0)</f>
        <v>0</v>
      </c>
      <c r="G64" s="14" t="s">
        <v>137</v>
      </c>
      <c r="H64" s="13" t="str">
        <f>(
 IFERROR((IF(MATCH(C64,'WAR 1'!C:C,0),1,0)),0) +
 IFERROR((IF(MATCH(C64,'WAR 2'!C:C,0),1,0)),0) +
 IFERROR((IF(MATCH(C64,'WAR 3'!C:C,0),1,0)),0) +
 IFERROR((IF(MATCH(C64,'WAR 4'!C:C,0),1,0)),0) +
 IFERROR((IF(MATCH(C64,'WAR 5'!C:C,0),1,0)),0) +
 IFERROR((IF(MATCH(C64,'WAR 6'!C:C,0),1,0)),0) +
 IFERROR((IF(MATCH(C64,'WAR 7'!C:C,0),1,0)),0) +
 IFERROR((IF(MATCH(C64,'WAR 8'!C:C,0),1,0)),0) +
 IFERROR((IF(MATCH(C64,'WAR 9'!C:C,0),1,0)),0) +
 IFERROR((IF(MATCH(C64,'WAR 10'!C:C,0),1,0)),0)
) &amp; " " &amp;
 IFERROR("(" &amp; (MATCH(C64,'WAR 1'!C:C,0)-1) &amp; " 1)", "") &amp;
 IFERROR(" (" &amp; (MATCH(C64,'WAR 2'!C:C,0)-1) &amp; " 2)", "") &amp;
 IFERROR(" (" &amp; (MATCH(C64,'WAR 3'!C:C,0)-1) &amp; " 3)", "") &amp;
 IFERROR(" (" &amp; (MATCH(C64,'WAR 4'!C:C,0)-1) &amp; " 4)", "") &amp;
 IFERROR(" (" &amp; (MATCH(C64,'WAR 5'!C:C,0)-1) &amp; " 5)", "") &amp;
 IFERROR(" (" &amp; (MATCH(C64,'WAR 6'!C:C,0)-1) &amp; " 6)", "") &amp;
 IFERROR(" (" &amp; (MATCH(C64,'WAR 7'!C:C,0)-1) &amp; " 7)", "") &amp;
 IFERROR(" (" &amp; (MATCH(C64,'WAR 8'!C:C,0)-1) &amp; " 8)", "") &amp;
 IFERROR(" (" &amp; (MATCH(C64,'WAR 9'!C:C,0)-1) &amp; " 9)", "") &amp;
 IFERROR(" (" &amp; (MATCH(C64,'WAR 10'!C:C,0)-1) &amp; " 10)", "")</f>
        <v>3  (38 8) (38 9) (38 10)</v>
      </c>
    </row>
    <row r="65" spans="1:8" ht="16.5" thickBot="1" x14ac:dyDescent="0.3">
      <c r="A65" s="15">
        <v>64</v>
      </c>
      <c r="B65" s="8" t="s">
        <v>169</v>
      </c>
      <c r="C65" s="24" t="s">
        <v>168</v>
      </c>
      <c r="D65" s="20">
        <f>ROUND(
  (
    IFERROR(VLOOKUP(C65,'WAR 1'!C:E,2,FALSE),0) +
    IFERROR(VLOOKUP(C65,'WAR 1'!C:E,3,FALSE),0) +
    IFERROR(VLOOKUP(C65,'WAR 2'!C:E,2,FALSE),0) +
    IFERROR(VLOOKUP(C65,'WAR 2'!C:E,3,FALSE),0) +
    IFERROR(VLOOKUP(C65,'WAR 3'!C:E,2,FALSE),0) +
    IFERROR(VLOOKUP(C65,'WAR 3'!C:E,3,FALSE),0) +
    IFERROR(VLOOKUP(C65,'WAR 4'!C:E,2,FALSE),0) +
    IFERROR(VLOOKUP(C65,'WAR 4'!C:E,3,FALSE),0) +
    IFERROR(VLOOKUP(C65,'WAR 5'!C:E,2,FALSE),0) +
    IFERROR(VLOOKUP(C65,'WAR 5'!C:E,3,FALSE),0) +
    IFERROR(VLOOKUP(C65,'WAR 6'!C:E,2,FALSE),0) +
    IFERROR(VLOOKUP(C65,'WAR 6'!C:E,3,FALSE),0) +
    IFERROR(VLOOKUP(C65,'WAR 7'!C:E,2,FALSE),0) +
    IFERROR(VLOOKUP(C65,'WAR 7'!C:E,3,FALSE),0) +
    IFERROR(VLOOKUP(C65,'WAR 8'!C:E,2,FALSE),0) +
    IFERROR(VLOOKUP(C65,'WAR 8'!C:E,3,FALSE),0) +
    IFERROR(VLOOKUP(C65,'WAR 9'!C:E,2,FALSE),0) +
    IFERROR(VLOOKUP(C65,'WAR 9'!C:E,3,FALSE),0) +
    IFERROR(VLOOKUP(C65,'WAR 10'!C:E,2,FALSE),0) +
    IFERROR(VLOOKUP(C65,'WAR 10'!C:E,3,FALSE),0)
  ) /
  (
    COUNTIF('WAR 1'!C:C,C65)*2 +
    COUNTIF('WAR 2'!C:C,C65)*2 +
    COUNTIF('WAR 3'!C:C,C65)*2 +
    COUNTIF('WAR 4'!C:C,C65)*2 +
    COUNTIF('WAR 5'!C:C,C65)*2 +
    COUNTIF('WAR 6'!C:C,C65)*2 +
    COUNTIF('WAR 7'!C:C,C65)*2 +
    COUNTIF('WAR 8'!C:C,C65)*2 +
    COUNTIF('WAR 9'!C:C,C65)*2 +
    COUNTIF('WAR 10'!C:C,C65)*2
  ),
2)</f>
        <v>50</v>
      </c>
      <c r="E65" s="21">
        <f>IFERROR(VLOOKUP(C65,'WAR 1'!C:F,4,FALSE),0) +
IFERROR(VLOOKUP(C65,'WAR 2'!C:F,4,FALSE),0) +
IFERROR(VLOOKUP(C65,'WAR 3'!C:F,4,FALSE),0) +
IFERROR(VLOOKUP(C65,'WAR 4'!C:F,4,FALSE),0) +
IFERROR(VLOOKUP(C65,'WAR 5'!C:F,4,FALSE),0) +
IFERROR(VLOOKUP(C65,'WAR 6'!C:F,4,FALSE),0) +
IFERROR(VLOOKUP(C65,'WAR 7'!C:F,4,FALSE),0) +
IFERROR(VLOOKUP(C65,'WAR 8'!C:F,4,FALSE),0) +
IFERROR(VLOOKUP(C65,'WAR 9'!C:F,4,FALSE),0) +
IFERROR(VLOOKUP(C65,'WAR 10'!C:F,4,FALSE),0)</f>
        <v>2</v>
      </c>
      <c r="G65" t="s">
        <v>124</v>
      </c>
      <c r="H65" s="1" t="str">
        <f>(
 IFERROR((IF(MATCH(C65,'WAR 1'!C:C,0),1,0)),0) +
 IFERROR((IF(MATCH(C65,'WAR 2'!C:C,0),1,0)),0) +
 IFERROR((IF(MATCH(C65,'WAR 3'!C:C,0),1,0)),0) +
 IFERROR((IF(MATCH(C65,'WAR 4'!C:C,0),1,0)),0) +
 IFERROR((IF(MATCH(C65,'WAR 5'!C:C,0),1,0)),0) +
 IFERROR((IF(MATCH(C65,'WAR 6'!C:C,0),1,0)),0) +
 IFERROR((IF(MATCH(C65,'WAR 7'!C:C,0),1,0)),0) +
 IFERROR((IF(MATCH(C65,'WAR 8'!C:C,0),1,0)),0) +
 IFERROR((IF(MATCH(C65,'WAR 9'!C:C,0),1,0)),0) +
 IFERROR((IF(MATCH(C65,'WAR 10'!C:C,0),1,0)),0)
) &amp; " " &amp;
 IFERROR("(" &amp; (MATCH(C65,'WAR 1'!C:C,0)-1) &amp; " 1)", "") &amp;
 IFERROR(" (" &amp; (MATCH(C65,'WAR 2'!C:C,0)-1) &amp; " 2)", "") &amp;
 IFERROR(" (" &amp; (MATCH(C65,'WAR 3'!C:C,0)-1) &amp; " 3)", "") &amp;
 IFERROR(" (" &amp; (MATCH(C65,'WAR 4'!C:C,0)-1) &amp; " 4)", "") &amp;
 IFERROR(" (" &amp; (MATCH(C65,'WAR 5'!C:C,0)-1) &amp; " 5)", "") &amp;
 IFERROR(" (" &amp; (MATCH(C65,'WAR 6'!C:C,0)-1) &amp; " 6)", "") &amp;
 IFERROR(" (" &amp; (MATCH(C65,'WAR 7'!C:C,0)-1) &amp; " 7)", "") &amp;
 IFERROR(" (" &amp; (MATCH(C65,'WAR 8'!C:C,0)-1) &amp; " 8)", "") &amp;
 IFERROR(" (" &amp; (MATCH(C65,'WAR 9'!C:C,0)-1) &amp; " 9)", "") &amp;
 IFERROR(" (" &amp; (MATCH(C65,'WAR 10'!C:C,0)-1) &amp; " 10)", "")</f>
        <v>2  (1 9) (1 10)</v>
      </c>
    </row>
    <row r="66" spans="1:8" ht="15.75" x14ac:dyDescent="0.25">
      <c r="A66" s="15">
        <v>65</v>
      </c>
      <c r="B66" s="8" t="s">
        <v>174</v>
      </c>
      <c r="C66" s="24" t="s">
        <v>173</v>
      </c>
      <c r="D66" s="20">
        <f>ROUND(
  (
    IFERROR(VLOOKUP(C66,'WAR 1'!C:E,2,FALSE),0) +
    IFERROR(VLOOKUP(C66,'WAR 1'!C:E,3,FALSE),0) +
    IFERROR(VLOOKUP(C66,'WAR 2'!C:E,2,FALSE),0) +
    IFERROR(VLOOKUP(C66,'WAR 2'!C:E,3,FALSE),0) +
    IFERROR(VLOOKUP(C66,'WAR 3'!C:E,2,FALSE),0) +
    IFERROR(VLOOKUP(C66,'WAR 3'!C:E,3,FALSE),0) +
    IFERROR(VLOOKUP(C66,'WAR 4'!C:E,2,FALSE),0) +
    IFERROR(VLOOKUP(C66,'WAR 4'!C:E,3,FALSE),0) +
    IFERROR(VLOOKUP(C66,'WAR 5'!C:E,2,FALSE),0) +
    IFERROR(VLOOKUP(C66,'WAR 5'!C:E,3,FALSE),0) +
    IFERROR(VLOOKUP(C66,'WAR 6'!C:E,2,FALSE),0) +
    IFERROR(VLOOKUP(C66,'WAR 6'!C:E,3,FALSE),0) +
    IFERROR(VLOOKUP(C66,'WAR 7'!C:E,2,FALSE),0) +
    IFERROR(VLOOKUP(C66,'WAR 7'!C:E,3,FALSE),0) +
    IFERROR(VLOOKUP(C66,'WAR 8'!C:E,2,FALSE),0) +
    IFERROR(VLOOKUP(C66,'WAR 8'!C:E,3,FALSE),0) +
    IFERROR(VLOOKUP(C66,'WAR 9'!C:E,2,FALSE),0) +
    IFERROR(VLOOKUP(C66,'WAR 9'!C:E,3,FALSE),0) +
    IFERROR(VLOOKUP(C66,'WAR 10'!C:E,2,FALSE),0) +
    IFERROR(VLOOKUP(C66,'WAR 10'!C:E,3,FALSE),0)
  ) /
  (
    COUNTIF('WAR 1'!C:C,C66)*2 +
    COUNTIF('WAR 2'!C:C,C66)*2 +
    COUNTIF('WAR 3'!C:C,C66)*2 +
    COUNTIF('WAR 4'!C:C,C66)*2 +
    COUNTIF('WAR 5'!C:C,C66)*2 +
    COUNTIF('WAR 6'!C:C,C66)*2 +
    COUNTIF('WAR 7'!C:C,C66)*2 +
    COUNTIF('WAR 8'!C:C,C66)*2 +
    COUNTIF('WAR 9'!C:C,C66)*2 +
    COUNTIF('WAR 10'!C:C,C66)*2
  ),
2)</f>
        <v>0</v>
      </c>
      <c r="E66" s="21">
        <f>IFERROR(VLOOKUP(C66,'WAR 1'!C:F,4,FALSE),0) +
IFERROR(VLOOKUP(C66,'WAR 2'!C:F,4,FALSE),0) +
IFERROR(VLOOKUP(C66,'WAR 3'!C:F,4,FALSE),0) +
IFERROR(VLOOKUP(C66,'WAR 4'!C:F,4,FALSE),0) +
IFERROR(VLOOKUP(C66,'WAR 5'!C:F,4,FALSE),0) +
IFERROR(VLOOKUP(C66,'WAR 6'!C:F,4,FALSE),0) +
IFERROR(VLOOKUP(C66,'WAR 7'!C:F,4,FALSE),0) +
IFERROR(VLOOKUP(C66,'WAR 8'!C:F,4,FALSE),0) +
IFERROR(VLOOKUP(C66,'WAR 9'!C:F,4,FALSE),0) +
IFERROR(VLOOKUP(C66,'WAR 10'!C:F,4,FALSE),0)</f>
        <v>0</v>
      </c>
      <c r="G66" t="s">
        <v>131</v>
      </c>
      <c r="H66" s="1" t="str">
        <f>(
 IFERROR((IF(MATCH(C66,'WAR 1'!C:C,0),1,0)),0) +
 IFERROR((IF(MATCH(C66,'WAR 2'!C:C,0),1,0)),0) +
 IFERROR((IF(MATCH(C66,'WAR 3'!C:C,0),1,0)),0) +
 IFERROR((IF(MATCH(C66,'WAR 4'!C:C,0),1,0)),0) +
 IFERROR((IF(MATCH(C66,'WAR 5'!C:C,0),1,0)),0) +
 IFERROR((IF(MATCH(C66,'WAR 6'!C:C,0),1,0)),0) +
 IFERROR((IF(MATCH(C66,'WAR 7'!C:C,0),1,0)),0) +
 IFERROR((IF(MATCH(C66,'WAR 8'!C:C,0),1,0)),0) +
 IFERROR((IF(MATCH(C66,'WAR 9'!C:C,0),1,0)),0) +
 IFERROR((IF(MATCH(C66,'WAR 10'!C:C,0),1,0)),0)
) &amp; " " &amp;
 IFERROR("(" &amp; (MATCH(C66,'WAR 1'!C:C,0)-1) &amp; " 1)", "") &amp;
 IFERROR(" (" &amp; (MATCH(C66,'WAR 2'!C:C,0)-1) &amp; " 2)", "") &amp;
 IFERROR(" (" &amp; (MATCH(C66,'WAR 3'!C:C,0)-1) &amp; " 3)", "") &amp;
 IFERROR(" (" &amp; (MATCH(C66,'WAR 4'!C:C,0)-1) &amp; " 4)", "") &amp;
 IFERROR(" (" &amp; (MATCH(C66,'WAR 5'!C:C,0)-1) &amp; " 5)", "") &amp;
 IFERROR(" (" &amp; (MATCH(C66,'WAR 6'!C:C,0)-1) &amp; " 6)", "") &amp;
 IFERROR(" (" &amp; (MATCH(C66,'WAR 7'!C:C,0)-1) &amp; " 7)", "") &amp;
 IFERROR(" (" &amp; (MATCH(C66,'WAR 8'!C:C,0)-1) &amp; " 8)", "") &amp;
 IFERROR(" (" &amp; (MATCH(C66,'WAR 9'!C:C,0)-1) &amp; " 9)", "") &amp;
 IFERROR(" (" &amp; (MATCH(C66,'WAR 10'!C:C,0)-1) &amp; " 10)", "")</f>
        <v>1  (10 10)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A1C8-8F3F-4907-A716-18FA02A3A68A}">
  <dimension ref="A1:F55"/>
  <sheetViews>
    <sheetView topLeftCell="A37" zoomScaleNormal="100" workbookViewId="0">
      <selection activeCell="F54" sqref="F54:F55"/>
    </sheetView>
  </sheetViews>
  <sheetFormatPr defaultRowHeight="15" x14ac:dyDescent="0.25"/>
  <cols>
    <col min="1" max="1" width="9.28515625" customWidth="1"/>
    <col min="2" max="2" width="26.7109375" customWidth="1"/>
    <col min="3" max="3" width="17.42578125" customWidth="1"/>
    <col min="6" max="6" width="18.5703125" customWidth="1"/>
  </cols>
  <sheetData>
    <row r="1" spans="1:6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6" x14ac:dyDescent="0.25">
      <c r="A2" s="11">
        <v>1</v>
      </c>
      <c r="B2" s="8" t="s">
        <v>0</v>
      </c>
      <c r="C2" s="7" t="s">
        <v>5</v>
      </c>
      <c r="D2" s="1">
        <v>100</v>
      </c>
      <c r="E2" s="1">
        <v>100</v>
      </c>
      <c r="F2" s="10">
        <v>2</v>
      </c>
    </row>
    <row r="3" spans="1:6" x14ac:dyDescent="0.25">
      <c r="A3" s="11">
        <v>2</v>
      </c>
      <c r="B3" s="9" t="s">
        <v>1</v>
      </c>
      <c r="C3" s="7" t="s">
        <v>6</v>
      </c>
      <c r="D3" s="1">
        <v>100</v>
      </c>
      <c r="E3" s="1">
        <v>100</v>
      </c>
      <c r="F3" s="10">
        <v>2</v>
      </c>
    </row>
    <row r="4" spans="1:6" x14ac:dyDescent="0.25">
      <c r="A4" s="11">
        <v>3</v>
      </c>
      <c r="B4" s="8" t="s">
        <v>2</v>
      </c>
      <c r="C4" s="7" t="s">
        <v>7</v>
      </c>
      <c r="D4" s="1">
        <v>100</v>
      </c>
      <c r="E4" s="1">
        <v>75</v>
      </c>
      <c r="F4" s="10">
        <v>1</v>
      </c>
    </row>
    <row r="5" spans="1:6" x14ac:dyDescent="0.25">
      <c r="A5" s="11">
        <v>4</v>
      </c>
      <c r="B5" s="3" t="s">
        <v>98</v>
      </c>
      <c r="C5" s="1" t="s">
        <v>101</v>
      </c>
      <c r="D5" s="1">
        <v>100</v>
      </c>
      <c r="E5" s="1">
        <v>80</v>
      </c>
      <c r="F5" s="10">
        <v>1</v>
      </c>
    </row>
    <row r="6" spans="1:6" x14ac:dyDescent="0.25">
      <c r="A6" s="11">
        <v>5</v>
      </c>
      <c r="B6" s="9" t="s">
        <v>3</v>
      </c>
      <c r="C6" s="7" t="s">
        <v>8</v>
      </c>
      <c r="D6" s="1">
        <v>92</v>
      </c>
      <c r="E6" s="1">
        <v>100</v>
      </c>
      <c r="F6" s="10">
        <v>1</v>
      </c>
    </row>
    <row r="7" spans="1:6" x14ac:dyDescent="0.25">
      <c r="A7" s="11">
        <v>6</v>
      </c>
      <c r="B7" s="8" t="s">
        <v>4</v>
      </c>
      <c r="C7" s="7" t="s">
        <v>9</v>
      </c>
      <c r="D7" s="1">
        <v>100</v>
      </c>
      <c r="E7" s="1">
        <v>100</v>
      </c>
      <c r="F7" s="10">
        <v>1</v>
      </c>
    </row>
    <row r="8" spans="1:6" x14ac:dyDescent="0.25">
      <c r="A8" s="11">
        <v>7</v>
      </c>
      <c r="B8" s="9" t="s">
        <v>10</v>
      </c>
      <c r="C8" s="7" t="s">
        <v>69</v>
      </c>
      <c r="D8" s="1">
        <v>100</v>
      </c>
      <c r="E8" s="1">
        <v>77</v>
      </c>
      <c r="F8" s="10">
        <v>1</v>
      </c>
    </row>
    <row r="9" spans="1:6" x14ac:dyDescent="0.25">
      <c r="A9" s="11">
        <v>8</v>
      </c>
      <c r="B9" s="8" t="s">
        <v>11</v>
      </c>
      <c r="C9" s="7" t="s">
        <v>70</v>
      </c>
      <c r="D9" s="1">
        <v>100</v>
      </c>
      <c r="E9" s="1">
        <v>100</v>
      </c>
      <c r="F9" s="10">
        <v>2</v>
      </c>
    </row>
    <row r="10" spans="1:6" x14ac:dyDescent="0.25">
      <c r="A10" s="11">
        <v>9</v>
      </c>
      <c r="B10" s="3" t="s">
        <v>99</v>
      </c>
      <c r="C10" s="1" t="s">
        <v>100</v>
      </c>
      <c r="D10" s="1">
        <v>95</v>
      </c>
      <c r="E10" s="1">
        <v>100</v>
      </c>
      <c r="F10" s="10">
        <v>1</v>
      </c>
    </row>
    <row r="11" spans="1:6" x14ac:dyDescent="0.25">
      <c r="A11" s="11">
        <v>10</v>
      </c>
      <c r="B11" s="9" t="s">
        <v>12</v>
      </c>
      <c r="C11" s="7" t="s">
        <v>90</v>
      </c>
      <c r="D11" s="1">
        <v>100</v>
      </c>
      <c r="E11" s="1">
        <v>100</v>
      </c>
      <c r="F11" s="10">
        <v>2</v>
      </c>
    </row>
    <row r="12" spans="1:6" x14ac:dyDescent="0.25">
      <c r="A12" s="11">
        <v>11</v>
      </c>
      <c r="B12" s="9" t="s">
        <v>13</v>
      </c>
      <c r="C12" s="7" t="s">
        <v>88</v>
      </c>
      <c r="D12" s="1">
        <v>93</v>
      </c>
      <c r="E12" s="1">
        <v>100</v>
      </c>
      <c r="F12" s="10">
        <v>1</v>
      </c>
    </row>
    <row r="13" spans="1:6" x14ac:dyDescent="0.25">
      <c r="A13" s="11">
        <v>12</v>
      </c>
      <c r="B13" s="8" t="s">
        <v>14</v>
      </c>
      <c r="C13" s="7" t="s">
        <v>75</v>
      </c>
      <c r="D13" s="1">
        <v>82</v>
      </c>
      <c r="E13" s="1">
        <v>88</v>
      </c>
      <c r="F13" s="10">
        <v>0</v>
      </c>
    </row>
    <row r="14" spans="1:6" x14ac:dyDescent="0.25">
      <c r="A14" s="11">
        <v>13</v>
      </c>
      <c r="B14" s="9" t="s">
        <v>15</v>
      </c>
      <c r="C14" s="7" t="s">
        <v>22</v>
      </c>
      <c r="D14" s="1">
        <v>100</v>
      </c>
      <c r="E14" s="1">
        <v>98</v>
      </c>
      <c r="F14" s="10">
        <v>1</v>
      </c>
    </row>
    <row r="15" spans="1:6" x14ac:dyDescent="0.25">
      <c r="A15" s="11">
        <v>14</v>
      </c>
      <c r="B15" s="8" t="s">
        <v>16</v>
      </c>
      <c r="C15" s="7" t="s">
        <v>71</v>
      </c>
      <c r="D15" s="1">
        <v>100</v>
      </c>
      <c r="E15" s="1">
        <v>100</v>
      </c>
      <c r="F15" s="10">
        <v>2</v>
      </c>
    </row>
    <row r="16" spans="1:6" x14ac:dyDescent="0.25">
      <c r="A16" s="11">
        <v>15</v>
      </c>
      <c r="B16" s="9" t="s">
        <v>17</v>
      </c>
      <c r="C16" s="7" t="s">
        <v>72</v>
      </c>
      <c r="D16" s="1">
        <v>100</v>
      </c>
      <c r="E16" s="1">
        <v>100</v>
      </c>
      <c r="F16" s="10">
        <v>2</v>
      </c>
    </row>
    <row r="17" spans="1:6" x14ac:dyDescent="0.25">
      <c r="A17" s="11">
        <v>16</v>
      </c>
      <c r="B17" s="8" t="s">
        <v>18</v>
      </c>
      <c r="C17" s="7" t="s">
        <v>76</v>
      </c>
      <c r="D17" s="1">
        <v>0</v>
      </c>
      <c r="E17" s="1">
        <v>0</v>
      </c>
      <c r="F17" s="10">
        <v>0</v>
      </c>
    </row>
    <row r="18" spans="1:6" x14ac:dyDescent="0.25">
      <c r="A18" s="11">
        <v>17</v>
      </c>
      <c r="B18" s="9" t="s">
        <v>19</v>
      </c>
      <c r="C18" s="7" t="s">
        <v>77</v>
      </c>
      <c r="D18" s="1">
        <v>81</v>
      </c>
      <c r="E18" s="1">
        <v>100</v>
      </c>
      <c r="F18" s="10">
        <v>1</v>
      </c>
    </row>
    <row r="19" spans="1:6" x14ac:dyDescent="0.25">
      <c r="A19" s="11">
        <v>18</v>
      </c>
      <c r="B19" s="9" t="s">
        <v>23</v>
      </c>
      <c r="C19" s="7" t="s">
        <v>79</v>
      </c>
      <c r="D19" s="1">
        <v>100</v>
      </c>
      <c r="E19" s="1">
        <v>100</v>
      </c>
      <c r="F19" s="10">
        <v>2</v>
      </c>
    </row>
    <row r="20" spans="1:6" x14ac:dyDescent="0.25">
      <c r="A20" s="11">
        <v>19</v>
      </c>
      <c r="B20" s="3" t="s">
        <v>102</v>
      </c>
      <c r="C20" s="1" t="s">
        <v>104</v>
      </c>
      <c r="D20" s="1">
        <v>0</v>
      </c>
      <c r="E20" s="1">
        <v>0</v>
      </c>
      <c r="F20" s="10">
        <v>0</v>
      </c>
    </row>
    <row r="21" spans="1:6" x14ac:dyDescent="0.25">
      <c r="A21" s="11">
        <v>20</v>
      </c>
      <c r="B21" s="8" t="s">
        <v>20</v>
      </c>
      <c r="C21" s="7" t="s">
        <v>21</v>
      </c>
      <c r="D21" s="1">
        <v>100</v>
      </c>
      <c r="E21" s="1">
        <v>100</v>
      </c>
      <c r="F21" s="10">
        <v>0</v>
      </c>
    </row>
    <row r="22" spans="1:6" x14ac:dyDescent="0.25">
      <c r="A22" s="11">
        <v>21</v>
      </c>
      <c r="B22" s="8" t="s">
        <v>24</v>
      </c>
      <c r="C22" s="7" t="s">
        <v>89</v>
      </c>
      <c r="D22" s="1">
        <v>81</v>
      </c>
      <c r="E22" s="1">
        <v>100</v>
      </c>
      <c r="F22" s="10">
        <v>1</v>
      </c>
    </row>
    <row r="23" spans="1:6" x14ac:dyDescent="0.25">
      <c r="A23" s="11">
        <v>22</v>
      </c>
      <c r="B23" s="9" t="s">
        <v>25</v>
      </c>
      <c r="C23" s="7" t="s">
        <v>67</v>
      </c>
      <c r="D23" s="1">
        <v>98</v>
      </c>
      <c r="E23" s="1">
        <v>100</v>
      </c>
      <c r="F23" s="10">
        <v>0</v>
      </c>
    </row>
    <row r="24" spans="1:6" x14ac:dyDescent="0.25">
      <c r="A24" s="11">
        <v>23</v>
      </c>
      <c r="B24" s="8" t="s">
        <v>27</v>
      </c>
      <c r="C24" s="7" t="s">
        <v>28</v>
      </c>
      <c r="D24" s="1">
        <v>93</v>
      </c>
      <c r="E24" s="1">
        <v>100</v>
      </c>
      <c r="F24" s="10">
        <v>0</v>
      </c>
    </row>
    <row r="25" spans="1:6" x14ac:dyDescent="0.25">
      <c r="A25" s="11">
        <v>24</v>
      </c>
      <c r="B25" s="8" t="s">
        <v>26</v>
      </c>
      <c r="C25" s="7" t="s">
        <v>31</v>
      </c>
      <c r="D25" s="1">
        <v>85</v>
      </c>
      <c r="E25" s="1">
        <v>100</v>
      </c>
      <c r="F25" s="10">
        <v>1</v>
      </c>
    </row>
    <row r="26" spans="1:6" x14ac:dyDescent="0.25">
      <c r="A26" s="11">
        <v>25</v>
      </c>
      <c r="B26" s="9" t="s">
        <v>29</v>
      </c>
      <c r="C26" s="7" t="s">
        <v>97</v>
      </c>
      <c r="D26" s="1">
        <v>100</v>
      </c>
      <c r="E26" s="1">
        <v>100</v>
      </c>
      <c r="F26" s="10">
        <v>2</v>
      </c>
    </row>
    <row r="27" spans="1:6" x14ac:dyDescent="0.25">
      <c r="A27" s="11">
        <v>26</v>
      </c>
      <c r="B27" s="9" t="s">
        <v>30</v>
      </c>
      <c r="C27" s="7" t="s">
        <v>32</v>
      </c>
      <c r="D27" s="1">
        <v>100</v>
      </c>
      <c r="E27" s="1">
        <v>100</v>
      </c>
      <c r="F27" s="10">
        <v>2</v>
      </c>
    </row>
    <row r="28" spans="1:6" x14ac:dyDescent="0.25">
      <c r="A28" s="11">
        <v>27</v>
      </c>
      <c r="B28" s="8" t="s">
        <v>33</v>
      </c>
      <c r="C28" s="7" t="s">
        <v>34</v>
      </c>
      <c r="D28" s="1">
        <v>94</v>
      </c>
      <c r="E28" s="1">
        <v>100</v>
      </c>
      <c r="F28" s="10">
        <v>1</v>
      </c>
    </row>
    <row r="29" spans="1:6" x14ac:dyDescent="0.25">
      <c r="A29" s="11">
        <v>28</v>
      </c>
      <c r="B29" s="8" t="s">
        <v>35</v>
      </c>
      <c r="C29" s="7" t="s">
        <v>36</v>
      </c>
      <c r="D29" s="1">
        <v>19</v>
      </c>
      <c r="E29" s="1">
        <v>11</v>
      </c>
      <c r="F29" s="10">
        <v>0</v>
      </c>
    </row>
    <row r="30" spans="1:6" x14ac:dyDescent="0.25">
      <c r="A30" s="11">
        <v>29</v>
      </c>
      <c r="B30" s="8" t="s">
        <v>37</v>
      </c>
      <c r="C30" s="7" t="s">
        <v>73</v>
      </c>
      <c r="D30" s="1">
        <v>100</v>
      </c>
      <c r="E30" s="1">
        <v>100</v>
      </c>
      <c r="F30" s="10">
        <v>2</v>
      </c>
    </row>
    <row r="31" spans="1:6" x14ac:dyDescent="0.25">
      <c r="A31" s="11">
        <v>30</v>
      </c>
      <c r="B31" s="8" t="s">
        <v>38</v>
      </c>
      <c r="C31" s="7" t="s">
        <v>39</v>
      </c>
      <c r="D31" s="1">
        <v>100</v>
      </c>
      <c r="E31" s="1">
        <v>100</v>
      </c>
      <c r="F31" s="10">
        <v>2</v>
      </c>
    </row>
    <row r="32" spans="1:6" x14ac:dyDescent="0.25">
      <c r="A32" s="11">
        <v>31</v>
      </c>
      <c r="B32" s="8" t="s">
        <v>40</v>
      </c>
      <c r="C32" s="7" t="s">
        <v>74</v>
      </c>
      <c r="D32" s="1">
        <v>83</v>
      </c>
      <c r="E32" s="1">
        <v>63</v>
      </c>
      <c r="F32" s="10">
        <v>0</v>
      </c>
    </row>
    <row r="33" spans="1:6" x14ac:dyDescent="0.25">
      <c r="A33" s="11">
        <v>32</v>
      </c>
      <c r="B33" s="8" t="s">
        <v>41</v>
      </c>
      <c r="C33" s="7" t="s">
        <v>87</v>
      </c>
      <c r="D33" s="1">
        <v>100</v>
      </c>
      <c r="E33" s="1">
        <v>78</v>
      </c>
      <c r="F33" s="10">
        <v>1</v>
      </c>
    </row>
    <row r="34" spans="1:6" x14ac:dyDescent="0.25">
      <c r="A34" s="11">
        <v>33</v>
      </c>
      <c r="B34" s="8" t="s">
        <v>43</v>
      </c>
      <c r="C34" s="7" t="s">
        <v>91</v>
      </c>
      <c r="D34" s="1">
        <v>100</v>
      </c>
      <c r="E34" s="1">
        <v>100</v>
      </c>
      <c r="F34" s="10">
        <v>2</v>
      </c>
    </row>
    <row r="35" spans="1:6" x14ac:dyDescent="0.25">
      <c r="A35" s="11">
        <v>34</v>
      </c>
      <c r="B35" s="8" t="s">
        <v>42</v>
      </c>
      <c r="C35" s="7" t="s">
        <v>86</v>
      </c>
      <c r="D35" s="1">
        <v>100</v>
      </c>
      <c r="E35" s="1">
        <v>100</v>
      </c>
      <c r="F35" s="10">
        <v>2</v>
      </c>
    </row>
    <row r="36" spans="1:6" x14ac:dyDescent="0.25">
      <c r="A36" s="11">
        <v>35</v>
      </c>
      <c r="B36" s="8" t="s">
        <v>44</v>
      </c>
      <c r="C36" s="7" t="s">
        <v>80</v>
      </c>
      <c r="D36" s="1">
        <v>100</v>
      </c>
      <c r="E36" s="1">
        <v>100</v>
      </c>
      <c r="F36" s="10">
        <v>2</v>
      </c>
    </row>
    <row r="37" spans="1:6" x14ac:dyDescent="0.25">
      <c r="A37" s="11">
        <v>36</v>
      </c>
      <c r="B37" s="8" t="s">
        <v>45</v>
      </c>
      <c r="C37" s="7" t="s">
        <v>78</v>
      </c>
      <c r="D37" s="1">
        <v>0</v>
      </c>
      <c r="E37" s="1">
        <v>0</v>
      </c>
      <c r="F37" s="10">
        <v>0</v>
      </c>
    </row>
    <row r="38" spans="1:6" x14ac:dyDescent="0.25">
      <c r="A38" s="11">
        <v>37</v>
      </c>
      <c r="B38" s="8" t="s">
        <v>46</v>
      </c>
      <c r="C38" s="7" t="s">
        <v>68</v>
      </c>
      <c r="D38" s="1">
        <v>89</v>
      </c>
      <c r="E38" s="1">
        <v>62</v>
      </c>
      <c r="F38" s="10">
        <v>0</v>
      </c>
    </row>
    <row r="39" spans="1:6" x14ac:dyDescent="0.25">
      <c r="A39" s="11">
        <v>38</v>
      </c>
      <c r="B39" s="8" t="s">
        <v>48</v>
      </c>
      <c r="C39" s="7" t="s">
        <v>83</v>
      </c>
      <c r="D39" s="1">
        <v>100</v>
      </c>
      <c r="E39" s="1">
        <v>100</v>
      </c>
      <c r="F39" s="10">
        <v>2</v>
      </c>
    </row>
    <row r="40" spans="1:6" x14ac:dyDescent="0.25">
      <c r="A40" s="11">
        <v>39</v>
      </c>
      <c r="B40" s="8" t="s">
        <v>47</v>
      </c>
      <c r="C40" s="7" t="s">
        <v>85</v>
      </c>
      <c r="D40" s="1">
        <v>14</v>
      </c>
      <c r="E40" s="1">
        <v>14</v>
      </c>
      <c r="F40" s="10">
        <v>0</v>
      </c>
    </row>
    <row r="41" spans="1:6" x14ac:dyDescent="0.25">
      <c r="A41" s="11">
        <v>40</v>
      </c>
      <c r="B41" s="8" t="s">
        <v>49</v>
      </c>
      <c r="C41" s="7" t="s">
        <v>50</v>
      </c>
      <c r="D41" s="1">
        <v>45</v>
      </c>
      <c r="E41" s="1">
        <v>59</v>
      </c>
      <c r="F41" s="10">
        <v>0</v>
      </c>
    </row>
    <row r="42" spans="1:6" x14ac:dyDescent="0.25">
      <c r="A42" s="11">
        <v>41</v>
      </c>
      <c r="B42" s="8" t="s">
        <v>51</v>
      </c>
      <c r="C42" s="7" t="s">
        <v>84</v>
      </c>
      <c r="D42" s="1">
        <v>100</v>
      </c>
      <c r="E42" s="1">
        <v>100</v>
      </c>
      <c r="F42" s="10">
        <v>2</v>
      </c>
    </row>
    <row r="43" spans="1:6" x14ac:dyDescent="0.25">
      <c r="A43" s="11">
        <v>42</v>
      </c>
      <c r="B43" s="8" t="s">
        <v>52</v>
      </c>
      <c r="C43" s="7" t="s">
        <v>53</v>
      </c>
      <c r="D43" s="1">
        <v>60</v>
      </c>
      <c r="E43" s="1">
        <v>0</v>
      </c>
      <c r="F43" s="10">
        <v>0</v>
      </c>
    </row>
    <row r="44" spans="1:6" x14ac:dyDescent="0.25">
      <c r="A44" s="11">
        <v>43</v>
      </c>
      <c r="B44" s="8" t="s">
        <v>54</v>
      </c>
      <c r="C44" s="7" t="s">
        <v>55</v>
      </c>
      <c r="D44" s="1">
        <v>99</v>
      </c>
      <c r="E44" s="1">
        <v>94</v>
      </c>
      <c r="F44" s="10">
        <v>0</v>
      </c>
    </row>
    <row r="45" spans="1:6" x14ac:dyDescent="0.25">
      <c r="A45" s="11">
        <v>44</v>
      </c>
      <c r="B45" s="8" t="s">
        <v>56</v>
      </c>
      <c r="C45" s="7" t="s">
        <v>92</v>
      </c>
      <c r="D45" s="1">
        <v>0</v>
      </c>
      <c r="E45" s="1">
        <v>0</v>
      </c>
      <c r="F45" s="10">
        <v>0</v>
      </c>
    </row>
    <row r="46" spans="1:6" x14ac:dyDescent="0.25">
      <c r="A46" s="11">
        <v>45</v>
      </c>
      <c r="B46" s="3" t="s">
        <v>115</v>
      </c>
      <c r="C46" s="1" t="s">
        <v>103</v>
      </c>
      <c r="D46" s="1">
        <v>100</v>
      </c>
      <c r="E46" s="1">
        <v>100</v>
      </c>
      <c r="F46" s="10">
        <v>2</v>
      </c>
    </row>
    <row r="47" spans="1:6" x14ac:dyDescent="0.25">
      <c r="A47" s="11">
        <v>46</v>
      </c>
      <c r="B47" s="8" t="s">
        <v>58</v>
      </c>
      <c r="C47" s="7" t="s">
        <v>96</v>
      </c>
      <c r="D47" s="1">
        <v>0</v>
      </c>
      <c r="E47" s="1">
        <v>0</v>
      </c>
      <c r="F47" s="10">
        <v>0</v>
      </c>
    </row>
    <row r="48" spans="1:6" x14ac:dyDescent="0.25">
      <c r="A48" s="11">
        <v>47</v>
      </c>
      <c r="B48" s="8" t="s">
        <v>57</v>
      </c>
      <c r="C48" s="7" t="s">
        <v>93</v>
      </c>
      <c r="D48" s="1">
        <v>0</v>
      </c>
      <c r="E48" s="1">
        <v>0</v>
      </c>
      <c r="F48" s="10">
        <v>0</v>
      </c>
    </row>
    <row r="49" spans="1:6" x14ac:dyDescent="0.25">
      <c r="A49" s="11">
        <v>48</v>
      </c>
      <c r="B49" s="8" t="s">
        <v>60</v>
      </c>
      <c r="C49" s="7" t="s">
        <v>61</v>
      </c>
      <c r="D49" s="1">
        <v>100</v>
      </c>
      <c r="E49" s="1">
        <v>100</v>
      </c>
      <c r="F49" s="10">
        <v>2</v>
      </c>
    </row>
    <row r="50" spans="1:6" x14ac:dyDescent="0.25">
      <c r="A50" s="11">
        <v>49</v>
      </c>
      <c r="B50" s="8" t="s">
        <v>62</v>
      </c>
      <c r="C50" s="7" t="s">
        <v>81</v>
      </c>
      <c r="D50" s="1">
        <v>96</v>
      </c>
      <c r="E50" s="1">
        <v>97</v>
      </c>
      <c r="F50" s="10">
        <v>0</v>
      </c>
    </row>
    <row r="51" spans="1:6" x14ac:dyDescent="0.25">
      <c r="A51" s="11">
        <v>50</v>
      </c>
      <c r="B51" s="8" t="s">
        <v>63</v>
      </c>
      <c r="C51" s="7" t="s">
        <v>82</v>
      </c>
      <c r="D51" s="1">
        <v>100</v>
      </c>
      <c r="E51" s="1">
        <v>78</v>
      </c>
      <c r="F51" s="10">
        <v>1</v>
      </c>
    </row>
    <row r="53" spans="1:6" x14ac:dyDescent="0.25">
      <c r="F53" s="2">
        <f>SUM(F2:F51)</f>
        <v>50</v>
      </c>
    </row>
    <row r="54" spans="1:6" x14ac:dyDescent="0.25">
      <c r="F54" s="27" t="s">
        <v>167</v>
      </c>
    </row>
    <row r="55" spans="1:6" ht="15.75" x14ac:dyDescent="0.25">
      <c r="F55" s="30">
        <f>COUNTIF(D2:E51, 0)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8D26-8BE9-4C5E-A27F-826323845D20}">
  <dimension ref="A1:H53"/>
  <sheetViews>
    <sheetView workbookViewId="0">
      <selection activeCell="H5" sqref="H5:H6"/>
    </sheetView>
  </sheetViews>
  <sheetFormatPr defaultRowHeight="15" x14ac:dyDescent="0.25"/>
  <cols>
    <col min="2" max="2" width="26.85546875" customWidth="1"/>
    <col min="3" max="3" width="18.5703125" customWidth="1"/>
    <col min="8" max="8" width="16.28515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">
        <v>100</v>
      </c>
      <c r="E2" s="1">
        <v>100</v>
      </c>
      <c r="F2" s="5">
        <v>2</v>
      </c>
    </row>
    <row r="3" spans="1:8" x14ac:dyDescent="0.25">
      <c r="A3" s="11">
        <v>2</v>
      </c>
      <c r="B3" s="9" t="s">
        <v>1</v>
      </c>
      <c r="C3" s="7" t="s">
        <v>6</v>
      </c>
      <c r="D3" s="5">
        <v>69</v>
      </c>
      <c r="E3" s="1">
        <v>0</v>
      </c>
      <c r="F3" s="5">
        <v>0</v>
      </c>
      <c r="H3" s="2">
        <f>SUM(F2:F51)</f>
        <v>50</v>
      </c>
    </row>
    <row r="4" spans="1:8" x14ac:dyDescent="0.25">
      <c r="A4" s="11">
        <v>3</v>
      </c>
      <c r="B4" s="3" t="s">
        <v>106</v>
      </c>
      <c r="C4" s="1" t="s">
        <v>105</v>
      </c>
      <c r="D4" s="1">
        <v>96</v>
      </c>
      <c r="E4" s="1">
        <v>100</v>
      </c>
      <c r="F4" s="10">
        <v>1</v>
      </c>
    </row>
    <row r="5" spans="1:8" x14ac:dyDescent="0.25">
      <c r="A5" s="11">
        <v>4</v>
      </c>
      <c r="B5" s="8" t="s">
        <v>2</v>
      </c>
      <c r="C5" s="7" t="s">
        <v>7</v>
      </c>
      <c r="D5" s="1">
        <v>100</v>
      </c>
      <c r="E5" s="1">
        <v>100</v>
      </c>
      <c r="F5" s="5">
        <v>2</v>
      </c>
      <c r="H5" s="27" t="s">
        <v>167</v>
      </c>
    </row>
    <row r="6" spans="1:8" ht="15.75" x14ac:dyDescent="0.25">
      <c r="A6" s="11">
        <v>5</v>
      </c>
      <c r="B6" s="8" t="s">
        <v>98</v>
      </c>
      <c r="C6" s="13" t="s">
        <v>101</v>
      </c>
      <c r="D6" s="1">
        <v>100</v>
      </c>
      <c r="E6" s="1">
        <v>82</v>
      </c>
      <c r="F6" s="5">
        <v>1</v>
      </c>
      <c r="H6" s="30">
        <f>COUNTIF(D1:E51, 0)</f>
        <v>9</v>
      </c>
    </row>
    <row r="7" spans="1:8" x14ac:dyDescent="0.25">
      <c r="A7" s="11">
        <v>6</v>
      </c>
      <c r="B7" s="9" t="s">
        <v>3</v>
      </c>
      <c r="C7" s="7" t="s">
        <v>8</v>
      </c>
      <c r="D7" s="1">
        <v>100</v>
      </c>
      <c r="E7" s="1">
        <v>96</v>
      </c>
      <c r="F7" s="5">
        <v>1</v>
      </c>
    </row>
    <row r="8" spans="1:8" x14ac:dyDescent="0.25">
      <c r="A8" s="11">
        <v>7</v>
      </c>
      <c r="B8" s="8" t="s">
        <v>4</v>
      </c>
      <c r="C8" s="7" t="s">
        <v>9</v>
      </c>
      <c r="D8" s="1">
        <v>53</v>
      </c>
      <c r="E8" s="1">
        <v>24</v>
      </c>
      <c r="F8" s="5">
        <v>0</v>
      </c>
    </row>
    <row r="9" spans="1:8" x14ac:dyDescent="0.25">
      <c r="A9" s="11">
        <v>8</v>
      </c>
      <c r="B9" s="9" t="s">
        <v>10</v>
      </c>
      <c r="C9" s="7" t="s">
        <v>69</v>
      </c>
      <c r="D9" s="1">
        <v>88</v>
      </c>
      <c r="E9" s="1">
        <v>100</v>
      </c>
      <c r="F9" s="5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 s="1">
        <v>93</v>
      </c>
      <c r="E10" s="1">
        <v>85</v>
      </c>
      <c r="F10" s="5">
        <v>0</v>
      </c>
    </row>
    <row r="11" spans="1:8" x14ac:dyDescent="0.25">
      <c r="A11" s="11">
        <v>10</v>
      </c>
      <c r="B11" s="8" t="s">
        <v>99</v>
      </c>
      <c r="C11" s="13" t="s">
        <v>100</v>
      </c>
      <c r="D11" s="1">
        <v>100</v>
      </c>
      <c r="E11" s="1">
        <v>100</v>
      </c>
      <c r="F11" s="5">
        <v>2</v>
      </c>
    </row>
    <row r="12" spans="1:8" x14ac:dyDescent="0.25">
      <c r="A12" s="11">
        <v>11</v>
      </c>
      <c r="B12" s="9" t="s">
        <v>12</v>
      </c>
      <c r="C12" s="7" t="s">
        <v>90</v>
      </c>
      <c r="D12" s="1">
        <v>92</v>
      </c>
      <c r="E12" s="1">
        <v>97</v>
      </c>
      <c r="F12" s="5">
        <v>0</v>
      </c>
    </row>
    <row r="13" spans="1:8" x14ac:dyDescent="0.25">
      <c r="A13" s="11">
        <v>12</v>
      </c>
      <c r="B13" s="9" t="s">
        <v>13</v>
      </c>
      <c r="C13" s="7" t="s">
        <v>88</v>
      </c>
      <c r="D13" s="1">
        <v>93</v>
      </c>
      <c r="E13" s="1">
        <v>100</v>
      </c>
      <c r="F13" s="5">
        <v>1</v>
      </c>
    </row>
    <row r="14" spans="1:8" x14ac:dyDescent="0.25">
      <c r="A14" s="11">
        <v>13</v>
      </c>
      <c r="B14" s="8" t="s">
        <v>14</v>
      </c>
      <c r="C14" s="7" t="s">
        <v>75</v>
      </c>
      <c r="D14" s="1">
        <v>100</v>
      </c>
      <c r="E14" s="1">
        <v>95</v>
      </c>
      <c r="F14" s="5">
        <v>1</v>
      </c>
    </row>
    <row r="15" spans="1:8" x14ac:dyDescent="0.25">
      <c r="A15" s="11">
        <v>14</v>
      </c>
      <c r="B15" s="9" t="s">
        <v>15</v>
      </c>
      <c r="C15" s="7" t="s">
        <v>22</v>
      </c>
      <c r="D15" s="1">
        <v>100</v>
      </c>
      <c r="E15" s="1">
        <v>100</v>
      </c>
      <c r="F15" s="5">
        <v>2</v>
      </c>
    </row>
    <row r="16" spans="1:8" x14ac:dyDescent="0.25">
      <c r="A16" s="11">
        <v>15</v>
      </c>
      <c r="B16" s="8" t="s">
        <v>16</v>
      </c>
      <c r="C16" s="7" t="s">
        <v>71</v>
      </c>
      <c r="D16" s="1">
        <v>83</v>
      </c>
      <c r="E16" s="1">
        <v>100</v>
      </c>
      <c r="F16" s="5">
        <v>1</v>
      </c>
    </row>
    <row r="17" spans="1:6" x14ac:dyDescent="0.25">
      <c r="A17" s="11">
        <v>16</v>
      </c>
      <c r="B17" s="9" t="s">
        <v>17</v>
      </c>
      <c r="C17" s="7" t="s">
        <v>72</v>
      </c>
      <c r="D17" s="1">
        <v>98</v>
      </c>
      <c r="E17" s="1">
        <v>100</v>
      </c>
      <c r="F17" s="5">
        <v>1</v>
      </c>
    </row>
    <row r="18" spans="1:6" x14ac:dyDescent="0.25">
      <c r="A18" s="11">
        <v>17</v>
      </c>
      <c r="B18" s="8" t="s">
        <v>18</v>
      </c>
      <c r="C18" s="7" t="s">
        <v>76</v>
      </c>
      <c r="D18" s="1">
        <v>0</v>
      </c>
      <c r="E18" s="1">
        <v>0</v>
      </c>
      <c r="F18" s="5">
        <v>0</v>
      </c>
    </row>
    <row r="19" spans="1:6" x14ac:dyDescent="0.25">
      <c r="A19" s="11">
        <v>18</v>
      </c>
      <c r="B19" s="9" t="s">
        <v>19</v>
      </c>
      <c r="C19" s="7" t="s">
        <v>77</v>
      </c>
      <c r="D19" s="1">
        <v>100</v>
      </c>
      <c r="E19" s="1">
        <v>78</v>
      </c>
      <c r="F19" s="5">
        <v>1</v>
      </c>
    </row>
    <row r="20" spans="1:6" x14ac:dyDescent="0.25">
      <c r="A20" s="11">
        <v>19</v>
      </c>
      <c r="B20" s="8" t="s">
        <v>20</v>
      </c>
      <c r="C20" s="7" t="s">
        <v>21</v>
      </c>
      <c r="D20" s="1">
        <v>100</v>
      </c>
      <c r="E20" s="1">
        <v>100</v>
      </c>
      <c r="F20" s="5">
        <v>2</v>
      </c>
    </row>
    <row r="21" spans="1:6" x14ac:dyDescent="0.25">
      <c r="A21" s="11">
        <v>20</v>
      </c>
      <c r="B21" s="9" t="s">
        <v>23</v>
      </c>
      <c r="C21" s="7" t="s">
        <v>79</v>
      </c>
      <c r="D21" s="1">
        <v>100</v>
      </c>
      <c r="E21" s="1">
        <v>100</v>
      </c>
      <c r="F21" s="5">
        <v>2</v>
      </c>
    </row>
    <row r="22" spans="1:6" x14ac:dyDescent="0.25">
      <c r="A22" s="11">
        <v>21</v>
      </c>
      <c r="B22" s="8" t="s">
        <v>24</v>
      </c>
      <c r="C22" s="7" t="s">
        <v>89</v>
      </c>
      <c r="D22" s="1">
        <v>100</v>
      </c>
      <c r="E22" s="1">
        <v>100</v>
      </c>
      <c r="F22" s="5">
        <v>2</v>
      </c>
    </row>
    <row r="23" spans="1:6" x14ac:dyDescent="0.25">
      <c r="A23" s="11">
        <v>22</v>
      </c>
      <c r="B23" s="8" t="s">
        <v>27</v>
      </c>
      <c r="C23" s="7" t="s">
        <v>28</v>
      </c>
      <c r="D23" s="1">
        <v>100</v>
      </c>
      <c r="E23" s="1">
        <v>96</v>
      </c>
      <c r="F23" s="5">
        <v>1</v>
      </c>
    </row>
    <row r="24" spans="1:6" x14ac:dyDescent="0.25">
      <c r="A24" s="11">
        <v>23</v>
      </c>
      <c r="B24" s="9" t="s">
        <v>25</v>
      </c>
      <c r="C24" s="7" t="s">
        <v>67</v>
      </c>
      <c r="D24" s="1">
        <v>100</v>
      </c>
      <c r="E24" s="1">
        <v>100</v>
      </c>
      <c r="F24" s="5">
        <v>2</v>
      </c>
    </row>
    <row r="25" spans="1:6" x14ac:dyDescent="0.25">
      <c r="A25" s="11">
        <v>24</v>
      </c>
      <c r="B25" s="8" t="s">
        <v>26</v>
      </c>
      <c r="C25" s="7" t="s">
        <v>31</v>
      </c>
      <c r="D25" s="1">
        <v>100</v>
      </c>
      <c r="E25" s="1">
        <v>100</v>
      </c>
      <c r="F25" s="5">
        <v>2</v>
      </c>
    </row>
    <row r="26" spans="1:6" x14ac:dyDescent="0.25">
      <c r="A26" s="11">
        <v>25</v>
      </c>
      <c r="B26" s="9" t="s">
        <v>29</v>
      </c>
      <c r="C26" s="7" t="s">
        <v>97</v>
      </c>
      <c r="D26" s="1">
        <v>100</v>
      </c>
      <c r="E26" s="1">
        <v>98</v>
      </c>
      <c r="F26" s="5">
        <v>1</v>
      </c>
    </row>
    <row r="27" spans="1:6" x14ac:dyDescent="0.25">
      <c r="A27" s="11">
        <v>26</v>
      </c>
      <c r="B27" s="9" t="s">
        <v>30</v>
      </c>
      <c r="C27" s="7" t="s">
        <v>32</v>
      </c>
      <c r="D27" s="1">
        <v>100</v>
      </c>
      <c r="E27" s="1">
        <v>100</v>
      </c>
      <c r="F27" s="5">
        <v>2</v>
      </c>
    </row>
    <row r="28" spans="1:6" x14ac:dyDescent="0.25">
      <c r="A28" s="11">
        <v>27</v>
      </c>
      <c r="B28" s="8" t="s">
        <v>33</v>
      </c>
      <c r="C28" s="7" t="s">
        <v>34</v>
      </c>
      <c r="D28" s="1">
        <v>100</v>
      </c>
      <c r="E28" s="1">
        <v>79</v>
      </c>
      <c r="F28" s="5">
        <v>1</v>
      </c>
    </row>
    <row r="29" spans="1:6" x14ac:dyDescent="0.25">
      <c r="A29" s="11">
        <v>28</v>
      </c>
      <c r="B29" s="8" t="s">
        <v>35</v>
      </c>
      <c r="C29" s="7" t="s">
        <v>36</v>
      </c>
      <c r="D29" s="1">
        <v>100</v>
      </c>
      <c r="E29" s="1">
        <v>16</v>
      </c>
      <c r="F29" s="5">
        <v>1</v>
      </c>
    </row>
    <row r="30" spans="1:6" x14ac:dyDescent="0.25">
      <c r="A30" s="11">
        <v>29</v>
      </c>
      <c r="B30" s="8" t="s">
        <v>37</v>
      </c>
      <c r="C30" s="7" t="s">
        <v>73</v>
      </c>
      <c r="D30" s="1">
        <v>100</v>
      </c>
      <c r="E30" s="1">
        <v>100</v>
      </c>
      <c r="F30" s="5">
        <v>2</v>
      </c>
    </row>
    <row r="31" spans="1:6" x14ac:dyDescent="0.25">
      <c r="A31" s="11">
        <v>30</v>
      </c>
      <c r="B31" s="8" t="s">
        <v>38</v>
      </c>
      <c r="C31" s="7" t="s">
        <v>39</v>
      </c>
      <c r="D31" s="1">
        <v>90</v>
      </c>
      <c r="E31" s="1">
        <v>87</v>
      </c>
      <c r="F31" s="5">
        <v>0</v>
      </c>
    </row>
    <row r="32" spans="1:6" x14ac:dyDescent="0.25">
      <c r="A32" s="11">
        <v>31</v>
      </c>
      <c r="B32" s="8" t="s">
        <v>42</v>
      </c>
      <c r="C32" s="7" t="s">
        <v>86</v>
      </c>
      <c r="D32" s="1">
        <v>28</v>
      </c>
      <c r="E32" s="1">
        <v>28</v>
      </c>
      <c r="F32" s="5">
        <v>0</v>
      </c>
    </row>
    <row r="33" spans="1:6" x14ac:dyDescent="0.25">
      <c r="A33" s="11">
        <v>32</v>
      </c>
      <c r="B33" s="8" t="s">
        <v>40</v>
      </c>
      <c r="C33" s="7" t="s">
        <v>74</v>
      </c>
      <c r="D33" s="1">
        <v>95</v>
      </c>
      <c r="E33" s="1">
        <v>82</v>
      </c>
      <c r="F33" s="5">
        <v>0</v>
      </c>
    </row>
    <row r="34" spans="1:6" x14ac:dyDescent="0.25">
      <c r="A34" s="11">
        <v>33</v>
      </c>
      <c r="B34" s="8" t="s">
        <v>43</v>
      </c>
      <c r="C34" s="7" t="s">
        <v>91</v>
      </c>
      <c r="D34" s="1">
        <v>100</v>
      </c>
      <c r="E34" s="1">
        <v>100</v>
      </c>
      <c r="F34" s="5">
        <v>2</v>
      </c>
    </row>
    <row r="35" spans="1:6" x14ac:dyDescent="0.25">
      <c r="A35" s="11">
        <v>34</v>
      </c>
      <c r="B35" s="8" t="s">
        <v>41</v>
      </c>
      <c r="C35" s="7" t="s">
        <v>87</v>
      </c>
      <c r="D35" s="1">
        <v>94</v>
      </c>
      <c r="E35" s="1">
        <v>94</v>
      </c>
      <c r="F35" s="5">
        <v>0</v>
      </c>
    </row>
    <row r="36" spans="1:6" x14ac:dyDescent="0.25">
      <c r="A36" s="11">
        <v>35</v>
      </c>
      <c r="B36" s="8" t="s">
        <v>44</v>
      </c>
      <c r="C36" s="7" t="s">
        <v>80</v>
      </c>
      <c r="D36" s="1">
        <v>100</v>
      </c>
      <c r="E36" s="1">
        <v>100</v>
      </c>
      <c r="F36" s="5">
        <v>2</v>
      </c>
    </row>
    <row r="37" spans="1:6" x14ac:dyDescent="0.25">
      <c r="A37" s="11">
        <v>36</v>
      </c>
      <c r="B37" s="8" t="s">
        <v>45</v>
      </c>
      <c r="C37" s="7" t="s">
        <v>78</v>
      </c>
      <c r="D37" s="1">
        <v>0</v>
      </c>
      <c r="E37" s="1">
        <v>0</v>
      </c>
      <c r="F37" s="5">
        <v>0</v>
      </c>
    </row>
    <row r="38" spans="1:6" x14ac:dyDescent="0.25">
      <c r="A38" s="11">
        <v>37</v>
      </c>
      <c r="B38" s="8" t="s">
        <v>46</v>
      </c>
      <c r="C38" s="7" t="s">
        <v>68</v>
      </c>
      <c r="D38" s="1">
        <v>100</v>
      </c>
      <c r="E38" s="1">
        <v>100</v>
      </c>
      <c r="F38" s="5">
        <v>2</v>
      </c>
    </row>
    <row r="39" spans="1:6" x14ac:dyDescent="0.25">
      <c r="A39" s="11">
        <v>38</v>
      </c>
      <c r="B39" s="8" t="s">
        <v>48</v>
      </c>
      <c r="C39" s="7" t="s">
        <v>83</v>
      </c>
      <c r="D39" s="1">
        <v>73</v>
      </c>
      <c r="E39" s="1">
        <v>100</v>
      </c>
      <c r="F39" s="5">
        <v>1</v>
      </c>
    </row>
    <row r="40" spans="1:6" x14ac:dyDescent="0.25">
      <c r="A40" s="11">
        <v>39</v>
      </c>
      <c r="B40" s="8" t="s">
        <v>47</v>
      </c>
      <c r="C40" s="7" t="s">
        <v>85</v>
      </c>
      <c r="D40" s="1">
        <v>100</v>
      </c>
      <c r="E40" s="1">
        <v>71</v>
      </c>
      <c r="F40" s="5">
        <v>1</v>
      </c>
    </row>
    <row r="41" spans="1:6" x14ac:dyDescent="0.25">
      <c r="A41" s="11">
        <v>40</v>
      </c>
      <c r="B41" s="8" t="s">
        <v>49</v>
      </c>
      <c r="C41" s="7" t="s">
        <v>50</v>
      </c>
      <c r="D41" s="1">
        <v>69</v>
      </c>
      <c r="E41" s="1">
        <v>100</v>
      </c>
      <c r="F41" s="5">
        <v>1</v>
      </c>
    </row>
    <row r="42" spans="1:6" x14ac:dyDescent="0.25">
      <c r="A42" s="11">
        <v>41</v>
      </c>
      <c r="B42" s="8" t="s">
        <v>51</v>
      </c>
      <c r="C42" s="7" t="s">
        <v>84</v>
      </c>
      <c r="D42" s="1">
        <v>96</v>
      </c>
      <c r="E42" s="1">
        <v>57</v>
      </c>
      <c r="F42" s="5">
        <v>0</v>
      </c>
    </row>
    <row r="43" spans="1:6" x14ac:dyDescent="0.25">
      <c r="A43" s="11">
        <v>42</v>
      </c>
      <c r="B43" s="8" t="s">
        <v>52</v>
      </c>
      <c r="C43" s="7" t="s">
        <v>53</v>
      </c>
      <c r="D43" s="1">
        <v>83</v>
      </c>
      <c r="E43" s="1">
        <v>0</v>
      </c>
      <c r="F43" s="5">
        <v>0</v>
      </c>
    </row>
    <row r="44" spans="1:6" x14ac:dyDescent="0.25">
      <c r="A44" s="11">
        <v>43</v>
      </c>
      <c r="B44" s="8" t="s">
        <v>58</v>
      </c>
      <c r="C44" s="7" t="s">
        <v>96</v>
      </c>
      <c r="D44" s="1">
        <v>100</v>
      </c>
      <c r="E44" s="1">
        <v>0</v>
      </c>
      <c r="F44" s="5">
        <v>1</v>
      </c>
    </row>
    <row r="45" spans="1:6" x14ac:dyDescent="0.25">
      <c r="A45" s="11">
        <v>44</v>
      </c>
      <c r="B45" s="8" t="s">
        <v>54</v>
      </c>
      <c r="C45" s="7" t="s">
        <v>55</v>
      </c>
      <c r="D45" s="1">
        <v>76</v>
      </c>
      <c r="E45" s="1">
        <v>100</v>
      </c>
      <c r="F45" s="5">
        <v>1</v>
      </c>
    </row>
    <row r="46" spans="1:6" x14ac:dyDescent="0.25">
      <c r="A46" s="11">
        <v>45</v>
      </c>
      <c r="B46" s="8" t="s">
        <v>115</v>
      </c>
      <c r="C46" s="13" t="s">
        <v>103</v>
      </c>
      <c r="D46" s="1">
        <v>86</v>
      </c>
      <c r="E46" s="1">
        <v>66</v>
      </c>
      <c r="F46" s="5">
        <v>0</v>
      </c>
    </row>
    <row r="47" spans="1:6" x14ac:dyDescent="0.25">
      <c r="A47" s="11">
        <v>46</v>
      </c>
      <c r="B47" s="8" t="s">
        <v>57</v>
      </c>
      <c r="C47" s="7" t="s">
        <v>93</v>
      </c>
      <c r="D47" s="1">
        <v>100</v>
      </c>
      <c r="E47" s="1">
        <v>77</v>
      </c>
      <c r="F47" s="5">
        <v>1</v>
      </c>
    </row>
    <row r="48" spans="1:6" x14ac:dyDescent="0.25">
      <c r="A48" s="11">
        <v>47</v>
      </c>
      <c r="B48" s="8" t="s">
        <v>60</v>
      </c>
      <c r="C48" s="7" t="s">
        <v>61</v>
      </c>
      <c r="D48" s="1">
        <v>100</v>
      </c>
      <c r="E48" s="1">
        <v>100</v>
      </c>
      <c r="F48" s="5">
        <v>2</v>
      </c>
    </row>
    <row r="49" spans="1:6" x14ac:dyDescent="0.25">
      <c r="A49" s="11">
        <v>48</v>
      </c>
      <c r="B49" s="8" t="s">
        <v>62</v>
      </c>
      <c r="C49" s="7" t="s">
        <v>81</v>
      </c>
      <c r="D49" s="1">
        <v>80</v>
      </c>
      <c r="E49" s="1">
        <v>100</v>
      </c>
      <c r="F49" s="5">
        <v>1</v>
      </c>
    </row>
    <row r="50" spans="1:6" x14ac:dyDescent="0.25">
      <c r="A50" s="11">
        <v>49</v>
      </c>
      <c r="B50" s="8" t="s">
        <v>63</v>
      </c>
      <c r="C50" s="7" t="s">
        <v>82</v>
      </c>
      <c r="D50" s="1">
        <v>80</v>
      </c>
      <c r="E50" s="1">
        <v>64</v>
      </c>
      <c r="F50" s="5">
        <v>0</v>
      </c>
    </row>
    <row r="51" spans="1:6" x14ac:dyDescent="0.25">
      <c r="A51" s="11">
        <v>50</v>
      </c>
      <c r="B51" s="3" t="s">
        <v>114</v>
      </c>
      <c r="C51" s="1" t="s">
        <v>149</v>
      </c>
      <c r="D51" s="1">
        <v>0</v>
      </c>
      <c r="E51" s="1">
        <v>0</v>
      </c>
      <c r="F51" s="5">
        <v>0</v>
      </c>
    </row>
    <row r="52" spans="1:6" x14ac:dyDescent="0.25">
      <c r="A52" s="14"/>
      <c r="B52" s="14"/>
      <c r="C52" s="14"/>
      <c r="D52" s="14"/>
      <c r="E52" s="14"/>
      <c r="F52" s="14"/>
    </row>
    <row r="53" spans="1:6" x14ac:dyDescent="0.25">
      <c r="A53" s="14"/>
      <c r="B53" s="14"/>
      <c r="C53" s="14"/>
      <c r="D53" s="14"/>
      <c r="E53" s="14"/>
      <c r="F53" s="2">
        <f>SUM(F2:F51)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351-5544-47FD-B39F-85C87AA695C2}">
  <dimension ref="A1:H51"/>
  <sheetViews>
    <sheetView workbookViewId="0">
      <selection activeCell="H6" sqref="H6"/>
    </sheetView>
  </sheetViews>
  <sheetFormatPr defaultRowHeight="15" x14ac:dyDescent="0.25"/>
  <cols>
    <col min="2" max="2" width="18.42578125" customWidth="1"/>
    <col min="3" max="3" width="16.28515625" customWidth="1"/>
    <col min="8" max="8" width="22.140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ht="28.5" x14ac:dyDescent="0.25">
      <c r="A2" s="11">
        <v>1</v>
      </c>
      <c r="B2" s="8" t="s">
        <v>0</v>
      </c>
      <c r="C2" s="7" t="s">
        <v>5</v>
      </c>
      <c r="D2">
        <v>100</v>
      </c>
      <c r="E2">
        <v>33</v>
      </c>
      <c r="F2">
        <v>1</v>
      </c>
      <c r="H2" s="31" t="s">
        <v>160</v>
      </c>
    </row>
    <row r="3" spans="1:8" ht="18.75" x14ac:dyDescent="0.3">
      <c r="A3" s="11">
        <v>2</v>
      </c>
      <c r="B3" s="9" t="s">
        <v>1</v>
      </c>
      <c r="C3" s="7" t="s">
        <v>6</v>
      </c>
      <c r="D3">
        <v>18</v>
      </c>
      <c r="E3" s="23">
        <v>32</v>
      </c>
      <c r="F3">
        <v>0</v>
      </c>
      <c r="H3" s="6">
        <f>SUM(F2:F46)</f>
        <v>45</v>
      </c>
    </row>
    <row r="4" spans="1:8" x14ac:dyDescent="0.25">
      <c r="A4" s="11">
        <v>3</v>
      </c>
      <c r="B4" s="8" t="s">
        <v>2</v>
      </c>
      <c r="C4" s="7" t="s">
        <v>7</v>
      </c>
      <c r="D4">
        <v>100</v>
      </c>
      <c r="E4">
        <v>100</v>
      </c>
      <c r="F4">
        <v>2</v>
      </c>
    </row>
    <row r="5" spans="1:8" x14ac:dyDescent="0.25">
      <c r="A5" s="11">
        <v>4</v>
      </c>
      <c r="B5" s="3" t="s">
        <v>106</v>
      </c>
      <c r="C5" s="1" t="s">
        <v>105</v>
      </c>
      <c r="D5">
        <v>91</v>
      </c>
      <c r="E5">
        <v>51</v>
      </c>
      <c r="F5">
        <v>0</v>
      </c>
      <c r="H5" s="27" t="s">
        <v>167</v>
      </c>
    </row>
    <row r="6" spans="1:8" ht="15.75" x14ac:dyDescent="0.25">
      <c r="A6" s="11">
        <v>5</v>
      </c>
      <c r="B6" s="8" t="s">
        <v>98</v>
      </c>
      <c r="C6" s="13" t="s">
        <v>101</v>
      </c>
      <c r="D6">
        <v>49</v>
      </c>
      <c r="E6">
        <v>21</v>
      </c>
      <c r="F6">
        <v>0</v>
      </c>
      <c r="H6" s="30">
        <f>COUNTIF(D1:E51, 0)</f>
        <v>6</v>
      </c>
    </row>
    <row r="7" spans="1:8" x14ac:dyDescent="0.25">
      <c r="A7" s="11">
        <v>6</v>
      </c>
      <c r="B7" s="9" t="s">
        <v>3</v>
      </c>
      <c r="C7" s="7" t="s">
        <v>8</v>
      </c>
      <c r="D7">
        <v>100</v>
      </c>
      <c r="E7">
        <v>100</v>
      </c>
      <c r="F7">
        <v>2</v>
      </c>
    </row>
    <row r="8" spans="1:8" ht="28.5" x14ac:dyDescent="0.25">
      <c r="A8" s="11">
        <v>7</v>
      </c>
      <c r="B8" s="8" t="s">
        <v>4</v>
      </c>
      <c r="C8" s="7" t="s">
        <v>9</v>
      </c>
      <c r="D8">
        <v>92</v>
      </c>
      <c r="E8">
        <v>80</v>
      </c>
      <c r="F8">
        <v>0</v>
      </c>
    </row>
    <row r="9" spans="1:8" x14ac:dyDescent="0.25">
      <c r="A9" s="11">
        <v>8</v>
      </c>
      <c r="B9" s="9" t="s">
        <v>10</v>
      </c>
      <c r="C9" s="7" t="s">
        <v>69</v>
      </c>
      <c r="D9">
        <v>100</v>
      </c>
      <c r="E9">
        <v>87</v>
      </c>
      <c r="F9">
        <v>0</v>
      </c>
    </row>
    <row r="10" spans="1:8" ht="28.5" x14ac:dyDescent="0.25">
      <c r="A10" s="11">
        <v>9</v>
      </c>
      <c r="B10" s="8" t="s">
        <v>11</v>
      </c>
      <c r="C10" s="7" t="s">
        <v>70</v>
      </c>
      <c r="D10">
        <v>100</v>
      </c>
      <c r="E10">
        <v>100</v>
      </c>
      <c r="F10">
        <v>0</v>
      </c>
    </row>
    <row r="11" spans="1:8" ht="28.5" x14ac:dyDescent="0.25">
      <c r="A11" s="11">
        <v>10</v>
      </c>
      <c r="B11" s="8" t="s">
        <v>99</v>
      </c>
      <c r="C11" s="13" t="s">
        <v>100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9" t="s">
        <v>12</v>
      </c>
      <c r="C12" s="7" t="s">
        <v>90</v>
      </c>
      <c r="D12">
        <v>74</v>
      </c>
      <c r="E12">
        <v>100</v>
      </c>
      <c r="F12">
        <v>1</v>
      </c>
    </row>
    <row r="13" spans="1:8" x14ac:dyDescent="0.25">
      <c r="A13" s="11">
        <v>12</v>
      </c>
      <c r="B13" s="9" t="s">
        <v>13</v>
      </c>
      <c r="C13" s="7" t="s">
        <v>88</v>
      </c>
      <c r="D13">
        <v>9</v>
      </c>
      <c r="E13">
        <v>22</v>
      </c>
      <c r="F13">
        <v>0</v>
      </c>
    </row>
    <row r="14" spans="1:8" ht="28.5" x14ac:dyDescent="0.25">
      <c r="A14" s="11">
        <v>13</v>
      </c>
      <c r="B14" s="8" t="s">
        <v>14</v>
      </c>
      <c r="C14" s="7" t="s">
        <v>75</v>
      </c>
      <c r="D14">
        <v>88</v>
      </c>
      <c r="E14">
        <v>100</v>
      </c>
      <c r="F14">
        <v>1</v>
      </c>
    </row>
    <row r="15" spans="1:8" x14ac:dyDescent="0.25">
      <c r="A15" s="11">
        <v>14</v>
      </c>
      <c r="B15" s="9" t="s">
        <v>15</v>
      </c>
      <c r="C15" s="7" t="s">
        <v>22</v>
      </c>
      <c r="D15">
        <v>98</v>
      </c>
      <c r="E15">
        <v>100</v>
      </c>
      <c r="F15">
        <v>1</v>
      </c>
    </row>
    <row r="16" spans="1:8" x14ac:dyDescent="0.25">
      <c r="A16" s="11">
        <v>15</v>
      </c>
      <c r="B16" s="8" t="s">
        <v>16</v>
      </c>
      <c r="C16" s="7" t="s">
        <v>71</v>
      </c>
      <c r="D16">
        <v>100</v>
      </c>
      <c r="E16">
        <v>100</v>
      </c>
      <c r="F16">
        <v>2</v>
      </c>
    </row>
    <row r="17" spans="1:6" x14ac:dyDescent="0.25">
      <c r="A17" s="11">
        <v>16</v>
      </c>
      <c r="B17" s="9" t="s">
        <v>17</v>
      </c>
      <c r="C17" s="7" t="s">
        <v>72</v>
      </c>
      <c r="D17">
        <v>0</v>
      </c>
      <c r="E17">
        <v>0</v>
      </c>
    </row>
    <row r="18" spans="1:6" x14ac:dyDescent="0.25">
      <c r="A18" s="11">
        <v>17</v>
      </c>
      <c r="B18" s="9" t="s">
        <v>19</v>
      </c>
      <c r="C18" s="7" t="s">
        <v>77</v>
      </c>
      <c r="D18">
        <v>90</v>
      </c>
      <c r="E18">
        <v>100</v>
      </c>
      <c r="F18">
        <v>1</v>
      </c>
    </row>
    <row r="19" spans="1:6" ht="28.5" x14ac:dyDescent="0.25">
      <c r="A19" s="11">
        <v>18</v>
      </c>
      <c r="B19" s="8" t="s">
        <v>20</v>
      </c>
      <c r="C19" s="7" t="s">
        <v>21</v>
      </c>
      <c r="D19">
        <v>100</v>
      </c>
      <c r="E19">
        <v>84</v>
      </c>
      <c r="F19">
        <v>1</v>
      </c>
    </row>
    <row r="20" spans="1:6" x14ac:dyDescent="0.25">
      <c r="A20" s="11">
        <v>19</v>
      </c>
      <c r="B20" s="9" t="s">
        <v>23</v>
      </c>
      <c r="C20" s="7" t="s">
        <v>79</v>
      </c>
      <c r="D20">
        <v>92</v>
      </c>
      <c r="E20">
        <v>100</v>
      </c>
      <c r="F20">
        <v>1</v>
      </c>
    </row>
    <row r="21" spans="1:6" x14ac:dyDescent="0.25">
      <c r="A21" s="11">
        <v>20</v>
      </c>
      <c r="B21" s="8" t="s">
        <v>24</v>
      </c>
      <c r="C21" s="7" t="s">
        <v>89</v>
      </c>
      <c r="D21">
        <v>100</v>
      </c>
      <c r="E21">
        <v>100</v>
      </c>
      <c r="F21">
        <v>2</v>
      </c>
    </row>
    <row r="22" spans="1:6" ht="28.5" x14ac:dyDescent="0.25">
      <c r="A22" s="11">
        <v>21</v>
      </c>
      <c r="B22" s="8" t="s">
        <v>27</v>
      </c>
      <c r="C22" s="7" t="s">
        <v>28</v>
      </c>
      <c r="D22">
        <v>100</v>
      </c>
      <c r="E22">
        <v>93</v>
      </c>
      <c r="F22">
        <v>1</v>
      </c>
    </row>
    <row r="23" spans="1:6" x14ac:dyDescent="0.25">
      <c r="A23" s="11">
        <v>22</v>
      </c>
      <c r="B23" s="9" t="s">
        <v>25</v>
      </c>
      <c r="C23" s="7" t="s">
        <v>67</v>
      </c>
      <c r="D23">
        <v>100</v>
      </c>
      <c r="E23">
        <v>97</v>
      </c>
      <c r="F23">
        <v>0</v>
      </c>
    </row>
    <row r="24" spans="1:6" x14ac:dyDescent="0.25">
      <c r="A24" s="11">
        <v>23</v>
      </c>
      <c r="B24" s="8" t="s">
        <v>26</v>
      </c>
      <c r="C24" s="7" t="s">
        <v>31</v>
      </c>
      <c r="D24">
        <v>100</v>
      </c>
      <c r="E24">
        <v>100</v>
      </c>
      <c r="F24">
        <v>2</v>
      </c>
    </row>
    <row r="25" spans="1:6" x14ac:dyDescent="0.25">
      <c r="A25" s="11">
        <v>24</v>
      </c>
      <c r="B25" s="9" t="s">
        <v>30</v>
      </c>
      <c r="C25" s="7" t="s">
        <v>32</v>
      </c>
      <c r="D25">
        <v>100</v>
      </c>
      <c r="E25">
        <v>100</v>
      </c>
      <c r="F25">
        <v>2</v>
      </c>
    </row>
    <row r="26" spans="1:6" x14ac:dyDescent="0.25">
      <c r="A26" s="11">
        <v>25</v>
      </c>
      <c r="B26" s="8" t="s">
        <v>33</v>
      </c>
      <c r="C26" s="7" t="s">
        <v>34</v>
      </c>
      <c r="D26">
        <v>100</v>
      </c>
      <c r="E26">
        <v>100</v>
      </c>
      <c r="F26">
        <v>2</v>
      </c>
    </row>
    <row r="27" spans="1:6" x14ac:dyDescent="0.25">
      <c r="A27" s="11">
        <v>26</v>
      </c>
      <c r="B27" s="8" t="s">
        <v>37</v>
      </c>
      <c r="C27" s="7" t="s">
        <v>73</v>
      </c>
      <c r="D27">
        <v>100</v>
      </c>
      <c r="E27">
        <v>100</v>
      </c>
      <c r="F27">
        <v>2</v>
      </c>
    </row>
    <row r="28" spans="1:6" ht="28.5" x14ac:dyDescent="0.25">
      <c r="A28" s="11">
        <v>27</v>
      </c>
      <c r="B28" s="8" t="s">
        <v>38</v>
      </c>
      <c r="C28" s="7" t="s">
        <v>39</v>
      </c>
      <c r="D28">
        <v>100</v>
      </c>
      <c r="E28">
        <v>98</v>
      </c>
      <c r="F28">
        <v>1</v>
      </c>
    </row>
    <row r="29" spans="1:6" x14ac:dyDescent="0.25">
      <c r="A29" s="11">
        <v>28</v>
      </c>
      <c r="B29" s="8" t="s">
        <v>40</v>
      </c>
      <c r="C29" s="7" t="s">
        <v>74</v>
      </c>
      <c r="D29">
        <v>90</v>
      </c>
      <c r="E29">
        <v>85</v>
      </c>
      <c r="F29">
        <v>0</v>
      </c>
    </row>
    <row r="30" spans="1:6" x14ac:dyDescent="0.25">
      <c r="A30" s="11">
        <v>29</v>
      </c>
      <c r="B30" s="8" t="s">
        <v>42</v>
      </c>
      <c r="C30" s="7" t="s">
        <v>86</v>
      </c>
      <c r="D30">
        <v>52</v>
      </c>
      <c r="E30">
        <v>21</v>
      </c>
      <c r="F30">
        <v>0</v>
      </c>
    </row>
    <row r="31" spans="1:6" x14ac:dyDescent="0.25">
      <c r="A31" s="11">
        <v>30</v>
      </c>
      <c r="B31" s="8" t="s">
        <v>43</v>
      </c>
      <c r="C31" s="7" t="s">
        <v>91</v>
      </c>
      <c r="D31">
        <v>99</v>
      </c>
      <c r="E31">
        <v>100</v>
      </c>
      <c r="F31">
        <v>1</v>
      </c>
    </row>
    <row r="32" spans="1:6" x14ac:dyDescent="0.25">
      <c r="A32" s="11">
        <v>31</v>
      </c>
      <c r="B32" s="8" t="s">
        <v>41</v>
      </c>
      <c r="C32" s="7" t="s">
        <v>87</v>
      </c>
      <c r="D32">
        <v>96</v>
      </c>
      <c r="E32">
        <v>100</v>
      </c>
      <c r="F32">
        <v>1</v>
      </c>
    </row>
    <row r="33" spans="1:6" x14ac:dyDescent="0.25">
      <c r="A33" s="11">
        <v>32</v>
      </c>
      <c r="B33" s="8" t="s">
        <v>44</v>
      </c>
      <c r="C33" s="7" t="s">
        <v>80</v>
      </c>
      <c r="D33">
        <v>100</v>
      </c>
      <c r="E33">
        <v>100</v>
      </c>
      <c r="F33">
        <v>2</v>
      </c>
    </row>
    <row r="34" spans="1:6" x14ac:dyDescent="0.25">
      <c r="A34" s="11">
        <v>33</v>
      </c>
      <c r="B34" s="8" t="s">
        <v>118</v>
      </c>
      <c r="C34" s="7" t="s">
        <v>119</v>
      </c>
      <c r="D34">
        <v>51</v>
      </c>
      <c r="E34">
        <v>73</v>
      </c>
      <c r="F34">
        <v>0</v>
      </c>
    </row>
    <row r="35" spans="1:6" ht="28.5" x14ac:dyDescent="0.25">
      <c r="A35" s="11">
        <v>34</v>
      </c>
      <c r="B35" s="8" t="s">
        <v>45</v>
      </c>
      <c r="C35" s="7" t="s">
        <v>78</v>
      </c>
      <c r="D35">
        <v>51</v>
      </c>
      <c r="E35">
        <v>51</v>
      </c>
      <c r="F35">
        <v>0</v>
      </c>
    </row>
    <row r="36" spans="1:6" x14ac:dyDescent="0.25">
      <c r="A36" s="11">
        <v>35</v>
      </c>
      <c r="B36" s="8" t="s">
        <v>48</v>
      </c>
      <c r="C36" s="7" t="s">
        <v>83</v>
      </c>
      <c r="D36">
        <v>76</v>
      </c>
      <c r="E36">
        <v>100</v>
      </c>
      <c r="F36">
        <v>1</v>
      </c>
    </row>
    <row r="37" spans="1:6" x14ac:dyDescent="0.25">
      <c r="A37" s="11">
        <v>36</v>
      </c>
      <c r="B37" s="8" t="s">
        <v>46</v>
      </c>
      <c r="C37" s="7" t="s">
        <v>68</v>
      </c>
      <c r="D37">
        <v>100</v>
      </c>
      <c r="E37">
        <v>100</v>
      </c>
      <c r="F37">
        <v>2</v>
      </c>
    </row>
    <row r="38" spans="1:6" x14ac:dyDescent="0.25">
      <c r="A38" s="11">
        <v>37</v>
      </c>
      <c r="B38" s="8" t="s">
        <v>49</v>
      </c>
      <c r="C38" s="7" t="s">
        <v>50</v>
      </c>
      <c r="D38">
        <v>0</v>
      </c>
      <c r="E38">
        <v>0</v>
      </c>
      <c r="F38">
        <v>0</v>
      </c>
    </row>
    <row r="39" spans="1:6" x14ac:dyDescent="0.25">
      <c r="A39" s="11">
        <v>38</v>
      </c>
      <c r="B39" s="8" t="s">
        <v>51</v>
      </c>
      <c r="C39" s="7" t="s">
        <v>84</v>
      </c>
      <c r="D39">
        <v>100</v>
      </c>
      <c r="E39">
        <v>100</v>
      </c>
      <c r="F39">
        <v>2</v>
      </c>
    </row>
    <row r="40" spans="1:6" x14ac:dyDescent="0.25">
      <c r="A40" s="11">
        <v>39</v>
      </c>
      <c r="B40" s="8" t="s">
        <v>52</v>
      </c>
      <c r="C40" s="7" t="s">
        <v>53</v>
      </c>
      <c r="D40">
        <v>0</v>
      </c>
      <c r="E40">
        <v>0</v>
      </c>
      <c r="F40">
        <v>0</v>
      </c>
    </row>
    <row r="41" spans="1:6" x14ac:dyDescent="0.25">
      <c r="A41" s="11">
        <v>40</v>
      </c>
      <c r="B41" s="8" t="s">
        <v>54</v>
      </c>
      <c r="C41" s="7" t="s">
        <v>55</v>
      </c>
      <c r="D41">
        <v>83</v>
      </c>
      <c r="E41">
        <v>79</v>
      </c>
      <c r="F41">
        <v>0</v>
      </c>
    </row>
    <row r="42" spans="1:6" x14ac:dyDescent="0.25">
      <c r="A42" s="11">
        <v>41</v>
      </c>
      <c r="B42" s="8" t="s">
        <v>115</v>
      </c>
      <c r="C42" s="13" t="s">
        <v>103</v>
      </c>
      <c r="D42">
        <v>100</v>
      </c>
      <c r="E42">
        <v>100</v>
      </c>
      <c r="F42">
        <v>2</v>
      </c>
    </row>
    <row r="43" spans="1:6" x14ac:dyDescent="0.25">
      <c r="A43" s="11">
        <v>42</v>
      </c>
      <c r="B43" s="8" t="s">
        <v>60</v>
      </c>
      <c r="C43" s="7" t="s">
        <v>61</v>
      </c>
      <c r="D43">
        <v>100</v>
      </c>
      <c r="E43">
        <v>100</v>
      </c>
      <c r="F43">
        <v>2</v>
      </c>
    </row>
    <row r="44" spans="1:6" x14ac:dyDescent="0.25">
      <c r="A44" s="11">
        <v>43</v>
      </c>
      <c r="B44" s="8" t="s">
        <v>120</v>
      </c>
      <c r="C44" s="7" t="s">
        <v>121</v>
      </c>
      <c r="D44">
        <v>100</v>
      </c>
      <c r="E44">
        <v>100</v>
      </c>
      <c r="F44">
        <v>2</v>
      </c>
    </row>
    <row r="45" spans="1:6" x14ac:dyDescent="0.25">
      <c r="A45" s="11">
        <v>44</v>
      </c>
      <c r="B45" s="8" t="s">
        <v>62</v>
      </c>
      <c r="C45" s="7" t="s">
        <v>81</v>
      </c>
      <c r="D45">
        <v>100</v>
      </c>
      <c r="E45">
        <v>100</v>
      </c>
      <c r="F45">
        <v>2</v>
      </c>
    </row>
    <row r="46" spans="1:6" x14ac:dyDescent="0.25">
      <c r="A46" s="11">
        <v>45</v>
      </c>
      <c r="B46" s="8" t="s">
        <v>63</v>
      </c>
      <c r="C46" s="7" t="s">
        <v>82</v>
      </c>
      <c r="D46">
        <v>100</v>
      </c>
      <c r="E46">
        <v>87</v>
      </c>
      <c r="F46">
        <v>1</v>
      </c>
    </row>
    <row r="47" spans="1:6" x14ac:dyDescent="0.25">
      <c r="A47" s="11"/>
      <c r="B47" s="3"/>
      <c r="C47" s="1"/>
    </row>
    <row r="48" spans="1:6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DCD2-4CE5-4EAD-A4E5-034A13E64CA6}">
  <dimension ref="A1:H51"/>
  <sheetViews>
    <sheetView workbookViewId="0">
      <selection activeCell="H7" sqref="H7"/>
    </sheetView>
  </sheetViews>
  <sheetFormatPr defaultRowHeight="15" x14ac:dyDescent="0.25"/>
  <cols>
    <col min="2" max="2" width="24.28515625" customWidth="1"/>
    <col min="3" max="3" width="21.42578125" customWidth="1"/>
    <col min="5" max="5" width="19.28515625" customWidth="1"/>
    <col min="6" max="6" width="24.7109375" customWidth="1"/>
    <col min="8" max="8" width="14.140625" customWidth="1"/>
  </cols>
  <sheetData>
    <row r="1" spans="1:8" x14ac:dyDescent="0.25">
      <c r="A1" s="7"/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>
        <v>100</v>
      </c>
      <c r="E2">
        <v>100</v>
      </c>
      <c r="F2">
        <v>2</v>
      </c>
    </row>
    <row r="3" spans="1:8" x14ac:dyDescent="0.25">
      <c r="A3" s="11">
        <v>2</v>
      </c>
      <c r="B3" s="9" t="s">
        <v>1</v>
      </c>
      <c r="C3" s="7" t="s">
        <v>6</v>
      </c>
      <c r="D3">
        <v>50</v>
      </c>
      <c r="E3">
        <v>24</v>
      </c>
      <c r="F3">
        <v>0</v>
      </c>
      <c r="H3" s="22" t="s">
        <v>160</v>
      </c>
    </row>
    <row r="4" spans="1:8" ht="18.75" x14ac:dyDescent="0.3">
      <c r="A4" s="11">
        <v>3</v>
      </c>
      <c r="B4" s="3" t="s">
        <v>106</v>
      </c>
      <c r="C4" s="1" t="s">
        <v>105</v>
      </c>
      <c r="D4">
        <v>100</v>
      </c>
      <c r="E4">
        <v>100</v>
      </c>
      <c r="F4">
        <v>2</v>
      </c>
      <c r="H4" s="25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>
        <v>95</v>
      </c>
      <c r="E5">
        <v>100</v>
      </c>
      <c r="F5">
        <v>1</v>
      </c>
    </row>
    <row r="6" spans="1:8" x14ac:dyDescent="0.25">
      <c r="A6" s="11">
        <v>5</v>
      </c>
      <c r="B6" s="8" t="s">
        <v>98</v>
      </c>
      <c r="C6" s="13" t="s">
        <v>101</v>
      </c>
      <c r="D6">
        <v>16</v>
      </c>
      <c r="E6">
        <v>55</v>
      </c>
      <c r="F6">
        <v>0</v>
      </c>
      <c r="H6" s="27" t="s">
        <v>167</v>
      </c>
    </row>
    <row r="7" spans="1:8" ht="15.75" x14ac:dyDescent="0.25">
      <c r="A7" s="11">
        <v>6</v>
      </c>
      <c r="B7" s="9" t="s">
        <v>3</v>
      </c>
      <c r="C7" s="7" t="s">
        <v>8</v>
      </c>
      <c r="D7">
        <v>100</v>
      </c>
      <c r="E7">
        <v>100</v>
      </c>
      <c r="F7">
        <v>2</v>
      </c>
      <c r="H7" s="30">
        <f>COUNTIF(D2:E51, 0)</f>
        <v>4</v>
      </c>
    </row>
    <row r="8" spans="1:8" x14ac:dyDescent="0.25">
      <c r="A8" s="11">
        <v>7</v>
      </c>
      <c r="B8" s="8" t="s">
        <v>4</v>
      </c>
      <c r="C8" s="7" t="s">
        <v>9</v>
      </c>
      <c r="D8">
        <v>100</v>
      </c>
      <c r="E8">
        <v>100</v>
      </c>
      <c r="F8">
        <v>0</v>
      </c>
    </row>
    <row r="9" spans="1:8" x14ac:dyDescent="0.25">
      <c r="A9" s="11">
        <v>8</v>
      </c>
      <c r="B9" s="9" t="s">
        <v>10</v>
      </c>
      <c r="C9" s="7" t="s">
        <v>69</v>
      </c>
      <c r="D9">
        <v>100</v>
      </c>
      <c r="E9">
        <v>79</v>
      </c>
      <c r="F9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>
        <v>100</v>
      </c>
      <c r="E10">
        <v>100</v>
      </c>
      <c r="F10">
        <v>0</v>
      </c>
    </row>
    <row r="11" spans="1:8" x14ac:dyDescent="0.25">
      <c r="A11" s="11">
        <v>10</v>
      </c>
      <c r="B11" s="8" t="s">
        <v>99</v>
      </c>
      <c r="C11" s="13" t="s">
        <v>100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8" t="s">
        <v>14</v>
      </c>
      <c r="C12" s="7" t="s">
        <v>75</v>
      </c>
      <c r="D12">
        <v>90</v>
      </c>
      <c r="E12">
        <v>99</v>
      </c>
      <c r="F12">
        <v>0</v>
      </c>
    </row>
    <row r="13" spans="1:8" x14ac:dyDescent="0.25">
      <c r="A13" s="11">
        <v>12</v>
      </c>
      <c r="B13" s="9" t="s">
        <v>13</v>
      </c>
      <c r="C13" s="7" t="s">
        <v>88</v>
      </c>
      <c r="D13">
        <v>16</v>
      </c>
      <c r="E13">
        <v>13</v>
      </c>
      <c r="F13">
        <v>0</v>
      </c>
    </row>
    <row r="14" spans="1:8" x14ac:dyDescent="0.25">
      <c r="A14" s="11">
        <v>13</v>
      </c>
      <c r="B14" s="9" t="s">
        <v>15</v>
      </c>
      <c r="C14" s="7" t="s">
        <v>22</v>
      </c>
      <c r="D14">
        <v>100</v>
      </c>
      <c r="E14">
        <v>100</v>
      </c>
      <c r="F14">
        <v>2</v>
      </c>
    </row>
    <row r="15" spans="1:8" x14ac:dyDescent="0.25">
      <c r="A15" s="11">
        <v>14</v>
      </c>
      <c r="B15" s="8" t="s">
        <v>16</v>
      </c>
      <c r="C15" s="7" t="s">
        <v>71</v>
      </c>
      <c r="D15">
        <v>100</v>
      </c>
      <c r="E15">
        <v>100</v>
      </c>
      <c r="F15">
        <v>2</v>
      </c>
    </row>
    <row r="16" spans="1:8" x14ac:dyDescent="0.25">
      <c r="A16" s="11">
        <v>15</v>
      </c>
      <c r="B16" s="9" t="s">
        <v>17</v>
      </c>
      <c r="C16" s="7" t="s">
        <v>72</v>
      </c>
      <c r="D16">
        <v>100</v>
      </c>
      <c r="E16">
        <v>32</v>
      </c>
      <c r="F16">
        <v>1</v>
      </c>
    </row>
    <row r="17" spans="1:6" ht="28.5" x14ac:dyDescent="0.25">
      <c r="A17" s="11">
        <v>16</v>
      </c>
      <c r="B17" s="8" t="s">
        <v>18</v>
      </c>
      <c r="C17" s="13" t="s">
        <v>76</v>
      </c>
      <c r="D17">
        <v>0</v>
      </c>
      <c r="E17">
        <v>0</v>
      </c>
      <c r="F17">
        <v>0</v>
      </c>
    </row>
    <row r="18" spans="1:6" x14ac:dyDescent="0.25">
      <c r="A18" s="11">
        <v>17</v>
      </c>
      <c r="B18" s="8" t="s">
        <v>24</v>
      </c>
      <c r="C18" s="7" t="s">
        <v>89</v>
      </c>
      <c r="D18">
        <v>100</v>
      </c>
      <c r="E18">
        <v>100</v>
      </c>
      <c r="F18">
        <v>2</v>
      </c>
    </row>
    <row r="19" spans="1:6" ht="15.75" x14ac:dyDescent="0.25">
      <c r="A19" s="11">
        <v>18</v>
      </c>
      <c r="B19" s="3" t="s">
        <v>152</v>
      </c>
      <c r="C19" s="24" t="s">
        <v>153</v>
      </c>
      <c r="D19">
        <v>100</v>
      </c>
      <c r="E19">
        <v>68</v>
      </c>
      <c r="F19">
        <v>1</v>
      </c>
    </row>
    <row r="20" spans="1:6" x14ac:dyDescent="0.25">
      <c r="A20" s="11">
        <v>19</v>
      </c>
      <c r="B20" s="9" t="s">
        <v>23</v>
      </c>
      <c r="C20" s="7" t="s">
        <v>79</v>
      </c>
      <c r="D20">
        <v>93</v>
      </c>
      <c r="E20">
        <v>92</v>
      </c>
      <c r="F20">
        <v>0</v>
      </c>
    </row>
    <row r="21" spans="1:6" x14ac:dyDescent="0.25">
      <c r="A21" s="11">
        <v>20</v>
      </c>
      <c r="B21" s="9" t="s">
        <v>19</v>
      </c>
      <c r="C21" s="7" t="s">
        <v>77</v>
      </c>
      <c r="D21">
        <v>100</v>
      </c>
      <c r="E21">
        <v>100</v>
      </c>
      <c r="F21">
        <v>1</v>
      </c>
    </row>
    <row r="22" spans="1:6" ht="15.75" x14ac:dyDescent="0.25">
      <c r="A22" s="11">
        <v>21</v>
      </c>
      <c r="B22" s="3" t="s">
        <v>154</v>
      </c>
      <c r="C22" s="24" t="s">
        <v>155</v>
      </c>
      <c r="D22">
        <v>100</v>
      </c>
      <c r="E22">
        <v>100</v>
      </c>
      <c r="F22">
        <v>2</v>
      </c>
    </row>
    <row r="23" spans="1:6" x14ac:dyDescent="0.25">
      <c r="A23" s="11">
        <v>22</v>
      </c>
      <c r="B23" s="8" t="s">
        <v>20</v>
      </c>
      <c r="C23" s="7" t="s">
        <v>21</v>
      </c>
      <c r="D23">
        <v>100</v>
      </c>
      <c r="E23">
        <v>100</v>
      </c>
      <c r="F23">
        <v>2</v>
      </c>
    </row>
    <row r="24" spans="1:6" x14ac:dyDescent="0.25">
      <c r="A24" s="11">
        <v>23</v>
      </c>
      <c r="B24" s="8" t="s">
        <v>27</v>
      </c>
      <c r="C24" s="7" t="s">
        <v>28</v>
      </c>
      <c r="D24">
        <v>100</v>
      </c>
      <c r="E24">
        <v>100</v>
      </c>
      <c r="F24">
        <v>2</v>
      </c>
    </row>
    <row r="25" spans="1:6" x14ac:dyDescent="0.25">
      <c r="A25" s="11">
        <v>24</v>
      </c>
      <c r="B25" s="9" t="s">
        <v>25</v>
      </c>
      <c r="C25" s="7" t="s">
        <v>67</v>
      </c>
      <c r="D25">
        <v>100</v>
      </c>
      <c r="E25">
        <v>100</v>
      </c>
      <c r="F25">
        <v>2</v>
      </c>
    </row>
    <row r="26" spans="1:6" x14ac:dyDescent="0.25">
      <c r="A26" s="11">
        <v>25</v>
      </c>
      <c r="B26" s="8" t="s">
        <v>26</v>
      </c>
      <c r="C26" s="7" t="s">
        <v>31</v>
      </c>
      <c r="D26">
        <v>33</v>
      </c>
      <c r="E26">
        <v>44</v>
      </c>
      <c r="F26">
        <v>0</v>
      </c>
    </row>
    <row r="27" spans="1:6" x14ac:dyDescent="0.25">
      <c r="A27" s="11">
        <v>26</v>
      </c>
      <c r="B27" s="9" t="s">
        <v>29</v>
      </c>
      <c r="C27" s="13" t="s">
        <v>97</v>
      </c>
      <c r="D27">
        <v>100</v>
      </c>
      <c r="E27">
        <v>100</v>
      </c>
      <c r="F27">
        <v>2</v>
      </c>
    </row>
    <row r="28" spans="1:6" x14ac:dyDescent="0.25">
      <c r="A28" s="11">
        <v>27</v>
      </c>
      <c r="B28" s="9" t="s">
        <v>30</v>
      </c>
      <c r="C28" s="7" t="s">
        <v>32</v>
      </c>
      <c r="D28">
        <v>98</v>
      </c>
      <c r="E28">
        <v>100</v>
      </c>
      <c r="F28">
        <v>1</v>
      </c>
    </row>
    <row r="29" spans="1:6" x14ac:dyDescent="0.25">
      <c r="A29" s="11">
        <v>28</v>
      </c>
      <c r="B29" s="8" t="s">
        <v>33</v>
      </c>
      <c r="C29" s="7" t="s">
        <v>34</v>
      </c>
      <c r="D29">
        <v>100</v>
      </c>
      <c r="E29">
        <v>81</v>
      </c>
      <c r="F29">
        <v>1</v>
      </c>
    </row>
    <row r="30" spans="1:6" x14ac:dyDescent="0.25">
      <c r="A30" s="11">
        <v>29</v>
      </c>
      <c r="B30" s="8" t="s">
        <v>38</v>
      </c>
      <c r="C30" s="7" t="s">
        <v>39</v>
      </c>
      <c r="D30">
        <v>100</v>
      </c>
      <c r="E30">
        <v>71</v>
      </c>
      <c r="F30">
        <v>1</v>
      </c>
    </row>
    <row r="31" spans="1:6" x14ac:dyDescent="0.25">
      <c r="A31" s="11">
        <v>30</v>
      </c>
      <c r="B31" s="8" t="s">
        <v>37</v>
      </c>
      <c r="C31" s="7" t="s">
        <v>73</v>
      </c>
      <c r="D31">
        <v>29</v>
      </c>
      <c r="E31">
        <v>10</v>
      </c>
      <c r="F31">
        <v>0</v>
      </c>
    </row>
    <row r="32" spans="1:6" x14ac:dyDescent="0.25">
      <c r="A32" s="11">
        <v>31</v>
      </c>
      <c r="B32" s="8" t="s">
        <v>42</v>
      </c>
      <c r="C32" s="7" t="s">
        <v>86</v>
      </c>
      <c r="D32">
        <v>100</v>
      </c>
      <c r="E32">
        <v>54</v>
      </c>
      <c r="F32">
        <v>1</v>
      </c>
    </row>
    <row r="33" spans="1:6" x14ac:dyDescent="0.25">
      <c r="A33" s="11">
        <v>32</v>
      </c>
      <c r="B33" s="8" t="s">
        <v>40</v>
      </c>
      <c r="C33" s="7" t="s">
        <v>74</v>
      </c>
      <c r="D33">
        <v>95</v>
      </c>
      <c r="E33">
        <v>100</v>
      </c>
      <c r="F33">
        <v>0</v>
      </c>
    </row>
    <row r="34" spans="1:6" x14ac:dyDescent="0.25">
      <c r="A34" s="11">
        <v>33</v>
      </c>
      <c r="B34" s="8" t="s">
        <v>43</v>
      </c>
      <c r="C34" s="7" t="s">
        <v>91</v>
      </c>
      <c r="D34">
        <v>90</v>
      </c>
      <c r="E34">
        <v>100</v>
      </c>
      <c r="F34">
        <v>1</v>
      </c>
    </row>
    <row r="35" spans="1:6" x14ac:dyDescent="0.25">
      <c r="A35" s="11">
        <v>34</v>
      </c>
      <c r="B35" s="8" t="s">
        <v>41</v>
      </c>
      <c r="C35" s="7" t="s">
        <v>87</v>
      </c>
      <c r="D35">
        <v>96</v>
      </c>
      <c r="E35">
        <v>92</v>
      </c>
      <c r="F35">
        <v>0</v>
      </c>
    </row>
    <row r="36" spans="1:6" x14ac:dyDescent="0.25">
      <c r="A36" s="11">
        <v>35</v>
      </c>
      <c r="B36" s="8" t="s">
        <v>44</v>
      </c>
      <c r="C36" s="7" t="s">
        <v>80</v>
      </c>
      <c r="D36">
        <v>100</v>
      </c>
      <c r="E36">
        <v>100</v>
      </c>
      <c r="F36">
        <v>2</v>
      </c>
    </row>
    <row r="37" spans="1:6" x14ac:dyDescent="0.25">
      <c r="A37" s="11">
        <v>36</v>
      </c>
      <c r="B37" s="8" t="s">
        <v>118</v>
      </c>
      <c r="C37" s="7" t="s">
        <v>119</v>
      </c>
      <c r="D37">
        <v>100</v>
      </c>
      <c r="E37">
        <v>0</v>
      </c>
      <c r="F37">
        <v>1</v>
      </c>
    </row>
    <row r="38" spans="1:6" x14ac:dyDescent="0.25">
      <c r="A38" s="11">
        <v>37</v>
      </c>
      <c r="B38" s="8" t="s">
        <v>45</v>
      </c>
      <c r="C38" s="7" t="s">
        <v>78</v>
      </c>
      <c r="D38">
        <v>100</v>
      </c>
      <c r="E38">
        <v>45</v>
      </c>
      <c r="F38">
        <v>1</v>
      </c>
    </row>
    <row r="39" spans="1:6" x14ac:dyDescent="0.25">
      <c r="A39" s="11">
        <v>38</v>
      </c>
      <c r="B39" s="8" t="s">
        <v>48</v>
      </c>
      <c r="C39" s="7" t="s">
        <v>83</v>
      </c>
      <c r="D39">
        <v>100</v>
      </c>
      <c r="E39">
        <v>96</v>
      </c>
      <c r="F39">
        <v>1</v>
      </c>
    </row>
    <row r="40" spans="1:6" x14ac:dyDescent="0.25">
      <c r="A40" s="11">
        <v>39</v>
      </c>
      <c r="B40" s="8" t="s">
        <v>46</v>
      </c>
      <c r="C40" s="7" t="s">
        <v>68</v>
      </c>
      <c r="D40">
        <v>100</v>
      </c>
      <c r="E40">
        <v>100</v>
      </c>
      <c r="F40">
        <v>2</v>
      </c>
    </row>
    <row r="41" spans="1:6" x14ac:dyDescent="0.25">
      <c r="A41" s="11">
        <v>40</v>
      </c>
      <c r="B41" s="8" t="s">
        <v>58</v>
      </c>
      <c r="C41" s="13" t="s">
        <v>96</v>
      </c>
      <c r="D41">
        <v>23</v>
      </c>
      <c r="E41">
        <v>7</v>
      </c>
      <c r="F41">
        <v>0</v>
      </c>
    </row>
    <row r="42" spans="1:6" x14ac:dyDescent="0.25">
      <c r="A42" s="11">
        <v>41</v>
      </c>
      <c r="B42" s="8" t="s">
        <v>49</v>
      </c>
      <c r="C42" s="7" t="s">
        <v>50</v>
      </c>
      <c r="D42">
        <v>51</v>
      </c>
      <c r="E42">
        <v>55</v>
      </c>
      <c r="F42">
        <v>0</v>
      </c>
    </row>
    <row r="43" spans="1:6" ht="15.75" x14ac:dyDescent="0.25">
      <c r="A43" s="11">
        <v>42</v>
      </c>
      <c r="B43" s="3" t="s">
        <v>157</v>
      </c>
      <c r="C43" s="24" t="s">
        <v>158</v>
      </c>
      <c r="D43">
        <v>100</v>
      </c>
      <c r="E43">
        <v>95</v>
      </c>
      <c r="F43">
        <v>1</v>
      </c>
    </row>
    <row r="44" spans="1:6" x14ac:dyDescent="0.25">
      <c r="A44" s="11">
        <v>43</v>
      </c>
      <c r="B44" s="8" t="s">
        <v>51</v>
      </c>
      <c r="C44" s="7" t="s">
        <v>84</v>
      </c>
      <c r="D44">
        <v>100</v>
      </c>
      <c r="E44">
        <v>0</v>
      </c>
      <c r="F44">
        <v>1</v>
      </c>
    </row>
    <row r="45" spans="1:6" x14ac:dyDescent="0.25">
      <c r="A45" s="11">
        <v>44</v>
      </c>
      <c r="B45" s="8" t="s">
        <v>52</v>
      </c>
      <c r="C45" s="7" t="s">
        <v>53</v>
      </c>
      <c r="D45">
        <v>100</v>
      </c>
      <c r="E45">
        <v>67</v>
      </c>
      <c r="F45">
        <v>1</v>
      </c>
    </row>
    <row r="46" spans="1:6" x14ac:dyDescent="0.25">
      <c r="A46" s="11">
        <v>45</v>
      </c>
      <c r="B46" s="8" t="s">
        <v>54</v>
      </c>
      <c r="C46" s="7" t="s">
        <v>55</v>
      </c>
      <c r="D46">
        <v>100</v>
      </c>
      <c r="E46">
        <v>64</v>
      </c>
      <c r="F46">
        <v>1</v>
      </c>
    </row>
    <row r="47" spans="1:6" x14ac:dyDescent="0.25">
      <c r="A47" s="11">
        <v>46</v>
      </c>
      <c r="B47" s="8" t="s">
        <v>115</v>
      </c>
      <c r="C47" s="13" t="s">
        <v>103</v>
      </c>
      <c r="D47">
        <v>100</v>
      </c>
      <c r="E47">
        <v>76</v>
      </c>
      <c r="F47">
        <v>1</v>
      </c>
    </row>
    <row r="48" spans="1:6" x14ac:dyDescent="0.25">
      <c r="A48" s="11">
        <v>47</v>
      </c>
      <c r="B48" s="8" t="s">
        <v>120</v>
      </c>
      <c r="C48" s="7" t="s">
        <v>121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7" t="s">
        <v>61</v>
      </c>
      <c r="D49">
        <v>100</v>
      </c>
      <c r="E49">
        <v>100</v>
      </c>
      <c r="F49">
        <v>0</v>
      </c>
    </row>
    <row r="50" spans="1:6" x14ac:dyDescent="0.25">
      <c r="A50" s="11">
        <v>49</v>
      </c>
      <c r="B50" s="8" t="s">
        <v>62</v>
      </c>
      <c r="C50" s="7" t="s">
        <v>81</v>
      </c>
      <c r="D50">
        <v>100</v>
      </c>
      <c r="E50">
        <v>100</v>
      </c>
      <c r="F50">
        <v>2</v>
      </c>
    </row>
    <row r="51" spans="1:6" x14ac:dyDescent="0.25">
      <c r="A51" s="11">
        <v>50</v>
      </c>
      <c r="B51" s="8" t="s">
        <v>63</v>
      </c>
      <c r="C51" s="7" t="s">
        <v>82</v>
      </c>
      <c r="D51">
        <v>100</v>
      </c>
      <c r="E51">
        <v>100</v>
      </c>
      <c r="F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C320-D0C1-4798-A2C7-7370AA20DAA8}">
  <dimension ref="A1:H51"/>
  <sheetViews>
    <sheetView workbookViewId="0">
      <selection activeCell="H7" sqref="H7"/>
    </sheetView>
  </sheetViews>
  <sheetFormatPr defaultRowHeight="15" x14ac:dyDescent="0.25"/>
  <cols>
    <col min="1" max="1" width="10.28515625" customWidth="1"/>
    <col min="2" max="2" width="31.140625" customWidth="1"/>
    <col min="3" max="3" width="26" customWidth="1"/>
    <col min="7" max="7" width="16.140625" customWidth="1"/>
    <col min="8" max="8" width="15.14062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>
        <v>92</v>
      </c>
      <c r="E2">
        <v>100</v>
      </c>
      <c r="F2">
        <v>1</v>
      </c>
    </row>
    <row r="3" spans="1:8" x14ac:dyDescent="0.25">
      <c r="A3" s="11">
        <v>2</v>
      </c>
      <c r="B3" s="9" t="s">
        <v>1</v>
      </c>
      <c r="C3" s="7" t="s">
        <v>6</v>
      </c>
      <c r="D3">
        <v>100</v>
      </c>
      <c r="E3">
        <v>100</v>
      </c>
      <c r="F3">
        <v>2</v>
      </c>
      <c r="H3" s="26" t="s">
        <v>160</v>
      </c>
    </row>
    <row r="4" spans="1:8" ht="18.75" x14ac:dyDescent="0.3">
      <c r="A4" s="11">
        <v>3</v>
      </c>
      <c r="B4" s="8" t="s">
        <v>2</v>
      </c>
      <c r="C4" s="7" t="s">
        <v>7</v>
      </c>
      <c r="D4">
        <v>87</v>
      </c>
      <c r="E4">
        <v>77</v>
      </c>
      <c r="F4">
        <v>0</v>
      </c>
      <c r="H4" s="25">
        <f>SUM(F2:F51)</f>
        <v>49</v>
      </c>
    </row>
    <row r="5" spans="1:8" x14ac:dyDescent="0.25">
      <c r="A5" s="11">
        <v>4</v>
      </c>
      <c r="B5" s="8" t="s">
        <v>106</v>
      </c>
      <c r="C5" s="13" t="s">
        <v>105</v>
      </c>
      <c r="D5">
        <v>100</v>
      </c>
      <c r="E5">
        <v>100</v>
      </c>
      <c r="F5">
        <v>2</v>
      </c>
    </row>
    <row r="6" spans="1:8" x14ac:dyDescent="0.25">
      <c r="A6" s="11">
        <v>5</v>
      </c>
      <c r="B6" s="9" t="s">
        <v>3</v>
      </c>
      <c r="C6" s="7" t="s">
        <v>8</v>
      </c>
      <c r="D6">
        <v>100</v>
      </c>
      <c r="E6">
        <v>83</v>
      </c>
      <c r="F6">
        <v>1</v>
      </c>
      <c r="H6" s="27" t="s">
        <v>167</v>
      </c>
    </row>
    <row r="7" spans="1:8" ht="15.75" x14ac:dyDescent="0.25">
      <c r="A7" s="11">
        <v>6</v>
      </c>
      <c r="B7" s="8" t="s">
        <v>98</v>
      </c>
      <c r="C7" s="13" t="s">
        <v>101</v>
      </c>
      <c r="D7">
        <v>100</v>
      </c>
      <c r="E7">
        <v>100</v>
      </c>
      <c r="F7">
        <v>2</v>
      </c>
      <c r="H7" s="30">
        <f>COUNTIF(D2:E51, 0)</f>
        <v>7</v>
      </c>
    </row>
    <row r="8" spans="1:8" x14ac:dyDescent="0.25">
      <c r="A8" s="11">
        <v>7</v>
      </c>
      <c r="B8" s="8" t="s">
        <v>4</v>
      </c>
      <c r="C8" s="7" t="s">
        <v>9</v>
      </c>
      <c r="D8">
        <v>95</v>
      </c>
      <c r="E8">
        <v>100</v>
      </c>
      <c r="F8">
        <v>1</v>
      </c>
    </row>
    <row r="9" spans="1:8" x14ac:dyDescent="0.25">
      <c r="A9" s="11">
        <v>8</v>
      </c>
      <c r="B9" s="9" t="s">
        <v>10</v>
      </c>
      <c r="C9" s="7" t="s">
        <v>69</v>
      </c>
      <c r="D9">
        <v>86</v>
      </c>
      <c r="E9">
        <v>100</v>
      </c>
      <c r="F9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>
        <v>95</v>
      </c>
      <c r="E10">
        <v>85</v>
      </c>
      <c r="F10">
        <v>0</v>
      </c>
    </row>
    <row r="11" spans="1:8" x14ac:dyDescent="0.25">
      <c r="A11" s="11">
        <v>10</v>
      </c>
      <c r="B11" s="28" t="s">
        <v>162</v>
      </c>
      <c r="C11" s="7" t="s">
        <v>161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8" t="s">
        <v>99</v>
      </c>
      <c r="C12" s="13" t="s">
        <v>100</v>
      </c>
      <c r="D12">
        <v>96</v>
      </c>
      <c r="E12">
        <v>100</v>
      </c>
      <c r="F12">
        <v>1</v>
      </c>
    </row>
    <row r="13" spans="1:8" x14ac:dyDescent="0.25">
      <c r="A13" s="11">
        <v>12</v>
      </c>
      <c r="B13" s="8" t="s">
        <v>14</v>
      </c>
      <c r="C13" s="7" t="s">
        <v>75</v>
      </c>
      <c r="D13">
        <v>75</v>
      </c>
      <c r="E13">
        <v>100</v>
      </c>
      <c r="F13">
        <v>1</v>
      </c>
    </row>
    <row r="14" spans="1:8" x14ac:dyDescent="0.25">
      <c r="A14" s="11">
        <v>13</v>
      </c>
      <c r="B14" s="9" t="s">
        <v>13</v>
      </c>
      <c r="C14" s="7" t="s">
        <v>88</v>
      </c>
      <c r="D14">
        <v>100</v>
      </c>
      <c r="E14">
        <v>93</v>
      </c>
      <c r="F14">
        <v>1</v>
      </c>
    </row>
    <row r="15" spans="1:8" x14ac:dyDescent="0.25">
      <c r="A15" s="11">
        <v>14</v>
      </c>
      <c r="B15" s="8" t="s">
        <v>16</v>
      </c>
      <c r="C15" s="7" t="s">
        <v>71</v>
      </c>
      <c r="D15">
        <v>100</v>
      </c>
      <c r="E15">
        <v>97</v>
      </c>
      <c r="F15">
        <v>1</v>
      </c>
    </row>
    <row r="16" spans="1:8" x14ac:dyDescent="0.25">
      <c r="A16" s="11">
        <v>15</v>
      </c>
      <c r="B16" s="9" t="s">
        <v>15</v>
      </c>
      <c r="C16" s="7" t="s">
        <v>22</v>
      </c>
      <c r="D16">
        <v>100</v>
      </c>
      <c r="E16">
        <v>91</v>
      </c>
      <c r="F16">
        <v>1</v>
      </c>
    </row>
    <row r="17" spans="1:6" x14ac:dyDescent="0.25">
      <c r="A17" s="11">
        <v>16</v>
      </c>
      <c r="B17" s="9" t="s">
        <v>17</v>
      </c>
      <c r="C17" s="7" t="s">
        <v>72</v>
      </c>
      <c r="D17">
        <v>100</v>
      </c>
      <c r="E17">
        <v>100</v>
      </c>
      <c r="F17">
        <v>2</v>
      </c>
    </row>
    <row r="18" spans="1:6" x14ac:dyDescent="0.25">
      <c r="A18" s="11">
        <v>17</v>
      </c>
      <c r="B18" s="8" t="s">
        <v>18</v>
      </c>
      <c r="C18" s="13" t="s">
        <v>76</v>
      </c>
      <c r="D18">
        <v>0</v>
      </c>
      <c r="E18">
        <v>0</v>
      </c>
      <c r="F18">
        <v>0</v>
      </c>
    </row>
    <row r="19" spans="1:6" x14ac:dyDescent="0.25">
      <c r="A19" s="11">
        <v>18</v>
      </c>
      <c r="B19" s="8" t="s">
        <v>152</v>
      </c>
      <c r="C19" s="13" t="s">
        <v>153</v>
      </c>
      <c r="D19">
        <v>100</v>
      </c>
      <c r="E19">
        <v>55</v>
      </c>
      <c r="F19">
        <v>1</v>
      </c>
    </row>
    <row r="20" spans="1:6" x14ac:dyDescent="0.25">
      <c r="A20" s="11">
        <v>19</v>
      </c>
      <c r="B20" s="8" t="s">
        <v>24</v>
      </c>
      <c r="C20" s="7" t="s">
        <v>89</v>
      </c>
      <c r="D20">
        <v>100</v>
      </c>
      <c r="E20">
        <v>100</v>
      </c>
      <c r="F20">
        <v>2</v>
      </c>
    </row>
    <row r="21" spans="1:6" x14ac:dyDescent="0.25">
      <c r="A21" s="11">
        <v>20</v>
      </c>
      <c r="B21" s="9" t="s">
        <v>23</v>
      </c>
      <c r="C21" s="7" t="s">
        <v>79</v>
      </c>
      <c r="D21">
        <v>97</v>
      </c>
      <c r="E21">
        <v>98</v>
      </c>
      <c r="F21">
        <v>0</v>
      </c>
    </row>
    <row r="22" spans="1:6" x14ac:dyDescent="0.25">
      <c r="A22" s="11">
        <v>21</v>
      </c>
      <c r="B22" s="9" t="s">
        <v>19</v>
      </c>
      <c r="C22" s="7" t="s">
        <v>77</v>
      </c>
      <c r="D22">
        <v>98</v>
      </c>
      <c r="E22">
        <v>76</v>
      </c>
      <c r="F22">
        <v>0</v>
      </c>
    </row>
    <row r="23" spans="1:6" x14ac:dyDescent="0.25">
      <c r="A23" s="11">
        <v>22</v>
      </c>
      <c r="B23" s="8" t="s">
        <v>154</v>
      </c>
      <c r="C23" s="13" t="s">
        <v>155</v>
      </c>
      <c r="D23">
        <v>100</v>
      </c>
      <c r="E23">
        <v>83</v>
      </c>
      <c r="F23">
        <v>1</v>
      </c>
    </row>
    <row r="24" spans="1:6" x14ac:dyDescent="0.25">
      <c r="A24" s="11">
        <v>23</v>
      </c>
      <c r="B24" s="8" t="s">
        <v>20</v>
      </c>
      <c r="C24" s="7" t="s">
        <v>21</v>
      </c>
      <c r="D24">
        <v>98</v>
      </c>
      <c r="E24">
        <v>82</v>
      </c>
      <c r="F24">
        <v>0</v>
      </c>
    </row>
    <row r="25" spans="1:6" x14ac:dyDescent="0.25">
      <c r="A25" s="11">
        <v>24</v>
      </c>
      <c r="B25" s="8" t="s">
        <v>27</v>
      </c>
      <c r="C25" s="7" t="s">
        <v>28</v>
      </c>
      <c r="D25">
        <v>100</v>
      </c>
      <c r="E25">
        <v>95</v>
      </c>
      <c r="F25">
        <v>1</v>
      </c>
    </row>
    <row r="26" spans="1:6" x14ac:dyDescent="0.25">
      <c r="A26" s="11">
        <v>25</v>
      </c>
      <c r="B26" s="9" t="s">
        <v>25</v>
      </c>
      <c r="C26" s="7" t="s">
        <v>67</v>
      </c>
      <c r="D26">
        <v>64</v>
      </c>
      <c r="E26">
        <v>87</v>
      </c>
      <c r="F26">
        <v>0</v>
      </c>
    </row>
    <row r="27" spans="1:6" x14ac:dyDescent="0.25">
      <c r="A27" s="11">
        <v>26</v>
      </c>
      <c r="B27" s="8" t="s">
        <v>26</v>
      </c>
      <c r="C27" s="7" t="s">
        <v>31</v>
      </c>
      <c r="D27">
        <v>100</v>
      </c>
      <c r="E27">
        <v>100</v>
      </c>
      <c r="F27">
        <v>2</v>
      </c>
    </row>
    <row r="28" spans="1:6" x14ac:dyDescent="0.25">
      <c r="A28" s="11">
        <v>27</v>
      </c>
      <c r="B28" s="9" t="s">
        <v>29</v>
      </c>
      <c r="C28" s="13" t="s">
        <v>97</v>
      </c>
      <c r="D28">
        <v>100</v>
      </c>
      <c r="E28">
        <v>100</v>
      </c>
      <c r="F28">
        <v>2</v>
      </c>
    </row>
    <row r="29" spans="1:6" x14ac:dyDescent="0.25">
      <c r="A29" s="11">
        <v>28</v>
      </c>
      <c r="B29" s="9" t="s">
        <v>30</v>
      </c>
      <c r="C29" s="7" t="s">
        <v>32</v>
      </c>
      <c r="D29">
        <v>100</v>
      </c>
      <c r="E29">
        <v>100</v>
      </c>
      <c r="F29">
        <v>2</v>
      </c>
    </row>
    <row r="30" spans="1:6" x14ac:dyDescent="0.25">
      <c r="A30" s="11">
        <v>29</v>
      </c>
      <c r="B30" s="8" t="s">
        <v>33</v>
      </c>
      <c r="C30" s="7" t="s">
        <v>34</v>
      </c>
      <c r="D30">
        <v>91</v>
      </c>
      <c r="E30">
        <v>79</v>
      </c>
      <c r="F30">
        <v>0</v>
      </c>
    </row>
    <row r="31" spans="1:6" x14ac:dyDescent="0.25">
      <c r="A31" s="11">
        <v>30</v>
      </c>
      <c r="B31" s="8" t="s">
        <v>38</v>
      </c>
      <c r="C31" s="7" t="s">
        <v>39</v>
      </c>
      <c r="D31">
        <v>94</v>
      </c>
      <c r="E31">
        <v>76</v>
      </c>
      <c r="F31">
        <v>0</v>
      </c>
    </row>
    <row r="32" spans="1:6" x14ac:dyDescent="0.25">
      <c r="A32" s="11">
        <v>31</v>
      </c>
      <c r="B32" s="8" t="s">
        <v>37</v>
      </c>
      <c r="C32" s="7" t="s">
        <v>73</v>
      </c>
      <c r="D32">
        <v>98</v>
      </c>
      <c r="E32">
        <v>100</v>
      </c>
      <c r="F32">
        <v>1</v>
      </c>
    </row>
    <row r="33" spans="1:6" x14ac:dyDescent="0.25">
      <c r="A33" s="11">
        <v>32</v>
      </c>
      <c r="B33" s="8" t="s">
        <v>42</v>
      </c>
      <c r="C33" s="7" t="s">
        <v>86</v>
      </c>
      <c r="D33">
        <v>94</v>
      </c>
      <c r="E33">
        <v>100</v>
      </c>
      <c r="F33">
        <v>1</v>
      </c>
    </row>
    <row r="34" spans="1:6" x14ac:dyDescent="0.25">
      <c r="A34" s="11">
        <v>33</v>
      </c>
      <c r="B34" s="8" t="s">
        <v>40</v>
      </c>
      <c r="C34" s="7" t="s">
        <v>74</v>
      </c>
      <c r="D34">
        <v>94</v>
      </c>
      <c r="E34">
        <v>100</v>
      </c>
      <c r="F34">
        <v>1</v>
      </c>
    </row>
    <row r="35" spans="1:6" x14ac:dyDescent="0.25">
      <c r="A35" s="11">
        <v>34</v>
      </c>
      <c r="B35" s="8" t="s">
        <v>43</v>
      </c>
      <c r="C35" s="7" t="s">
        <v>91</v>
      </c>
      <c r="D35">
        <v>98</v>
      </c>
      <c r="E35">
        <v>94</v>
      </c>
      <c r="F35">
        <v>0</v>
      </c>
    </row>
    <row r="36" spans="1:6" x14ac:dyDescent="0.25">
      <c r="A36" s="11">
        <v>35</v>
      </c>
      <c r="B36" s="8" t="s">
        <v>41</v>
      </c>
      <c r="C36" s="7" t="s">
        <v>87</v>
      </c>
      <c r="D36">
        <v>87</v>
      </c>
      <c r="E36">
        <v>0</v>
      </c>
      <c r="F36">
        <v>0</v>
      </c>
    </row>
    <row r="37" spans="1:6" x14ac:dyDescent="0.25">
      <c r="A37" s="11">
        <v>36</v>
      </c>
      <c r="B37" s="8" t="s">
        <v>44</v>
      </c>
      <c r="C37" s="7" t="s">
        <v>80</v>
      </c>
      <c r="D37">
        <v>95</v>
      </c>
      <c r="E37">
        <v>100</v>
      </c>
      <c r="F37">
        <v>1</v>
      </c>
    </row>
    <row r="38" spans="1:6" x14ac:dyDescent="0.25">
      <c r="A38" s="11">
        <v>37</v>
      </c>
      <c r="B38" s="8" t="s">
        <v>118</v>
      </c>
      <c r="C38" s="7" t="s">
        <v>119</v>
      </c>
      <c r="D38">
        <v>95</v>
      </c>
      <c r="E38">
        <v>100</v>
      </c>
      <c r="F38">
        <v>1</v>
      </c>
    </row>
    <row r="39" spans="1:6" x14ac:dyDescent="0.25">
      <c r="A39" s="11">
        <v>38</v>
      </c>
      <c r="B39" s="8" t="s">
        <v>45</v>
      </c>
      <c r="C39" s="7" t="s">
        <v>78</v>
      </c>
      <c r="D39">
        <v>54</v>
      </c>
      <c r="E39">
        <v>81</v>
      </c>
      <c r="F39">
        <v>0</v>
      </c>
    </row>
    <row r="40" spans="1:6" x14ac:dyDescent="0.25">
      <c r="A40" s="11">
        <v>39</v>
      </c>
      <c r="B40" s="8" t="s">
        <v>48</v>
      </c>
      <c r="C40" s="7" t="s">
        <v>83</v>
      </c>
      <c r="D40">
        <v>100</v>
      </c>
      <c r="E40">
        <v>98</v>
      </c>
      <c r="F40">
        <v>1</v>
      </c>
    </row>
    <row r="41" spans="1:6" x14ac:dyDescent="0.25">
      <c r="A41" s="11">
        <v>40</v>
      </c>
      <c r="B41" s="8" t="s">
        <v>46</v>
      </c>
      <c r="C41" s="7" t="s">
        <v>68</v>
      </c>
      <c r="D41">
        <v>100</v>
      </c>
      <c r="E41">
        <v>100</v>
      </c>
      <c r="F41">
        <v>2</v>
      </c>
    </row>
    <row r="42" spans="1:6" x14ac:dyDescent="0.25">
      <c r="A42" s="11">
        <v>41</v>
      </c>
      <c r="B42" s="8" t="s">
        <v>58</v>
      </c>
      <c r="C42" s="13" t="s">
        <v>96</v>
      </c>
      <c r="D42">
        <v>53</v>
      </c>
      <c r="E42">
        <v>0</v>
      </c>
      <c r="F42">
        <v>0</v>
      </c>
    </row>
    <row r="43" spans="1:6" x14ac:dyDescent="0.25">
      <c r="A43" s="11">
        <v>42</v>
      </c>
      <c r="B43" s="8" t="s">
        <v>49</v>
      </c>
      <c r="C43" s="7" t="s">
        <v>50</v>
      </c>
      <c r="D43">
        <v>0</v>
      </c>
      <c r="E43">
        <v>0</v>
      </c>
      <c r="F43">
        <v>0</v>
      </c>
    </row>
    <row r="44" spans="1:6" x14ac:dyDescent="0.25">
      <c r="A44" s="11">
        <v>43</v>
      </c>
      <c r="B44" s="8" t="s">
        <v>157</v>
      </c>
      <c r="C44" s="13" t="s">
        <v>158</v>
      </c>
      <c r="D44">
        <v>100</v>
      </c>
      <c r="E44">
        <v>100</v>
      </c>
      <c r="F44">
        <v>2</v>
      </c>
    </row>
    <row r="45" spans="1:6" x14ac:dyDescent="0.25">
      <c r="A45" s="11">
        <v>44</v>
      </c>
      <c r="B45" s="8" t="s">
        <v>51</v>
      </c>
      <c r="C45" s="7" t="s">
        <v>84</v>
      </c>
      <c r="D45">
        <v>100</v>
      </c>
      <c r="E45">
        <v>71</v>
      </c>
      <c r="F45">
        <v>1</v>
      </c>
    </row>
    <row r="46" spans="1:6" x14ac:dyDescent="0.25">
      <c r="A46" s="11">
        <v>45</v>
      </c>
      <c r="B46" s="8" t="s">
        <v>52</v>
      </c>
      <c r="C46" s="7" t="s">
        <v>53</v>
      </c>
      <c r="D46">
        <v>96</v>
      </c>
      <c r="E46">
        <v>95</v>
      </c>
      <c r="F46">
        <v>0</v>
      </c>
    </row>
    <row r="47" spans="1:6" x14ac:dyDescent="0.25">
      <c r="A47" s="11">
        <v>46</v>
      </c>
      <c r="B47" s="8" t="s">
        <v>54</v>
      </c>
      <c r="C47" s="7" t="s">
        <v>55</v>
      </c>
      <c r="D47">
        <v>71</v>
      </c>
      <c r="E47">
        <v>100</v>
      </c>
      <c r="F47">
        <v>1</v>
      </c>
    </row>
    <row r="48" spans="1:6" x14ac:dyDescent="0.25">
      <c r="A48" s="11">
        <v>47</v>
      </c>
      <c r="B48" s="8" t="s">
        <v>115</v>
      </c>
      <c r="C48" s="13" t="s">
        <v>103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7" t="s">
        <v>61</v>
      </c>
      <c r="D49">
        <v>100</v>
      </c>
      <c r="E49">
        <v>100</v>
      </c>
      <c r="F49">
        <v>2</v>
      </c>
    </row>
    <row r="50" spans="1:6" x14ac:dyDescent="0.25">
      <c r="A50" s="11">
        <v>49</v>
      </c>
      <c r="B50" s="8" t="s">
        <v>62</v>
      </c>
      <c r="C50" s="7" t="s">
        <v>81</v>
      </c>
      <c r="D50">
        <v>100</v>
      </c>
      <c r="E50">
        <v>100</v>
      </c>
      <c r="F50">
        <v>2</v>
      </c>
    </row>
    <row r="51" spans="1:6" x14ac:dyDescent="0.25">
      <c r="A51" s="11">
        <v>50</v>
      </c>
      <c r="B51" s="8" t="s">
        <v>63</v>
      </c>
      <c r="C51" s="7" t="s">
        <v>82</v>
      </c>
      <c r="D51">
        <v>100</v>
      </c>
      <c r="E51">
        <v>0</v>
      </c>
      <c r="F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1080-5260-438E-8D5F-FB6B03B63524}">
  <dimension ref="A1:H51"/>
  <sheetViews>
    <sheetView workbookViewId="0">
      <selection activeCell="H7" sqref="H7"/>
    </sheetView>
  </sheetViews>
  <sheetFormatPr defaultRowHeight="15" x14ac:dyDescent="0.25"/>
  <cols>
    <col min="2" max="2" width="26.5703125" customWidth="1"/>
    <col min="3" max="3" width="25.28515625" customWidth="1"/>
    <col min="8" max="8" width="1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4">
        <v>26</v>
      </c>
      <c r="E2" s="14">
        <v>15</v>
      </c>
      <c r="F2" s="14">
        <v>0</v>
      </c>
      <c r="G2" s="14"/>
      <c r="H2" s="14"/>
    </row>
    <row r="3" spans="1:8" x14ac:dyDescent="0.25">
      <c r="A3" s="11">
        <v>2</v>
      </c>
      <c r="B3" s="9" t="s">
        <v>1</v>
      </c>
      <c r="C3" s="7" t="s">
        <v>6</v>
      </c>
      <c r="D3" s="14">
        <v>29</v>
      </c>
      <c r="E3" s="14">
        <v>23</v>
      </c>
      <c r="F3" s="14">
        <v>0</v>
      </c>
      <c r="G3" s="14"/>
      <c r="H3" s="27" t="s">
        <v>160</v>
      </c>
    </row>
    <row r="4" spans="1:8" x14ac:dyDescent="0.25">
      <c r="A4" s="11">
        <v>3</v>
      </c>
      <c r="B4" s="8" t="s">
        <v>2</v>
      </c>
      <c r="C4" s="7" t="s">
        <v>7</v>
      </c>
      <c r="D4" s="14">
        <v>94</v>
      </c>
      <c r="E4" s="14">
        <v>92</v>
      </c>
      <c r="F4" s="14">
        <v>0</v>
      </c>
      <c r="G4" s="14"/>
      <c r="H4" s="29">
        <f>SUM(F2:F46)</f>
        <v>45</v>
      </c>
    </row>
    <row r="5" spans="1:8" x14ac:dyDescent="0.25">
      <c r="A5" s="11">
        <v>4</v>
      </c>
      <c r="B5" s="8" t="s">
        <v>106</v>
      </c>
      <c r="C5" s="13" t="s">
        <v>105</v>
      </c>
      <c r="D5" s="14">
        <v>100</v>
      </c>
      <c r="E5" s="14">
        <v>100</v>
      </c>
      <c r="F5" s="14">
        <v>2</v>
      </c>
      <c r="G5" s="14"/>
      <c r="H5" s="14"/>
    </row>
    <row r="6" spans="1:8" x14ac:dyDescent="0.25">
      <c r="A6" s="11">
        <v>5</v>
      </c>
      <c r="B6" s="9" t="s">
        <v>3</v>
      </c>
      <c r="C6" s="7" t="s">
        <v>8</v>
      </c>
      <c r="D6" s="14">
        <v>82</v>
      </c>
      <c r="E6" s="14">
        <v>100</v>
      </c>
      <c r="F6" s="14">
        <v>1</v>
      </c>
      <c r="G6" s="14"/>
      <c r="H6" s="27" t="s">
        <v>167</v>
      </c>
    </row>
    <row r="7" spans="1:8" ht="15.75" x14ac:dyDescent="0.25">
      <c r="A7" s="11">
        <v>6</v>
      </c>
      <c r="B7" s="8" t="s">
        <v>4</v>
      </c>
      <c r="C7" s="7" t="s">
        <v>9</v>
      </c>
      <c r="D7" s="14">
        <v>99</v>
      </c>
      <c r="E7" s="14">
        <v>18</v>
      </c>
      <c r="F7" s="14">
        <v>0</v>
      </c>
      <c r="G7" s="14"/>
      <c r="H7" s="30">
        <f>COUNTIF(D2:E51, 0)</f>
        <v>6</v>
      </c>
    </row>
    <row r="8" spans="1:8" x14ac:dyDescent="0.25">
      <c r="A8" s="11">
        <v>7</v>
      </c>
      <c r="B8" s="8" t="s">
        <v>98</v>
      </c>
      <c r="C8" s="13" t="s">
        <v>101</v>
      </c>
      <c r="D8" s="14">
        <v>79</v>
      </c>
      <c r="E8" s="14">
        <v>86</v>
      </c>
      <c r="F8" s="14">
        <v>0</v>
      </c>
      <c r="G8" s="14"/>
      <c r="H8" s="14"/>
    </row>
    <row r="9" spans="1:8" x14ac:dyDescent="0.25">
      <c r="A9" s="11">
        <v>8</v>
      </c>
      <c r="B9" s="9" t="s">
        <v>10</v>
      </c>
      <c r="C9" s="7" t="s">
        <v>69</v>
      </c>
      <c r="D9" s="14">
        <v>77</v>
      </c>
      <c r="E9" s="14">
        <v>60</v>
      </c>
      <c r="F9" s="14">
        <v>0</v>
      </c>
      <c r="G9" s="14"/>
      <c r="H9" s="14"/>
    </row>
    <row r="10" spans="1:8" x14ac:dyDescent="0.25">
      <c r="A10" s="11">
        <v>9</v>
      </c>
      <c r="B10" s="8" t="s">
        <v>11</v>
      </c>
      <c r="C10" s="7" t="s">
        <v>70</v>
      </c>
      <c r="D10" s="14">
        <v>100</v>
      </c>
      <c r="E10" s="14">
        <v>24</v>
      </c>
      <c r="F10" s="14">
        <v>1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14</v>
      </c>
      <c r="C12" s="7" t="s">
        <v>75</v>
      </c>
      <c r="D12" s="14">
        <v>90</v>
      </c>
      <c r="E12" s="14">
        <v>80</v>
      </c>
      <c r="F12" s="14">
        <v>0</v>
      </c>
      <c r="G12" s="14"/>
      <c r="H12" s="14"/>
    </row>
    <row r="13" spans="1:8" x14ac:dyDescent="0.25">
      <c r="A13" s="11">
        <v>12</v>
      </c>
      <c r="B13" s="8" t="s">
        <v>99</v>
      </c>
      <c r="C13" s="13" t="s">
        <v>100</v>
      </c>
      <c r="D13" s="14">
        <v>95</v>
      </c>
      <c r="E13">
        <v>100</v>
      </c>
      <c r="F13" s="14">
        <v>1</v>
      </c>
      <c r="G13" s="14"/>
      <c r="H13" s="14"/>
    </row>
    <row r="14" spans="1:8" x14ac:dyDescent="0.25">
      <c r="A14" s="11">
        <v>13</v>
      </c>
      <c r="B14" s="9" t="s">
        <v>13</v>
      </c>
      <c r="C14" s="7" t="s">
        <v>88</v>
      </c>
      <c r="D14" s="14">
        <v>87</v>
      </c>
      <c r="E14" s="14">
        <v>100</v>
      </c>
      <c r="F14" s="14">
        <v>1</v>
      </c>
      <c r="G14" s="14"/>
      <c r="H14" s="14"/>
    </row>
    <row r="15" spans="1:8" x14ac:dyDescent="0.25">
      <c r="A15" s="11">
        <v>14</v>
      </c>
      <c r="B15" s="8" t="s">
        <v>16</v>
      </c>
      <c r="C15" s="7" t="s">
        <v>71</v>
      </c>
      <c r="D15" s="14">
        <v>100</v>
      </c>
      <c r="E15" s="14">
        <v>100</v>
      </c>
      <c r="F15" s="14">
        <v>2</v>
      </c>
      <c r="G15" s="14"/>
      <c r="H15" s="14"/>
    </row>
    <row r="16" spans="1:8" x14ac:dyDescent="0.25">
      <c r="A16" s="11">
        <v>15</v>
      </c>
      <c r="B16" s="9" t="s">
        <v>15</v>
      </c>
      <c r="C16" s="7" t="s">
        <v>22</v>
      </c>
      <c r="D16" s="14">
        <v>100</v>
      </c>
      <c r="E16" s="14">
        <v>100</v>
      </c>
      <c r="F16" s="14">
        <v>2</v>
      </c>
      <c r="G16" s="14"/>
      <c r="H16" s="14"/>
    </row>
    <row r="17" spans="1:8" x14ac:dyDescent="0.25">
      <c r="A17" s="11">
        <v>16</v>
      </c>
      <c r="B17" s="9" t="s">
        <v>17</v>
      </c>
      <c r="C17" s="7" t="s">
        <v>72</v>
      </c>
      <c r="D17" s="14">
        <v>0</v>
      </c>
      <c r="E17" s="14">
        <v>0</v>
      </c>
      <c r="F17" s="14">
        <v>0</v>
      </c>
      <c r="G17" s="14"/>
      <c r="H17" s="14"/>
    </row>
    <row r="18" spans="1:8" x14ac:dyDescent="0.25">
      <c r="A18" s="11">
        <v>17</v>
      </c>
      <c r="B18" s="8" t="s">
        <v>152</v>
      </c>
      <c r="C18" s="13" t="s">
        <v>153</v>
      </c>
      <c r="D18" s="14">
        <v>100</v>
      </c>
      <c r="E18" s="14">
        <v>100</v>
      </c>
      <c r="F18" s="14">
        <v>2</v>
      </c>
      <c r="G18" s="14"/>
      <c r="H18" s="14"/>
    </row>
    <row r="19" spans="1:8" x14ac:dyDescent="0.25">
      <c r="A19" s="11">
        <v>18</v>
      </c>
      <c r="B19" s="8" t="s">
        <v>24</v>
      </c>
      <c r="C19" s="7" t="s">
        <v>89</v>
      </c>
      <c r="D19" s="14">
        <v>100</v>
      </c>
      <c r="E19" s="14">
        <v>100</v>
      </c>
      <c r="F19" s="14">
        <v>2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100</v>
      </c>
      <c r="E20" s="14">
        <v>100</v>
      </c>
      <c r="F20" s="14">
        <v>2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73</v>
      </c>
      <c r="E21" s="14">
        <v>95</v>
      </c>
      <c r="F21" s="14">
        <v>0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9" t="s">
        <v>25</v>
      </c>
      <c r="C23" s="7" t="s">
        <v>67</v>
      </c>
      <c r="D23" s="14">
        <v>91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8" t="s">
        <v>20</v>
      </c>
      <c r="C24" s="7" t="s">
        <v>21</v>
      </c>
      <c r="D24" s="14">
        <v>86</v>
      </c>
      <c r="E24" s="14">
        <v>100</v>
      </c>
      <c r="F24" s="14">
        <v>1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100</v>
      </c>
      <c r="E25" s="14">
        <v>100</v>
      </c>
      <c r="F25" s="14">
        <v>2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1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87</v>
      </c>
      <c r="E29" s="14">
        <v>100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94</v>
      </c>
      <c r="E30" s="14">
        <v>100</v>
      </c>
      <c r="F30" s="14">
        <v>1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>
        <v>76</v>
      </c>
      <c r="E31" s="14">
        <v>90</v>
      </c>
      <c r="F31" s="14">
        <v>0</v>
      </c>
      <c r="G31" s="14"/>
      <c r="H31" s="14"/>
    </row>
    <row r="32" spans="1:8" x14ac:dyDescent="0.25">
      <c r="A32" s="11">
        <v>31</v>
      </c>
      <c r="B32" s="8" t="s">
        <v>42</v>
      </c>
      <c r="C32" s="7" t="s">
        <v>86</v>
      </c>
      <c r="D32" s="14">
        <v>20</v>
      </c>
      <c r="E32" s="14">
        <v>22</v>
      </c>
      <c r="F32" s="14">
        <v>0</v>
      </c>
      <c r="G32" s="14"/>
      <c r="H32" s="14"/>
    </row>
    <row r="33" spans="1:8" x14ac:dyDescent="0.25">
      <c r="A33" s="11">
        <v>32</v>
      </c>
      <c r="B33" s="8" t="s">
        <v>40</v>
      </c>
      <c r="C33" s="7" t="s">
        <v>74</v>
      </c>
      <c r="D33" s="14">
        <v>93</v>
      </c>
      <c r="E33" s="14">
        <v>70</v>
      </c>
      <c r="F33" s="14">
        <v>0</v>
      </c>
      <c r="G33" s="14"/>
      <c r="H33" s="14"/>
    </row>
    <row r="34" spans="1:8" x14ac:dyDescent="0.25">
      <c r="A34" s="11">
        <v>33</v>
      </c>
      <c r="B34" s="8" t="s">
        <v>43</v>
      </c>
      <c r="C34" s="7" t="s">
        <v>91</v>
      </c>
      <c r="D34" s="14">
        <v>88</v>
      </c>
      <c r="E34" s="14">
        <v>100</v>
      </c>
      <c r="F34" s="14">
        <v>1</v>
      </c>
      <c r="G34" s="14"/>
      <c r="H34" s="14"/>
    </row>
    <row r="35" spans="1:8" x14ac:dyDescent="0.25">
      <c r="A35" s="11">
        <v>34</v>
      </c>
      <c r="B35" s="8" t="s">
        <v>44</v>
      </c>
      <c r="C35" s="7" t="s">
        <v>80</v>
      </c>
      <c r="D35" s="14">
        <v>100</v>
      </c>
      <c r="E35" s="14">
        <v>100</v>
      </c>
      <c r="F35" s="14">
        <v>1</v>
      </c>
      <c r="G35" s="14"/>
      <c r="H35" s="14"/>
    </row>
    <row r="36" spans="1:8" x14ac:dyDescent="0.25">
      <c r="A36" s="11">
        <v>35</v>
      </c>
      <c r="B36" s="8" t="s">
        <v>118</v>
      </c>
      <c r="C36" s="7" t="s">
        <v>119</v>
      </c>
      <c r="D36" s="14">
        <v>100</v>
      </c>
      <c r="E36" s="14">
        <v>98</v>
      </c>
      <c r="F36" s="14">
        <v>1</v>
      </c>
      <c r="G36" s="14"/>
      <c r="H36" s="14"/>
    </row>
    <row r="37" spans="1:8" x14ac:dyDescent="0.25">
      <c r="A37" s="11">
        <v>36</v>
      </c>
      <c r="B37" s="8" t="s">
        <v>45</v>
      </c>
      <c r="C37" s="7" t="s">
        <v>78</v>
      </c>
      <c r="D37" s="14">
        <v>97</v>
      </c>
      <c r="E37" s="14">
        <v>100</v>
      </c>
      <c r="F37" s="14">
        <v>1</v>
      </c>
      <c r="G37" s="14"/>
      <c r="H37" s="14"/>
    </row>
    <row r="38" spans="1:8" x14ac:dyDescent="0.25">
      <c r="A38" s="11">
        <v>37</v>
      </c>
      <c r="B38" s="8" t="s">
        <v>48</v>
      </c>
      <c r="C38" s="7" t="s">
        <v>83</v>
      </c>
      <c r="D38" s="14">
        <v>91</v>
      </c>
      <c r="E38" s="14">
        <v>75</v>
      </c>
      <c r="F38" s="14">
        <v>0</v>
      </c>
      <c r="G38" s="14"/>
      <c r="H38" s="14"/>
    </row>
    <row r="39" spans="1:8" x14ac:dyDescent="0.25">
      <c r="A39" s="11">
        <v>38</v>
      </c>
      <c r="B39" s="8" t="s">
        <v>46</v>
      </c>
      <c r="C39" s="7" t="s">
        <v>68</v>
      </c>
      <c r="D39" s="14">
        <v>90</v>
      </c>
      <c r="E39" s="14">
        <v>100</v>
      </c>
      <c r="F39" s="14">
        <v>1</v>
      </c>
      <c r="G39" s="14"/>
      <c r="H39" s="14"/>
    </row>
    <row r="40" spans="1:8" x14ac:dyDescent="0.25">
      <c r="A40" s="11">
        <v>39</v>
      </c>
      <c r="B40" s="8" t="s">
        <v>58</v>
      </c>
      <c r="C40" s="13" t="s">
        <v>96</v>
      </c>
      <c r="D40" s="14">
        <v>73</v>
      </c>
      <c r="E40" s="14">
        <v>0</v>
      </c>
      <c r="F40" s="14">
        <v>0</v>
      </c>
      <c r="G40" s="14"/>
      <c r="H40" s="14"/>
    </row>
    <row r="41" spans="1:8" x14ac:dyDescent="0.25">
      <c r="A41" s="11">
        <v>40</v>
      </c>
      <c r="B41" s="8" t="s">
        <v>157</v>
      </c>
      <c r="C41" s="13" t="s">
        <v>158</v>
      </c>
      <c r="D41" s="14">
        <v>0</v>
      </c>
      <c r="E41" s="14">
        <v>0</v>
      </c>
      <c r="F41" s="14">
        <v>0</v>
      </c>
      <c r="G41" s="14"/>
      <c r="H41" s="14"/>
    </row>
    <row r="42" spans="1:8" x14ac:dyDescent="0.25">
      <c r="A42" s="11">
        <v>41</v>
      </c>
      <c r="B42" s="8" t="s">
        <v>51</v>
      </c>
      <c r="C42" s="7" t="s">
        <v>84</v>
      </c>
      <c r="D42" s="14">
        <v>100</v>
      </c>
      <c r="E42" s="14">
        <v>100</v>
      </c>
      <c r="F42" s="14">
        <v>2</v>
      </c>
      <c r="G42" s="14"/>
      <c r="H42" s="14"/>
    </row>
    <row r="43" spans="1:8" x14ac:dyDescent="0.25">
      <c r="A43" s="11">
        <v>42</v>
      </c>
      <c r="B43" s="8" t="s">
        <v>52</v>
      </c>
      <c r="C43" s="7" t="s">
        <v>53</v>
      </c>
      <c r="D43" s="14">
        <v>100</v>
      </c>
      <c r="E43" s="14">
        <v>0</v>
      </c>
      <c r="F43" s="14">
        <v>1</v>
      </c>
      <c r="G43" s="14"/>
      <c r="H43" s="14"/>
    </row>
    <row r="44" spans="1:8" x14ac:dyDescent="0.25">
      <c r="A44" s="11">
        <v>43</v>
      </c>
      <c r="B44" s="8" t="s">
        <v>54</v>
      </c>
      <c r="C44" s="7" t="s">
        <v>55</v>
      </c>
      <c r="D44" s="14">
        <v>100</v>
      </c>
      <c r="E44" s="14">
        <v>100</v>
      </c>
      <c r="F44" s="14">
        <v>2</v>
      </c>
      <c r="G44" s="14"/>
      <c r="H44" s="14"/>
    </row>
    <row r="45" spans="1:8" x14ac:dyDescent="0.25">
      <c r="A45" s="11">
        <v>44</v>
      </c>
      <c r="B45" s="8" t="s">
        <v>115</v>
      </c>
      <c r="C45" s="13" t="s">
        <v>103</v>
      </c>
      <c r="D45" s="14">
        <v>100</v>
      </c>
      <c r="E45" s="14">
        <v>100</v>
      </c>
      <c r="F45" s="14">
        <v>2</v>
      </c>
      <c r="G45" s="14"/>
      <c r="H45" s="14"/>
    </row>
    <row r="46" spans="1:8" x14ac:dyDescent="0.25">
      <c r="A46" s="11">
        <v>45</v>
      </c>
      <c r="B46" s="8" t="s">
        <v>62</v>
      </c>
      <c r="C46" s="7" t="s">
        <v>81</v>
      </c>
      <c r="D46" s="14">
        <v>100</v>
      </c>
      <c r="E46" s="14">
        <v>100</v>
      </c>
      <c r="F46" s="14">
        <v>2</v>
      </c>
      <c r="G46" s="14"/>
      <c r="H46" s="14"/>
    </row>
    <row r="47" spans="1:8" x14ac:dyDescent="0.25">
      <c r="A47" s="11"/>
      <c r="D47" s="14"/>
      <c r="E47" s="14"/>
      <c r="F47" s="14"/>
      <c r="G47" s="14"/>
      <c r="H47" s="14"/>
    </row>
    <row r="48" spans="1:8" x14ac:dyDescent="0.25">
      <c r="A48" s="11"/>
      <c r="B48" s="8"/>
      <c r="C48" s="7"/>
      <c r="D48" s="14"/>
      <c r="E48" s="14"/>
      <c r="F48" s="14"/>
      <c r="G48" s="14"/>
      <c r="H48" s="14"/>
    </row>
    <row r="49" spans="1:8" x14ac:dyDescent="0.25">
      <c r="A49" s="11"/>
      <c r="D49" s="14"/>
      <c r="E49" s="14"/>
      <c r="F49" s="14"/>
      <c r="G49" s="14"/>
      <c r="H49" s="14"/>
    </row>
    <row r="50" spans="1:8" x14ac:dyDescent="0.25">
      <c r="A50" s="11"/>
      <c r="D50" s="14"/>
      <c r="E50" s="14"/>
      <c r="F50" s="14"/>
      <c r="G50" s="14"/>
      <c r="H50" s="14"/>
    </row>
    <row r="51" spans="1:8" x14ac:dyDescent="0.25">
      <c r="A51" s="11"/>
      <c r="D51" s="14"/>
      <c r="E51" s="14"/>
      <c r="F51" s="14"/>
      <c r="G51" s="14"/>
      <c r="H51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CFD0-22E4-407B-8185-4C5CAD407850}">
  <dimension ref="A1:H51"/>
  <sheetViews>
    <sheetView workbookViewId="0">
      <selection activeCell="F39" sqref="F39"/>
    </sheetView>
  </sheetViews>
  <sheetFormatPr defaultRowHeight="15" x14ac:dyDescent="0.25"/>
  <cols>
    <col min="2" max="2" width="26.85546875" customWidth="1"/>
    <col min="3" max="3" width="25.42578125" customWidth="1"/>
    <col min="8" max="8" width="16.570312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x14ac:dyDescent="0.25">
      <c r="A2" s="11">
        <v>1</v>
      </c>
      <c r="B2" s="8" t="s">
        <v>0</v>
      </c>
      <c r="C2" s="7" t="s">
        <v>5</v>
      </c>
      <c r="D2" s="14">
        <v>6</v>
      </c>
      <c r="E2" s="14">
        <v>29</v>
      </c>
      <c r="F2" s="14">
        <v>0</v>
      </c>
      <c r="G2" s="14"/>
      <c r="H2" s="14"/>
    </row>
    <row r="3" spans="1:8" x14ac:dyDescent="0.25">
      <c r="A3" s="11">
        <v>2</v>
      </c>
      <c r="B3" s="9" t="s">
        <v>1</v>
      </c>
      <c r="C3" s="7" t="s">
        <v>6</v>
      </c>
      <c r="D3" s="14">
        <v>11</v>
      </c>
      <c r="E3" s="14">
        <v>24</v>
      </c>
      <c r="F3" s="14">
        <v>0</v>
      </c>
      <c r="G3" s="14"/>
      <c r="H3" s="27" t="s">
        <v>160</v>
      </c>
    </row>
    <row r="4" spans="1:8" ht="15.75" x14ac:dyDescent="0.25">
      <c r="A4" s="11">
        <v>3</v>
      </c>
      <c r="B4" s="8" t="s">
        <v>106</v>
      </c>
      <c r="C4" s="13" t="s">
        <v>105</v>
      </c>
      <c r="D4">
        <v>100</v>
      </c>
      <c r="E4">
        <v>100</v>
      </c>
      <c r="F4" s="14">
        <v>2</v>
      </c>
      <c r="G4" s="14"/>
      <c r="H4" s="30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 s="14">
        <v>78</v>
      </c>
      <c r="E5" s="14">
        <v>96</v>
      </c>
      <c r="F5" s="14">
        <v>0</v>
      </c>
      <c r="G5" s="14"/>
      <c r="H5" s="14"/>
    </row>
    <row r="6" spans="1:8" x14ac:dyDescent="0.25">
      <c r="A6" s="11">
        <v>5</v>
      </c>
      <c r="B6" s="9" t="s">
        <v>3</v>
      </c>
      <c r="C6" s="7" t="s">
        <v>8</v>
      </c>
      <c r="D6" s="14">
        <v>100</v>
      </c>
      <c r="E6" s="14">
        <v>99</v>
      </c>
      <c r="F6" s="14">
        <v>1</v>
      </c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>
        <v>95</v>
      </c>
      <c r="E7">
        <v>89</v>
      </c>
      <c r="F7" s="14">
        <v>0</v>
      </c>
      <c r="G7" s="14"/>
      <c r="H7" s="25">
        <f>COUNTIF(D2:E51, 0)</f>
        <v>7</v>
      </c>
    </row>
    <row r="8" spans="1:8" x14ac:dyDescent="0.25">
      <c r="A8" s="11">
        <v>7</v>
      </c>
      <c r="B8" s="8" t="s">
        <v>4</v>
      </c>
      <c r="C8" s="7" t="s">
        <v>9</v>
      </c>
      <c r="D8" s="14">
        <v>14</v>
      </c>
      <c r="E8" s="14">
        <v>26</v>
      </c>
      <c r="F8" s="14">
        <v>0</v>
      </c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>
        <v>50</v>
      </c>
      <c r="E9" s="14">
        <v>60</v>
      </c>
      <c r="F9" s="14">
        <v>0</v>
      </c>
      <c r="G9" s="14"/>
      <c r="H9" s="14"/>
    </row>
    <row r="10" spans="1:8" x14ac:dyDescent="0.25">
      <c r="A10" s="11">
        <v>9</v>
      </c>
      <c r="B10" s="8" t="s">
        <v>11</v>
      </c>
      <c r="C10" s="7" t="s">
        <v>70</v>
      </c>
      <c r="D10" s="14">
        <v>100</v>
      </c>
      <c r="E10" s="14">
        <v>11</v>
      </c>
      <c r="F10" s="14">
        <v>1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14</v>
      </c>
      <c r="C12" s="7" t="s">
        <v>75</v>
      </c>
      <c r="D12" s="14">
        <v>100</v>
      </c>
      <c r="E12" s="14">
        <v>95</v>
      </c>
      <c r="F12" s="14">
        <v>1</v>
      </c>
      <c r="G12" s="14"/>
      <c r="H12" s="14"/>
    </row>
    <row r="13" spans="1:8" x14ac:dyDescent="0.25">
      <c r="A13" s="11">
        <v>12</v>
      </c>
      <c r="B13" s="8" t="s">
        <v>99</v>
      </c>
      <c r="C13" s="13" t="s">
        <v>100</v>
      </c>
      <c r="D13" s="14">
        <v>100</v>
      </c>
      <c r="E13" s="14">
        <v>100</v>
      </c>
      <c r="F13" s="14">
        <v>2</v>
      </c>
      <c r="G13" s="14"/>
      <c r="H13" s="14"/>
    </row>
    <row r="14" spans="1:8" x14ac:dyDescent="0.25">
      <c r="A14" s="11">
        <v>13</v>
      </c>
      <c r="B14" s="9" t="s">
        <v>13</v>
      </c>
      <c r="C14" s="7" t="s">
        <v>88</v>
      </c>
      <c r="D14" s="14">
        <v>85</v>
      </c>
      <c r="E14" s="14">
        <v>66</v>
      </c>
      <c r="F14" s="14">
        <v>0</v>
      </c>
      <c r="G14" s="14"/>
      <c r="H14" s="14"/>
    </row>
    <row r="15" spans="1:8" x14ac:dyDescent="0.25">
      <c r="A15" s="11">
        <v>14</v>
      </c>
      <c r="B15" s="8" t="s">
        <v>16</v>
      </c>
      <c r="C15" s="7" t="s">
        <v>71</v>
      </c>
      <c r="D15" s="14">
        <v>100</v>
      </c>
      <c r="E15" s="14">
        <v>100</v>
      </c>
      <c r="F15" s="14">
        <v>2</v>
      </c>
      <c r="G15" s="14"/>
      <c r="H15" s="14"/>
    </row>
    <row r="16" spans="1:8" x14ac:dyDescent="0.25">
      <c r="A16" s="11">
        <v>15</v>
      </c>
      <c r="B16" s="9" t="s">
        <v>15</v>
      </c>
      <c r="C16" s="7" t="s">
        <v>22</v>
      </c>
      <c r="D16" s="14">
        <v>100</v>
      </c>
      <c r="E16" s="14">
        <v>100</v>
      </c>
      <c r="F16" s="14">
        <v>2</v>
      </c>
      <c r="G16" s="14"/>
      <c r="H16" s="14"/>
    </row>
    <row r="17" spans="1:8" x14ac:dyDescent="0.25">
      <c r="A17" s="11">
        <v>16</v>
      </c>
      <c r="B17" s="9" t="s">
        <v>17</v>
      </c>
      <c r="C17" s="7" t="s">
        <v>72</v>
      </c>
      <c r="D17" s="14">
        <v>0</v>
      </c>
      <c r="E17" s="14">
        <v>0</v>
      </c>
      <c r="F17" s="14">
        <v>0</v>
      </c>
      <c r="G17" s="14"/>
      <c r="H17" s="14"/>
    </row>
    <row r="18" spans="1:8" x14ac:dyDescent="0.25">
      <c r="A18" s="11">
        <v>17</v>
      </c>
      <c r="B18" s="8" t="s">
        <v>24</v>
      </c>
      <c r="C18" s="7" t="s">
        <v>89</v>
      </c>
      <c r="D18" s="14">
        <v>100</v>
      </c>
      <c r="E18" s="14">
        <v>100</v>
      </c>
      <c r="F18" s="14">
        <v>2</v>
      </c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>
        <v>100</v>
      </c>
      <c r="E19">
        <v>100</v>
      </c>
      <c r="F19" s="14">
        <v>2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100</v>
      </c>
      <c r="E20" s="14">
        <v>100</v>
      </c>
      <c r="F20" s="14">
        <v>2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100</v>
      </c>
      <c r="E21" s="14">
        <v>100</v>
      </c>
      <c r="F21" s="14">
        <v>2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8" t="s">
        <v>20</v>
      </c>
      <c r="C23" s="7" t="s">
        <v>21</v>
      </c>
      <c r="D23" s="14">
        <v>100</v>
      </c>
      <c r="E23" s="14">
        <v>100</v>
      </c>
      <c r="F23" s="14">
        <v>2</v>
      </c>
      <c r="G23" s="14"/>
      <c r="H23" s="14"/>
    </row>
    <row r="24" spans="1:8" x14ac:dyDescent="0.25">
      <c r="A24" s="11">
        <v>23</v>
      </c>
      <c r="B24" s="9" t="s">
        <v>25</v>
      </c>
      <c r="C24" s="7" t="s">
        <v>67</v>
      </c>
      <c r="D24">
        <v>63</v>
      </c>
      <c r="E24">
        <v>74</v>
      </c>
      <c r="F24" s="14">
        <v>0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78</v>
      </c>
      <c r="E25" s="14">
        <v>100</v>
      </c>
      <c r="F25" s="14">
        <v>1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26</v>
      </c>
      <c r="F27" s="14">
        <v>1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2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96</v>
      </c>
      <c r="E29" s="14">
        <v>100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100</v>
      </c>
      <c r="E30" s="14">
        <v>100</v>
      </c>
      <c r="F30" s="14">
        <v>2</v>
      </c>
      <c r="G30" s="14"/>
      <c r="H30" s="14"/>
    </row>
    <row r="31" spans="1:8" x14ac:dyDescent="0.25">
      <c r="A31" s="11">
        <v>30</v>
      </c>
      <c r="B31" s="8" t="s">
        <v>35</v>
      </c>
      <c r="C31" s="13" t="s">
        <v>36</v>
      </c>
      <c r="D31" s="14">
        <v>100</v>
      </c>
      <c r="E31" s="14">
        <v>100</v>
      </c>
      <c r="F31" s="14">
        <v>2</v>
      </c>
      <c r="G31" s="14"/>
      <c r="H31" s="14"/>
    </row>
    <row r="32" spans="1:8" x14ac:dyDescent="0.25">
      <c r="A32" s="11">
        <v>31</v>
      </c>
      <c r="B32" s="8" t="s">
        <v>38</v>
      </c>
      <c r="C32" s="7" t="s">
        <v>39</v>
      </c>
      <c r="D32" s="14">
        <v>100</v>
      </c>
      <c r="E32" s="14">
        <v>99</v>
      </c>
      <c r="F32" s="14">
        <v>1</v>
      </c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>
        <v>100</v>
      </c>
      <c r="E33" s="14">
        <v>24</v>
      </c>
      <c r="F33" s="14">
        <v>0</v>
      </c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>
        <v>75</v>
      </c>
      <c r="E34" s="14">
        <v>95</v>
      </c>
      <c r="F34" s="14">
        <v>0</v>
      </c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>
        <v>100</v>
      </c>
      <c r="E35" s="14">
        <v>76</v>
      </c>
      <c r="F35" s="14">
        <v>1</v>
      </c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>
        <v>90</v>
      </c>
      <c r="E36" s="14">
        <v>66</v>
      </c>
      <c r="F36" s="14">
        <v>0</v>
      </c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>
        <v>0</v>
      </c>
      <c r="E37" s="14">
        <v>0</v>
      </c>
      <c r="F37" s="14">
        <v>0</v>
      </c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>
        <v>89</v>
      </c>
      <c r="E38" s="14">
        <v>76</v>
      </c>
      <c r="F38" s="14">
        <v>0</v>
      </c>
      <c r="G38" s="14"/>
      <c r="H38" s="14"/>
    </row>
    <row r="39" spans="1:8" x14ac:dyDescent="0.25">
      <c r="A39" s="11">
        <v>38</v>
      </c>
      <c r="B39" s="8" t="s">
        <v>164</v>
      </c>
      <c r="C39" s="1" t="s">
        <v>165</v>
      </c>
      <c r="D39" s="14">
        <v>92</v>
      </c>
      <c r="E39" s="14">
        <v>26</v>
      </c>
      <c r="F39" s="14">
        <v>0</v>
      </c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>
        <v>82</v>
      </c>
      <c r="E40" s="14">
        <v>76</v>
      </c>
      <c r="F40" s="14">
        <v>0</v>
      </c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>
        <v>100</v>
      </c>
      <c r="E41" s="14">
        <v>100</v>
      </c>
      <c r="F41" s="14">
        <v>2</v>
      </c>
      <c r="G41" s="14"/>
      <c r="H41" s="14"/>
    </row>
    <row r="42" spans="1:8" x14ac:dyDescent="0.25">
      <c r="A42" s="11">
        <v>41</v>
      </c>
      <c r="B42" s="8" t="s">
        <v>58</v>
      </c>
      <c r="C42" s="13" t="s">
        <v>96</v>
      </c>
      <c r="D42" s="14">
        <v>100</v>
      </c>
      <c r="E42" s="14">
        <v>100</v>
      </c>
      <c r="F42" s="14">
        <v>2</v>
      </c>
      <c r="G42" s="14"/>
      <c r="H42" s="14"/>
    </row>
    <row r="43" spans="1:8" x14ac:dyDescent="0.25">
      <c r="A43" s="11">
        <v>42</v>
      </c>
      <c r="B43" s="8" t="s">
        <v>157</v>
      </c>
      <c r="C43" s="13" t="s">
        <v>158</v>
      </c>
      <c r="D43" s="14">
        <v>100</v>
      </c>
      <c r="E43" s="14">
        <v>100</v>
      </c>
      <c r="F43" s="14">
        <v>2</v>
      </c>
      <c r="G43" s="14"/>
      <c r="H43" s="14"/>
    </row>
    <row r="44" spans="1:8" x14ac:dyDescent="0.25">
      <c r="A44" s="11">
        <v>43</v>
      </c>
      <c r="B44" s="8" t="s">
        <v>51</v>
      </c>
      <c r="C44" s="7" t="s">
        <v>84</v>
      </c>
      <c r="D44" s="14">
        <v>76</v>
      </c>
      <c r="E44" s="14">
        <v>78</v>
      </c>
      <c r="F44" s="14">
        <v>0</v>
      </c>
      <c r="G44" s="14"/>
      <c r="H44" s="14"/>
    </row>
    <row r="45" spans="1:8" x14ac:dyDescent="0.25">
      <c r="A45" s="11">
        <v>44</v>
      </c>
      <c r="B45" s="8" t="s">
        <v>52</v>
      </c>
      <c r="C45" s="7" t="s">
        <v>53</v>
      </c>
      <c r="D45" s="14">
        <v>76</v>
      </c>
      <c r="E45" s="14">
        <v>0</v>
      </c>
      <c r="F45" s="14">
        <v>0</v>
      </c>
      <c r="G45" s="14"/>
      <c r="H45" s="14"/>
    </row>
    <row r="46" spans="1:8" x14ac:dyDescent="0.25">
      <c r="A46" s="11">
        <v>45</v>
      </c>
      <c r="B46" s="8" t="s">
        <v>54</v>
      </c>
      <c r="C46" s="7" t="s">
        <v>55</v>
      </c>
      <c r="D46" s="14">
        <v>100</v>
      </c>
      <c r="E46" s="14">
        <v>100</v>
      </c>
      <c r="F46" s="14">
        <v>2</v>
      </c>
      <c r="G46" s="14"/>
      <c r="H46" s="14"/>
    </row>
    <row r="47" spans="1:8" x14ac:dyDescent="0.25">
      <c r="A47" s="11">
        <v>46</v>
      </c>
      <c r="B47" s="8" t="s">
        <v>115</v>
      </c>
      <c r="C47" s="13" t="s">
        <v>103</v>
      </c>
      <c r="D47">
        <v>100</v>
      </c>
      <c r="E47">
        <v>86</v>
      </c>
      <c r="F47">
        <v>1</v>
      </c>
    </row>
    <row r="48" spans="1:8" x14ac:dyDescent="0.25">
      <c r="A48" s="11">
        <v>47</v>
      </c>
      <c r="B48" s="8" t="s">
        <v>62</v>
      </c>
      <c r="C48" s="7" t="s">
        <v>81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13" t="s">
        <v>61</v>
      </c>
      <c r="D49">
        <v>100</v>
      </c>
      <c r="E49">
        <v>94</v>
      </c>
      <c r="F49">
        <v>1</v>
      </c>
    </row>
    <row r="50" spans="1:6" x14ac:dyDescent="0.25">
      <c r="A50" s="11">
        <v>49</v>
      </c>
      <c r="B50" s="8" t="s">
        <v>63</v>
      </c>
      <c r="C50" s="13" t="s">
        <v>82</v>
      </c>
      <c r="D50">
        <v>100</v>
      </c>
      <c r="E50">
        <v>70</v>
      </c>
      <c r="F50">
        <v>0</v>
      </c>
    </row>
    <row r="51" spans="1:6" x14ac:dyDescent="0.25">
      <c r="A51" s="11">
        <v>50</v>
      </c>
      <c r="B51" s="8" t="s">
        <v>66</v>
      </c>
      <c r="C51" s="13" t="s">
        <v>94</v>
      </c>
      <c r="D51">
        <v>0</v>
      </c>
      <c r="E51">
        <v>0</v>
      </c>
      <c r="F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58B4-588D-494A-AE33-CCD44BE86AB9}">
  <dimension ref="A1:H51"/>
  <sheetViews>
    <sheetView workbookViewId="0">
      <selection activeCell="H20" sqref="H20"/>
    </sheetView>
  </sheetViews>
  <sheetFormatPr defaultRowHeight="15" x14ac:dyDescent="0.25"/>
  <cols>
    <col min="1" max="1" width="10.140625" customWidth="1"/>
    <col min="2" max="2" width="32.28515625" customWidth="1"/>
    <col min="3" max="3" width="27.7109375" customWidth="1"/>
    <col min="8" max="8" width="16.85546875" customWidth="1"/>
  </cols>
  <sheetData>
    <row r="1" spans="1:8" x14ac:dyDescent="0.25">
      <c r="B1" s="12" t="s">
        <v>109</v>
      </c>
      <c r="C1" s="12" t="s">
        <v>110</v>
      </c>
      <c r="D1" s="12" t="s">
        <v>111</v>
      </c>
      <c r="E1" s="12" t="s">
        <v>112</v>
      </c>
      <c r="F1" s="12" t="s">
        <v>113</v>
      </c>
    </row>
    <row r="2" spans="1:8" ht="15.75" x14ac:dyDescent="0.25">
      <c r="A2" s="11">
        <v>1</v>
      </c>
      <c r="B2" s="8" t="s">
        <v>169</v>
      </c>
      <c r="C2" s="24" t="s">
        <v>168</v>
      </c>
      <c r="D2" s="14">
        <v>100</v>
      </c>
      <c r="E2" s="14">
        <v>100</v>
      </c>
      <c r="F2" s="14">
        <v>2</v>
      </c>
      <c r="G2" s="14"/>
      <c r="H2" s="14"/>
    </row>
    <row r="3" spans="1:8" x14ac:dyDescent="0.25">
      <c r="A3" s="11">
        <v>2</v>
      </c>
      <c r="B3" s="8" t="s">
        <v>0</v>
      </c>
      <c r="C3" s="7" t="s">
        <v>5</v>
      </c>
      <c r="D3" s="14">
        <v>100</v>
      </c>
      <c r="E3" s="14">
        <v>100</v>
      </c>
      <c r="F3" s="14">
        <v>2</v>
      </c>
      <c r="G3" s="14"/>
      <c r="H3" s="27" t="s">
        <v>160</v>
      </c>
    </row>
    <row r="4" spans="1:8" ht="15.75" x14ac:dyDescent="0.25">
      <c r="A4" s="11">
        <v>3</v>
      </c>
      <c r="B4" s="9" t="s">
        <v>1</v>
      </c>
      <c r="C4" s="7" t="s">
        <v>6</v>
      </c>
      <c r="D4">
        <v>100</v>
      </c>
      <c r="E4">
        <v>100</v>
      </c>
      <c r="F4" s="14">
        <v>2</v>
      </c>
      <c r="G4" s="14"/>
      <c r="H4" s="30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>
        <v>100</v>
      </c>
      <c r="E5">
        <v>67</v>
      </c>
      <c r="F5" s="14">
        <v>1</v>
      </c>
      <c r="G5" s="14"/>
      <c r="H5" s="14"/>
    </row>
    <row r="6" spans="1:8" x14ac:dyDescent="0.25">
      <c r="A6" s="11">
        <v>5</v>
      </c>
      <c r="B6" s="8" t="s">
        <v>106</v>
      </c>
      <c r="C6" s="13" t="s">
        <v>105</v>
      </c>
      <c r="D6" s="14">
        <v>98</v>
      </c>
      <c r="E6" s="14">
        <v>100</v>
      </c>
      <c r="F6" s="14">
        <v>1</v>
      </c>
      <c r="G6" s="14"/>
      <c r="H6" s="27" t="s">
        <v>167</v>
      </c>
    </row>
    <row r="7" spans="1:8" ht="18.75" x14ac:dyDescent="0.3">
      <c r="A7" s="11">
        <v>6</v>
      </c>
      <c r="B7" s="9" t="s">
        <v>10</v>
      </c>
      <c r="C7" s="7" t="s">
        <v>69</v>
      </c>
      <c r="D7" s="14">
        <v>99</v>
      </c>
      <c r="E7" s="14">
        <v>92</v>
      </c>
      <c r="F7" s="14">
        <v>0</v>
      </c>
      <c r="G7" s="14"/>
      <c r="H7" s="25">
        <f>COUNTIF(D2:E51, 0)</f>
        <v>5</v>
      </c>
    </row>
    <row r="8" spans="1:8" x14ac:dyDescent="0.25">
      <c r="A8" s="11">
        <v>7</v>
      </c>
      <c r="B8" s="9" t="s">
        <v>3</v>
      </c>
      <c r="C8" s="7" t="s">
        <v>8</v>
      </c>
      <c r="D8" s="14">
        <v>100</v>
      </c>
      <c r="E8" s="14">
        <v>100</v>
      </c>
      <c r="F8" s="14">
        <v>2</v>
      </c>
      <c r="G8" s="14"/>
      <c r="H8" s="14"/>
    </row>
    <row r="9" spans="1:8" x14ac:dyDescent="0.25">
      <c r="A9" s="11">
        <v>8</v>
      </c>
      <c r="B9" s="8" t="s">
        <v>98</v>
      </c>
      <c r="C9" s="13" t="s">
        <v>101</v>
      </c>
      <c r="D9" s="14">
        <v>100</v>
      </c>
      <c r="E9" s="14">
        <v>49</v>
      </c>
      <c r="F9" s="14">
        <v>1</v>
      </c>
      <c r="G9" s="14"/>
      <c r="H9" s="14"/>
    </row>
    <row r="10" spans="1:8" x14ac:dyDescent="0.25">
      <c r="A10" s="11">
        <v>9</v>
      </c>
      <c r="B10" s="8" t="s">
        <v>4</v>
      </c>
      <c r="C10" s="7" t="s">
        <v>9</v>
      </c>
      <c r="D10" s="14">
        <v>100</v>
      </c>
      <c r="E10" s="14">
        <v>100</v>
      </c>
      <c r="F10" s="14">
        <v>2</v>
      </c>
      <c r="G10" s="14"/>
      <c r="H10" s="14"/>
    </row>
    <row r="11" spans="1:8" x14ac:dyDescent="0.25">
      <c r="A11" s="11">
        <v>10</v>
      </c>
      <c r="B11" s="28" t="s">
        <v>162</v>
      </c>
      <c r="C11" s="7" t="s">
        <v>161</v>
      </c>
      <c r="D11" s="14">
        <v>100</v>
      </c>
      <c r="E11" s="14">
        <v>100</v>
      </c>
      <c r="F11" s="14">
        <v>2</v>
      </c>
      <c r="G11" s="14"/>
      <c r="H11" s="14"/>
    </row>
    <row r="12" spans="1:8" x14ac:dyDescent="0.25">
      <c r="A12" s="11">
        <v>11</v>
      </c>
      <c r="B12" s="8" t="s">
        <v>11</v>
      </c>
      <c r="C12" s="7" t="s">
        <v>70</v>
      </c>
      <c r="D12" s="14">
        <v>100</v>
      </c>
      <c r="E12" s="14">
        <v>100</v>
      </c>
      <c r="F12" s="14">
        <v>2</v>
      </c>
      <c r="G12" s="14"/>
      <c r="H12" s="14"/>
    </row>
    <row r="13" spans="1:8" x14ac:dyDescent="0.25">
      <c r="A13" s="11">
        <v>12</v>
      </c>
      <c r="B13" s="8" t="s">
        <v>14</v>
      </c>
      <c r="C13" s="7" t="s">
        <v>75</v>
      </c>
      <c r="D13" s="14">
        <v>90</v>
      </c>
      <c r="E13" s="14">
        <v>63</v>
      </c>
      <c r="F13" s="14">
        <v>0</v>
      </c>
      <c r="G13" s="14"/>
      <c r="H13" s="14"/>
    </row>
    <row r="14" spans="1:8" x14ac:dyDescent="0.25">
      <c r="A14" s="11">
        <v>13</v>
      </c>
      <c r="B14" s="8" t="s">
        <v>99</v>
      </c>
      <c r="C14" s="13" t="s">
        <v>100</v>
      </c>
      <c r="D14" s="14">
        <v>100</v>
      </c>
      <c r="E14" s="14">
        <v>99</v>
      </c>
      <c r="F14" s="14">
        <v>1</v>
      </c>
      <c r="G14" s="14"/>
      <c r="H14" s="14"/>
    </row>
    <row r="15" spans="1:8" x14ac:dyDescent="0.25">
      <c r="A15" s="11">
        <v>14</v>
      </c>
      <c r="B15" s="9" t="s">
        <v>13</v>
      </c>
      <c r="C15" s="7" t="s">
        <v>88</v>
      </c>
      <c r="D15" s="14">
        <v>0</v>
      </c>
      <c r="E15" s="14">
        <v>10</v>
      </c>
      <c r="F15" s="14">
        <v>0</v>
      </c>
      <c r="G15" s="14"/>
      <c r="H15" s="14"/>
    </row>
    <row r="16" spans="1:8" x14ac:dyDescent="0.25">
      <c r="A16" s="11">
        <v>15</v>
      </c>
      <c r="B16" s="8" t="s">
        <v>16</v>
      </c>
      <c r="C16" s="7" t="s">
        <v>71</v>
      </c>
      <c r="D16" s="14">
        <v>100</v>
      </c>
      <c r="E16" s="14">
        <v>100</v>
      </c>
      <c r="F16" s="14">
        <v>0</v>
      </c>
      <c r="G16" s="14"/>
      <c r="H16" s="14"/>
    </row>
    <row r="17" spans="1:8" x14ac:dyDescent="0.25">
      <c r="A17" s="11">
        <v>16</v>
      </c>
      <c r="B17" s="9" t="s">
        <v>15</v>
      </c>
      <c r="C17" s="7" t="s">
        <v>22</v>
      </c>
      <c r="D17" s="14">
        <v>100</v>
      </c>
      <c r="E17" s="14">
        <v>92</v>
      </c>
      <c r="F17" s="14">
        <v>0</v>
      </c>
      <c r="G17" s="14"/>
      <c r="H17" s="14"/>
    </row>
    <row r="18" spans="1:8" x14ac:dyDescent="0.25">
      <c r="A18" s="11">
        <v>17</v>
      </c>
      <c r="B18" s="8" t="s">
        <v>24</v>
      </c>
      <c r="C18" s="7" t="s">
        <v>89</v>
      </c>
      <c r="D18" s="14">
        <v>98</v>
      </c>
      <c r="E18" s="14">
        <v>100</v>
      </c>
      <c r="F18" s="14">
        <v>1</v>
      </c>
      <c r="G18" s="14"/>
      <c r="H18" s="14"/>
    </row>
    <row r="19" spans="1:8" x14ac:dyDescent="0.25">
      <c r="A19" s="11">
        <v>18</v>
      </c>
      <c r="B19" s="8" t="s">
        <v>152</v>
      </c>
      <c r="C19" s="13" t="s">
        <v>153</v>
      </c>
      <c r="D19" s="14">
        <v>82</v>
      </c>
      <c r="E19" s="14">
        <v>100</v>
      </c>
      <c r="F19" s="14">
        <v>1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98</v>
      </c>
      <c r="E20" s="14">
        <v>100</v>
      </c>
      <c r="F20" s="14">
        <v>1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100</v>
      </c>
      <c r="E21" s="14">
        <v>80</v>
      </c>
      <c r="F21" s="14">
        <v>1</v>
      </c>
      <c r="G21" s="14"/>
      <c r="H21" s="14"/>
    </row>
    <row r="22" spans="1:8" x14ac:dyDescent="0.25">
      <c r="A22" s="11">
        <v>21</v>
      </c>
      <c r="B22" s="8" t="s">
        <v>154</v>
      </c>
      <c r="C22" s="13" t="s">
        <v>155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8" t="s">
        <v>20</v>
      </c>
      <c r="C23" s="7" t="s">
        <v>21</v>
      </c>
      <c r="D23" s="14">
        <v>96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9" t="s">
        <v>25</v>
      </c>
      <c r="C24" s="7" t="s">
        <v>67</v>
      </c>
      <c r="D24" s="14">
        <v>13</v>
      </c>
      <c r="E24" s="14">
        <v>13</v>
      </c>
      <c r="F24" s="14">
        <v>0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81</v>
      </c>
      <c r="E25" s="14">
        <v>12</v>
      </c>
      <c r="F25" s="14">
        <v>0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97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>
        <v>100</v>
      </c>
      <c r="F28" s="14">
        <v>2</v>
      </c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100</v>
      </c>
      <c r="E29" s="14">
        <v>98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100</v>
      </c>
      <c r="E30" s="14">
        <v>88</v>
      </c>
      <c r="F30" s="14">
        <v>1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D31" s="14">
        <v>86</v>
      </c>
      <c r="E31" s="14">
        <v>24</v>
      </c>
      <c r="F31" s="14">
        <v>0</v>
      </c>
      <c r="G31" s="14"/>
      <c r="H31" s="14"/>
    </row>
    <row r="32" spans="1:8" x14ac:dyDescent="0.25">
      <c r="A32" s="11">
        <v>31</v>
      </c>
      <c r="B32" s="8" t="s">
        <v>35</v>
      </c>
      <c r="C32" s="13" t="s">
        <v>36</v>
      </c>
      <c r="D32" s="14">
        <v>86</v>
      </c>
      <c r="E32" s="14">
        <v>100</v>
      </c>
      <c r="F32" s="14">
        <v>0</v>
      </c>
      <c r="G32" s="14"/>
      <c r="H32" s="14"/>
    </row>
    <row r="33" spans="1:8" x14ac:dyDescent="0.25">
      <c r="A33" s="11">
        <v>32</v>
      </c>
      <c r="B33" s="8" t="s">
        <v>42</v>
      </c>
      <c r="C33" s="7" t="s">
        <v>86</v>
      </c>
      <c r="D33" s="14">
        <v>100</v>
      </c>
      <c r="E33" s="14">
        <v>100</v>
      </c>
      <c r="F33" s="14">
        <v>2</v>
      </c>
      <c r="G33" s="14"/>
      <c r="H33" s="14"/>
    </row>
    <row r="34" spans="1:8" x14ac:dyDescent="0.25">
      <c r="A34" s="11">
        <v>33</v>
      </c>
      <c r="B34" s="8" t="s">
        <v>40</v>
      </c>
      <c r="C34" s="7" t="s">
        <v>74</v>
      </c>
      <c r="D34" s="14">
        <v>100</v>
      </c>
      <c r="E34" s="14">
        <v>92</v>
      </c>
      <c r="F34" s="14">
        <v>1</v>
      </c>
      <c r="G34" s="14"/>
      <c r="H34" s="14"/>
    </row>
    <row r="35" spans="1:8" x14ac:dyDescent="0.25">
      <c r="A35" s="11">
        <v>34</v>
      </c>
      <c r="B35" s="8" t="s">
        <v>43</v>
      </c>
      <c r="C35" s="7" t="s">
        <v>91</v>
      </c>
      <c r="D35" s="14">
        <v>88</v>
      </c>
      <c r="E35" s="14">
        <v>93</v>
      </c>
      <c r="F35" s="14">
        <v>0</v>
      </c>
      <c r="G35" s="14"/>
      <c r="H35" s="14"/>
    </row>
    <row r="36" spans="1:8" x14ac:dyDescent="0.25">
      <c r="A36" s="11">
        <v>35</v>
      </c>
      <c r="B36" s="8" t="s">
        <v>44</v>
      </c>
      <c r="C36" s="7" t="s">
        <v>80</v>
      </c>
      <c r="D36" s="14">
        <v>94</v>
      </c>
      <c r="E36" s="14">
        <v>100</v>
      </c>
      <c r="F36" s="14">
        <v>1</v>
      </c>
      <c r="G36" s="14"/>
      <c r="H36" s="14"/>
    </row>
    <row r="37" spans="1:8" x14ac:dyDescent="0.25">
      <c r="A37" s="11">
        <v>36</v>
      </c>
      <c r="B37" s="8" t="s">
        <v>118</v>
      </c>
      <c r="C37" s="7" t="s">
        <v>119</v>
      </c>
      <c r="D37" s="14">
        <v>100</v>
      </c>
      <c r="E37" s="14">
        <v>100</v>
      </c>
      <c r="F37" s="14">
        <v>2</v>
      </c>
      <c r="G37" s="14"/>
      <c r="H37" s="14"/>
    </row>
    <row r="38" spans="1:8" x14ac:dyDescent="0.25">
      <c r="A38" s="11">
        <v>37</v>
      </c>
      <c r="B38" s="8" t="s">
        <v>45</v>
      </c>
      <c r="C38" s="7" t="s">
        <v>78</v>
      </c>
      <c r="D38" s="14">
        <v>41</v>
      </c>
      <c r="E38" s="14">
        <v>28</v>
      </c>
      <c r="F38" s="14">
        <v>0</v>
      </c>
      <c r="G38" s="14"/>
      <c r="H38" s="14"/>
    </row>
    <row r="39" spans="1:8" x14ac:dyDescent="0.25">
      <c r="A39" s="11">
        <v>38</v>
      </c>
      <c r="B39" s="8" t="s">
        <v>164</v>
      </c>
      <c r="C39" s="13" t="s">
        <v>165</v>
      </c>
      <c r="D39" s="14">
        <v>41</v>
      </c>
      <c r="E39" s="14">
        <v>86</v>
      </c>
      <c r="F39" s="14">
        <v>0</v>
      </c>
      <c r="G39" s="14"/>
      <c r="H39" s="14"/>
    </row>
    <row r="40" spans="1:8" x14ac:dyDescent="0.25">
      <c r="A40" s="11">
        <v>39</v>
      </c>
      <c r="B40" s="8" t="s">
        <v>48</v>
      </c>
      <c r="C40" s="7" t="s">
        <v>83</v>
      </c>
      <c r="D40" s="14">
        <v>90</v>
      </c>
      <c r="E40" s="14">
        <v>80</v>
      </c>
      <c r="F40" s="14">
        <v>0</v>
      </c>
      <c r="G40" s="14"/>
      <c r="H40" s="14"/>
    </row>
    <row r="41" spans="1:8" x14ac:dyDescent="0.25">
      <c r="A41" s="11">
        <v>40</v>
      </c>
      <c r="B41" s="8" t="s">
        <v>46</v>
      </c>
      <c r="C41" s="7" t="s">
        <v>68</v>
      </c>
      <c r="D41" s="14">
        <v>100</v>
      </c>
      <c r="E41" s="14">
        <v>98</v>
      </c>
      <c r="F41" s="14">
        <v>1</v>
      </c>
      <c r="G41" s="14"/>
      <c r="H41" s="14"/>
    </row>
    <row r="42" spans="1:8" x14ac:dyDescent="0.25">
      <c r="A42" s="11">
        <v>41</v>
      </c>
      <c r="B42" s="8" t="s">
        <v>47</v>
      </c>
      <c r="C42" s="13" t="s">
        <v>85</v>
      </c>
      <c r="D42" s="14">
        <v>0</v>
      </c>
      <c r="E42" s="14">
        <v>0</v>
      </c>
      <c r="F42" s="14">
        <v>0</v>
      </c>
      <c r="G42" s="14"/>
      <c r="H42" s="14"/>
    </row>
    <row r="43" spans="1:8" x14ac:dyDescent="0.25">
      <c r="A43" s="11">
        <v>42</v>
      </c>
      <c r="B43" s="8" t="s">
        <v>58</v>
      </c>
      <c r="C43" s="13" t="s">
        <v>96</v>
      </c>
      <c r="D43" s="14">
        <v>89</v>
      </c>
      <c r="E43" s="14">
        <v>72</v>
      </c>
      <c r="F43" s="14">
        <v>0</v>
      </c>
      <c r="G43" s="14"/>
      <c r="H43" s="14"/>
    </row>
    <row r="44" spans="1:8" x14ac:dyDescent="0.25">
      <c r="A44" s="11">
        <v>43</v>
      </c>
      <c r="B44" s="8" t="s">
        <v>157</v>
      </c>
      <c r="C44" s="13" t="s">
        <v>158</v>
      </c>
      <c r="D44" s="14">
        <v>100</v>
      </c>
      <c r="E44" s="14">
        <v>97</v>
      </c>
      <c r="F44" s="14">
        <v>1</v>
      </c>
      <c r="G44" s="14"/>
      <c r="H44" s="14"/>
    </row>
    <row r="45" spans="1:8" x14ac:dyDescent="0.25">
      <c r="A45" s="11">
        <v>44</v>
      </c>
      <c r="B45" s="8" t="s">
        <v>51</v>
      </c>
      <c r="C45" s="7" t="s">
        <v>84</v>
      </c>
      <c r="D45" s="14">
        <v>100</v>
      </c>
      <c r="E45" s="14">
        <v>100</v>
      </c>
      <c r="F45" s="14">
        <v>2</v>
      </c>
      <c r="G45" s="14"/>
      <c r="H45" s="14"/>
    </row>
    <row r="46" spans="1:8" x14ac:dyDescent="0.25">
      <c r="A46" s="11">
        <v>45</v>
      </c>
      <c r="B46" s="8" t="s">
        <v>52</v>
      </c>
      <c r="C46" s="7" t="s">
        <v>53</v>
      </c>
      <c r="D46" s="14">
        <v>0</v>
      </c>
      <c r="E46" s="14">
        <v>0</v>
      </c>
      <c r="F46" s="14">
        <v>0</v>
      </c>
      <c r="G46" s="14"/>
      <c r="H46" s="14"/>
    </row>
    <row r="47" spans="1:8" x14ac:dyDescent="0.25">
      <c r="A47" s="11">
        <v>46</v>
      </c>
      <c r="B47" s="8" t="s">
        <v>54</v>
      </c>
      <c r="C47" s="7" t="s">
        <v>55</v>
      </c>
      <c r="D47" s="14">
        <v>100</v>
      </c>
      <c r="E47" s="14">
        <v>100</v>
      </c>
      <c r="F47" s="14">
        <v>2</v>
      </c>
    </row>
    <row r="48" spans="1:8" x14ac:dyDescent="0.25">
      <c r="A48" s="11">
        <v>47</v>
      </c>
      <c r="B48" s="8" t="s">
        <v>115</v>
      </c>
      <c r="C48" s="13" t="s">
        <v>103</v>
      </c>
      <c r="D48" s="14">
        <v>79</v>
      </c>
      <c r="E48" s="14">
        <v>18</v>
      </c>
      <c r="F48" s="14">
        <v>0</v>
      </c>
    </row>
    <row r="49" spans="1:6" x14ac:dyDescent="0.25">
      <c r="A49" s="11">
        <v>48</v>
      </c>
      <c r="B49" s="8" t="s">
        <v>62</v>
      </c>
      <c r="C49" s="7" t="s">
        <v>81</v>
      </c>
      <c r="D49" s="14">
        <v>100</v>
      </c>
      <c r="E49" s="14">
        <v>100</v>
      </c>
      <c r="F49" s="14">
        <v>2</v>
      </c>
    </row>
    <row r="50" spans="1:6" x14ac:dyDescent="0.25">
      <c r="A50" s="11">
        <v>49</v>
      </c>
      <c r="B50" s="8" t="s">
        <v>60</v>
      </c>
      <c r="C50" s="13" t="s">
        <v>61</v>
      </c>
      <c r="D50" s="14">
        <v>100</v>
      </c>
      <c r="E50" s="14">
        <v>69</v>
      </c>
      <c r="F50" s="14">
        <v>1</v>
      </c>
    </row>
    <row r="51" spans="1:6" x14ac:dyDescent="0.25">
      <c r="A51" s="11">
        <v>50</v>
      </c>
      <c r="B51" s="8" t="s">
        <v>63</v>
      </c>
      <c r="C51" s="13" t="s">
        <v>82</v>
      </c>
      <c r="D51" s="14">
        <v>100</v>
      </c>
      <c r="E51" s="14">
        <v>100</v>
      </c>
      <c r="F51" s="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WAR 1</vt:lpstr>
      <vt:lpstr>WAR 2</vt:lpstr>
      <vt:lpstr>WAR 3</vt:lpstr>
      <vt:lpstr>WAR 4</vt:lpstr>
      <vt:lpstr>WAR 5</vt:lpstr>
      <vt:lpstr>WAR 6</vt:lpstr>
      <vt:lpstr>WAR 7</vt:lpstr>
      <vt:lpstr>WAR 8</vt:lpstr>
      <vt:lpstr>WAR 9</vt:lpstr>
      <vt:lpstr>WAR 10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John Sagrado</dc:creator>
  <cp:lastModifiedBy>Patrick John Sagrado</cp:lastModifiedBy>
  <dcterms:created xsi:type="dcterms:W3CDTF">2025-06-15T09:03:52Z</dcterms:created>
  <dcterms:modified xsi:type="dcterms:W3CDTF">2025-06-29T07:03:21Z</dcterms:modified>
</cp:coreProperties>
</file>