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\\192.168.1.100\d\2022\Argetim Iljazi 13.07.2022\Agon (Visar Dema)\"/>
    </mc:Choice>
  </mc:AlternateContent>
  <xr:revisionPtr revIDLastSave="0" documentId="13_ncr:1_{011A7F90-6FBE-48D1-9F79-8236853D1FE4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7" l="1"/>
  <c r="I29" i="17"/>
  <c r="I28" i="17"/>
  <c r="I27" i="17"/>
  <c r="I26" i="17"/>
  <c r="I25" i="17"/>
  <c r="I24" i="17"/>
  <c r="I23" i="17"/>
  <c r="I22" i="17"/>
  <c r="I21" i="17"/>
  <c r="I20" i="17"/>
  <c r="G26" i="16"/>
  <c r="I22" i="16"/>
  <c r="I21" i="16"/>
  <c r="I20" i="16"/>
  <c r="D51" i="15"/>
  <c r="D49" i="15"/>
  <c r="G36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34" i="17" l="1"/>
  <c r="G36" i="17" s="1"/>
  <c r="G28" i="16"/>
  <c r="G38" i="15"/>
</calcChain>
</file>

<file path=xl/sharedStrings.xml><?xml version="1.0" encoding="utf-8"?>
<sst xmlns="http://schemas.openxmlformats.org/spreadsheetml/2006/main" count="176" uniqueCount="67">
  <si>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</si>
  <si>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</si>
  <si>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</si>
  <si>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</si>
  <si>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</si>
  <si>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</si>
  <si>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</si>
  <si>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</si>
  <si>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</si>
  <si>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</si>
  <si>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</si>
  <si>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</si>
  <si>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</si>
  <si>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</si>
  <si>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</si>
  <si>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</si>
  <si>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</si>
  <si>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</si>
  <si>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</si>
  <si>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</si>
  <si>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</si>
  <si>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</si>
  <si>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</si>
  <si>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</si>
  <si>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</si>
  <si>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</si>
  <si>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</si>
  <si>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</si>
  <si>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</si>
  <si>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</si>
  <si>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</si>
  <si>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</si>
  <si>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</si>
  <si>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</si>
  <si>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</si>
  <si>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</si>
  <si>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</si>
  <si>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</si>
  <si>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</si>
  <si>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</si>
  <si>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</si>
  <si>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</si>
  <si>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</si>
  <si>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</si>
  <si>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</si>
  <si>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</si>
  <si>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</si>
  <si>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</si>
  <si>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</si>
  <si>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</si>
  <si>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</si>
  <si>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</si>
  <si>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</si>
  <si>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Visar Dema</t>
  </si>
  <si>
    <t>17.11.2022</t>
  </si>
  <si>
    <t>Indor Aparete geh(12)</t>
  </si>
  <si>
    <t>Indor fairy black gwh(12)</t>
  </si>
  <si>
    <t>Kjo oferte eshte me klima GREE</t>
  </si>
  <si>
    <t>Out dor gwhd (24) -22</t>
  </si>
  <si>
    <t xml:space="preserve">Montim Klima </t>
  </si>
  <si>
    <t xml:space="preserve">Reshetka </t>
  </si>
  <si>
    <t xml:space="preserve">Plenium Fancoil </t>
  </si>
  <si>
    <t xml:space="preserve">Modifikim linje klima </t>
  </si>
  <si>
    <t>Linje bakri per klima (dh.visar)</t>
  </si>
  <si>
    <t xml:space="preserve">Material I harxhuar </t>
  </si>
  <si>
    <t>Out dor gwhd (42) -20</t>
  </si>
  <si>
    <t>Indor Duct gfh(21)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</si>
</sst>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Font="1" applyBorder="1" applyAlignment="1"/>
    <xf numFmtId="0" fontId="27" fillId="0" borderId="1" xfId="0" applyFont="1" applyBorder="1" applyAlignment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22" fillId="0" borderId="0" xfId="0" applyFont="1" applyBorder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 applyAlignment="1"/>
    <xf numFmtId="168" fontId="35" fillId="0" borderId="0" xfId="0" applyNumberFormat="1" applyFont="1" applyAlignme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0" fontId="0" fillId="0" borderId="0" xfId="0" applyFont="1" applyAlignment="1"/>
    <xf numFmtId="169" fontId="0" fillId="0" borderId="0" xfId="0" applyNumberFormat="1" applyFont="1" applyAlignment="1"/>
    <xf numFmtId="0" fontId="14" fillId="2" borderId="0" xfId="0" applyFont="1" applyFill="1" applyAlignment="1">
      <alignment horizontal="left" vertical="center"/>
    </xf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 applyAlignment="1"/>
    <xf numFmtId="169" fontId="0" fillId="0" borderId="0" xfId="0" applyNumberFormat="1" applyFont="1" applyAlignment="1"/>
    <xf numFmtId="166" fontId="18" fillId="0" borderId="0" xfId="0" applyNumberFormat="1" applyFont="1" applyAlignme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 applyAlignment="1"/>
    <xf numFmtId="168" fontId="30" fillId="0" borderId="0" xfId="0" applyNumberFormat="1" applyFont="1" applyAlignment="1"/>
    <xf numFmtId="0" fontId="19" fillId="2" borderId="18" xfId="0" applyFont="1" applyFill="1" applyBorder="1" applyAlignment="1">
      <alignment horizontal="left" vertical="center"/>
    </xf>
    <xf numFmtId="0" fontId="0" fillId="0" borderId="2" xfId="0" applyFont="1" applyBorder="1" applyAlignment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 applyAlignment="1"/>
    <xf numFmtId="169" fontId="30" fillId="0" borderId="0" xfId="0" applyNumberFormat="1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 applyAlignment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Font="1" applyBorder="1" applyAlignment="1"/>
    <xf numFmtId="168" fontId="18" fillId="0" borderId="0" xfId="0" applyNumberFormat="1" applyFont="1" applyAlignment="1"/>
    <xf numFmtId="168" fontId="0" fillId="0" borderId="0" xfId="0" applyNumberFormat="1" applyFont="1" applyAlignment="1"/>
    <xf numFmtId="16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style="46" customWidth="1"/>
    <col min="2" max="2" width="4.140625" style="46" customWidth="1"/>
    <col min="3" max="3" width="12.5703125" style="46"/>
    <col min="4" max="4" width="28.5703125" style="46" customWidth="1"/>
    <col min="5" max="5" width="9.5703125" style="46" customWidth="1"/>
    <col min="6" max="6" width="8.28515625" style="46" customWidth="1"/>
    <col min="7" max="7" width="16.5703125" style="46" customWidth="1"/>
    <col min="8" max="8" width="6.28515625" style="46" customWidth="1"/>
    <col min="9" max="9" width="16.42578125" style="46" customWidth="1"/>
    <col min="10" max="10" width="3.7109375" style="46" customWidth="1"/>
    <col min="11" max="16384" width="12.5703125" style="46"/>
  </cols>
  <sheetData>
    <row r="1" spans="1:10" ht="7.5" customHeight="1" x14ac:dyDescent="0.2">
      <c r="A1" s="7" t="s">
        <v>3</v>
      </c>
      <c r="B1" s="1"/>
      <c r="C1" s="1"/>
      <c r="D1" s="1"/>
      <c r="E1" s="105" t="s">
        <v>4</v>
      </c>
      <c r="F1" s="105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106" t="s">
        <v>22</v>
      </c>
      <c r="F4" s="106"/>
      <c r="G4" s="68"/>
      <c r="H4" s="68"/>
      <c r="I4" s="68"/>
    </row>
    <row r="5" spans="1:10" ht="12.75" x14ac:dyDescent="0.2">
      <c r="A5" s="8" t="s">
        <v>3</v>
      </c>
      <c r="B5" s="107"/>
      <c r="C5" s="68"/>
      <c r="D5" s="68"/>
      <c r="E5" s="108" t="s">
        <v>5</v>
      </c>
      <c r="F5" s="108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109">
        <v>300170000030340</v>
      </c>
      <c r="F6" s="109"/>
      <c r="G6" s="110"/>
      <c r="H6" s="110"/>
      <c r="I6" s="110"/>
    </row>
    <row r="7" spans="1:10" ht="12.75" x14ac:dyDescent="0.2">
      <c r="A7" s="8" t="s">
        <v>3</v>
      </c>
      <c r="B7" s="68"/>
      <c r="C7" s="68"/>
      <c r="D7" s="68"/>
      <c r="E7" s="108" t="s">
        <v>0</v>
      </c>
      <c r="F7" s="108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111" t="s">
        <v>1</v>
      </c>
      <c r="F8" s="111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106" t="s">
        <v>2</v>
      </c>
      <c r="F9" s="106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112">
        <v>38946791241</v>
      </c>
      <c r="F10" s="112"/>
      <c r="G10" s="68"/>
      <c r="H10" s="68"/>
      <c r="I10" s="49"/>
    </row>
    <row r="11" spans="1:10" ht="12.75" x14ac:dyDescent="0.2">
      <c r="A11" s="8" t="s">
        <v>3</v>
      </c>
      <c r="B11" s="99" t="s">
        <v>11</v>
      </c>
      <c r="C11" s="68"/>
      <c r="D11" s="68"/>
      <c r="E11" s="68"/>
      <c r="G11" s="113" t="s">
        <v>25</v>
      </c>
      <c r="H11" s="68"/>
      <c r="I11" s="68"/>
    </row>
    <row r="12" spans="1:10" ht="18.75" customHeight="1" x14ac:dyDescent="0.3">
      <c r="A12" s="10"/>
      <c r="B12" s="103" t="s">
        <v>48</v>
      </c>
      <c r="C12" s="104"/>
      <c r="D12" s="104"/>
      <c r="E12" s="104"/>
      <c r="G12" s="98">
        <v>131</v>
      </c>
      <c r="H12" s="68"/>
      <c r="I12" s="68"/>
      <c r="J12" s="5"/>
    </row>
    <row r="13" spans="1:10" ht="12.75" x14ac:dyDescent="0.2">
      <c r="A13" s="10"/>
      <c r="B13" s="98"/>
      <c r="C13" s="68"/>
      <c r="D13" s="68"/>
      <c r="E13" s="68"/>
      <c r="G13" s="99" t="s">
        <v>21</v>
      </c>
      <c r="H13" s="68"/>
      <c r="I13" s="68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26</v>
      </c>
      <c r="H14" s="68"/>
      <c r="I14" s="68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68"/>
      <c r="I15" s="68"/>
      <c r="J15" s="5"/>
    </row>
    <row r="16" spans="1:10" thickBot="1" x14ac:dyDescent="0.3">
      <c r="A16" s="10"/>
      <c r="B16" s="82">
        <v>1250</v>
      </c>
      <c r="C16" s="82"/>
      <c r="D16" s="28"/>
      <c r="E16" s="28"/>
      <c r="F16" s="11"/>
      <c r="G16" s="83"/>
      <c r="H16" s="68"/>
      <c r="I16" s="68"/>
      <c r="J16" s="5"/>
    </row>
    <row r="17" spans="1:10" ht="7.5" customHeight="1" thickBot="1" x14ac:dyDescent="0.25">
      <c r="A17" s="10"/>
      <c r="B17" s="84"/>
      <c r="C17" s="85"/>
      <c r="D17" s="85"/>
      <c r="E17" s="85"/>
      <c r="F17" s="85"/>
      <c r="G17" s="85"/>
      <c r="H17" s="85"/>
      <c r="I17" s="86"/>
      <c r="J17" s="5"/>
    </row>
    <row r="18" spans="1:10" ht="18.75" customHeight="1" x14ac:dyDescent="0.2">
      <c r="A18" s="10"/>
      <c r="B18" s="87"/>
      <c r="C18" s="88"/>
      <c r="D18" s="88"/>
      <c r="E18" s="88"/>
      <c r="F18" s="88"/>
      <c r="G18" s="88"/>
      <c r="H18" s="88"/>
      <c r="I18" s="89"/>
    </row>
    <row r="19" spans="1:10" ht="18" customHeight="1" thickBot="1" x14ac:dyDescent="0.25">
      <c r="A19" s="50"/>
      <c r="B19" s="22" t="s">
        <v>10</v>
      </c>
      <c r="C19" s="90" t="s">
        <v>6</v>
      </c>
      <c r="D19" s="68"/>
      <c r="E19" s="48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4"/>
      <c r="B20" s="35">
        <v>1</v>
      </c>
      <c r="C20" s="91" t="s">
        <v>50</v>
      </c>
      <c r="D20" s="92"/>
      <c r="E20" s="31">
        <v>1</v>
      </c>
      <c r="F20" s="32" t="s">
        <v>24</v>
      </c>
      <c r="G20" s="61">
        <v>53991</v>
      </c>
      <c r="H20" s="45">
        <v>0.18</v>
      </c>
      <c r="I20" s="63">
        <f>E20*G20</f>
        <v>53991</v>
      </c>
    </row>
    <row r="21" spans="1:10" ht="17.25" customHeight="1" x14ac:dyDescent="0.2">
      <c r="A21" s="44"/>
      <c r="B21" s="36">
        <v>2</v>
      </c>
      <c r="C21" s="80" t="s">
        <v>51</v>
      </c>
      <c r="D21" s="81"/>
      <c r="E21" s="29">
        <v>1</v>
      </c>
      <c r="F21" s="30" t="s">
        <v>24</v>
      </c>
      <c r="G21" s="62">
        <v>4000</v>
      </c>
      <c r="H21" s="54">
        <v>0.18</v>
      </c>
      <c r="I21" s="64">
        <f>E21*G21</f>
        <v>4000</v>
      </c>
    </row>
    <row r="22" spans="1:10" ht="17.25" customHeight="1" x14ac:dyDescent="0.2">
      <c r="A22" s="44"/>
      <c r="B22" s="36">
        <v>3</v>
      </c>
      <c r="C22" s="80" t="s">
        <v>52</v>
      </c>
      <c r="D22" s="81"/>
      <c r="E22" s="29">
        <v>1</v>
      </c>
      <c r="F22" s="30" t="s">
        <v>24</v>
      </c>
      <c r="G22" s="62">
        <v>2500</v>
      </c>
      <c r="H22" s="54">
        <v>0.18</v>
      </c>
      <c r="I22" s="64">
        <f>E22*G22</f>
        <v>2500</v>
      </c>
    </row>
    <row r="23" spans="1:10" ht="20.25" customHeight="1" thickBot="1" x14ac:dyDescent="0.25">
      <c r="A23" s="5"/>
      <c r="B23" s="48"/>
      <c r="C23" s="93"/>
      <c r="D23" s="68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4"/>
      <c r="C24" s="85"/>
      <c r="D24" s="85"/>
      <c r="E24" s="85"/>
      <c r="F24" s="85"/>
      <c r="G24" s="85"/>
      <c r="H24" s="85"/>
      <c r="I24" s="86"/>
    </row>
    <row r="25" spans="1:10" ht="19.5" customHeight="1" x14ac:dyDescent="0.2">
      <c r="A25" s="16"/>
      <c r="B25" s="40"/>
      <c r="C25" s="95"/>
      <c r="D25" s="68"/>
      <c r="E25" s="14"/>
      <c r="F25" s="14"/>
      <c r="G25" s="18"/>
      <c r="H25" s="20" t="s">
        <v>7</v>
      </c>
      <c r="I25" s="15"/>
    </row>
    <row r="26" spans="1:10" ht="24" customHeight="1" x14ac:dyDescent="0.3">
      <c r="E26" s="71" t="s">
        <v>20</v>
      </c>
      <c r="F26" s="71"/>
      <c r="G26" s="96">
        <f>SUM(I20:I22)</f>
        <v>60491</v>
      </c>
      <c r="H26" s="97"/>
      <c r="I26" s="97"/>
    </row>
    <row r="27" spans="1:10" ht="24" customHeight="1" x14ac:dyDescent="0.3">
      <c r="E27" s="71" t="s">
        <v>17</v>
      </c>
      <c r="F27" s="71"/>
      <c r="G27" s="78">
        <v>0</v>
      </c>
      <c r="H27" s="79"/>
      <c r="I27" s="79"/>
    </row>
    <row r="28" spans="1:10" ht="24" customHeight="1" x14ac:dyDescent="0.35">
      <c r="E28" s="71" t="s">
        <v>18</v>
      </c>
      <c r="F28" s="71"/>
      <c r="G28" s="72">
        <f>G26</f>
        <v>60491</v>
      </c>
      <c r="H28" s="73"/>
      <c r="I28" s="73"/>
    </row>
    <row r="29" spans="1:10" ht="6.75" customHeight="1" x14ac:dyDescent="0.35">
      <c r="B29" s="48"/>
      <c r="C29" s="67"/>
      <c r="D29" s="68"/>
      <c r="E29" s="12"/>
      <c r="F29" s="12"/>
      <c r="G29" s="74"/>
      <c r="H29" s="68"/>
      <c r="I29" s="68"/>
    </row>
    <row r="30" spans="1:10" ht="18" x14ac:dyDescent="0.25">
      <c r="B30" s="75" t="s">
        <v>19</v>
      </c>
      <c r="C30" s="68"/>
      <c r="D30" s="6"/>
      <c r="E30" s="47"/>
      <c r="F30" s="47"/>
      <c r="G30" s="47"/>
      <c r="H30" s="47" t="s">
        <v>8</v>
      </c>
      <c r="I30" s="4"/>
    </row>
    <row r="31" spans="1:10" ht="18" x14ac:dyDescent="0.25">
      <c r="B31" s="76" t="s">
        <v>49</v>
      </c>
      <c r="C31" s="77"/>
      <c r="D31" s="77"/>
      <c r="E31" s="47"/>
      <c r="F31" s="47"/>
      <c r="G31" s="47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8"/>
      <c r="C33" s="67"/>
      <c r="D33" s="68"/>
      <c r="E33" s="12"/>
      <c r="F33" s="12"/>
      <c r="I33" s="4"/>
    </row>
    <row r="34" spans="2:9" ht="5.25" customHeight="1" x14ac:dyDescent="0.25">
      <c r="D34" s="69"/>
      <c r="E34" s="68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70"/>
      <c r="D36" s="67"/>
      <c r="E36" s="67"/>
      <c r="F36" s="67"/>
      <c r="G36" s="67"/>
      <c r="H36" s="67"/>
      <c r="I36" s="67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style="38" customWidth="1"/>
    <col min="2" max="2" width="4.140625" style="38" customWidth="1"/>
    <col min="3" max="3" width="12.5703125" style="38"/>
    <col min="4" max="4" width="28.5703125" style="38" customWidth="1"/>
    <col min="5" max="5" width="9.5703125" style="38" customWidth="1"/>
    <col min="6" max="6" width="8.28515625" style="38" customWidth="1"/>
    <col min="7" max="7" width="16.5703125" style="38" customWidth="1"/>
    <col min="8" max="8" width="6.28515625" style="38" customWidth="1"/>
    <col min="9" max="9" width="16.42578125" style="38" customWidth="1"/>
    <col min="10" max="10" width="3.7109375" style="38" customWidth="1"/>
    <col min="11" max="16384" width="12.5703125" style="38"/>
  </cols>
  <sheetData>
    <row r="1" spans="1:10" ht="7.5" customHeight="1" x14ac:dyDescent="0.2">
      <c r="A1" s="7" t="s">
        <v>3</v>
      </c>
      <c r="B1" s="1"/>
      <c r="C1" s="1"/>
      <c r="D1" s="1"/>
      <c r="E1" s="105" t="s">
        <v>4</v>
      </c>
      <c r="F1" s="105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106" t="s">
        <v>22</v>
      </c>
      <c r="F4" s="106"/>
      <c r="G4" s="68"/>
      <c r="H4" s="68"/>
      <c r="I4" s="68"/>
    </row>
    <row r="5" spans="1:10" ht="12.75" x14ac:dyDescent="0.2">
      <c r="A5" s="8" t="s">
        <v>3</v>
      </c>
      <c r="B5" s="107"/>
      <c r="C5" s="68"/>
      <c r="D5" s="68"/>
      <c r="E5" s="108" t="s">
        <v>5</v>
      </c>
      <c r="F5" s="108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109">
        <v>300170000030340</v>
      </c>
      <c r="F6" s="109"/>
      <c r="G6" s="110"/>
      <c r="H6" s="110"/>
      <c r="I6" s="110"/>
    </row>
    <row r="7" spans="1:10" ht="12.75" x14ac:dyDescent="0.2">
      <c r="A7" s="8" t="s">
        <v>3</v>
      </c>
      <c r="B7" s="68"/>
      <c r="C7" s="68"/>
      <c r="D7" s="68"/>
      <c r="E7" s="108" t="s">
        <v>0</v>
      </c>
      <c r="F7" s="108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111" t="s">
        <v>1</v>
      </c>
      <c r="F8" s="111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106" t="s">
        <v>2</v>
      </c>
      <c r="F9" s="106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112">
        <v>38946791241</v>
      </c>
      <c r="F10" s="112"/>
      <c r="G10" s="68"/>
      <c r="H10" s="68"/>
      <c r="I10" s="42"/>
    </row>
    <row r="11" spans="1:10" ht="12.75" x14ac:dyDescent="0.2">
      <c r="A11" s="8" t="s">
        <v>3</v>
      </c>
      <c r="B11" s="99" t="s">
        <v>11</v>
      </c>
      <c r="C11" s="68"/>
      <c r="D11" s="68"/>
      <c r="E11" s="68"/>
      <c r="G11" s="113" t="s">
        <v>25</v>
      </c>
      <c r="H11" s="68"/>
      <c r="I11" s="68"/>
    </row>
    <row r="12" spans="1:10" ht="18.75" customHeight="1" x14ac:dyDescent="0.3">
      <c r="A12" s="10"/>
      <c r="B12" s="103" t="s">
        <v>43</v>
      </c>
      <c r="C12" s="104"/>
      <c r="D12" s="104"/>
      <c r="E12" s="104"/>
      <c r="G12" s="98">
        <v>130</v>
      </c>
      <c r="H12" s="68"/>
      <c r="I12" s="68"/>
      <c r="J12" s="5"/>
    </row>
    <row r="13" spans="1:10" ht="12.75" x14ac:dyDescent="0.2">
      <c r="A13" s="10"/>
      <c r="B13" s="98"/>
      <c r="C13" s="68"/>
      <c r="D13" s="68"/>
      <c r="E13" s="68"/>
      <c r="G13" s="99" t="s">
        <v>21</v>
      </c>
      <c r="H13" s="68"/>
      <c r="I13" s="68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26</v>
      </c>
      <c r="H14" s="68"/>
      <c r="I14" s="68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68"/>
      <c r="I15" s="68"/>
      <c r="J15" s="5"/>
    </row>
    <row r="16" spans="1:10" thickBot="1" x14ac:dyDescent="0.3">
      <c r="A16" s="10"/>
      <c r="B16" s="82">
        <v>1250</v>
      </c>
      <c r="C16" s="82"/>
      <c r="D16" s="28"/>
      <c r="E16" s="28"/>
      <c r="F16" s="11"/>
      <c r="G16" s="83"/>
      <c r="H16" s="68"/>
      <c r="I16" s="68"/>
      <c r="J16" s="5"/>
    </row>
    <row r="17" spans="1:10" ht="7.5" customHeight="1" thickBot="1" x14ac:dyDescent="0.25">
      <c r="A17" s="10"/>
      <c r="B17" s="84"/>
      <c r="C17" s="85"/>
      <c r="D17" s="85"/>
      <c r="E17" s="85"/>
      <c r="F17" s="85"/>
      <c r="G17" s="85"/>
      <c r="H17" s="85"/>
      <c r="I17" s="86"/>
      <c r="J17" s="5"/>
    </row>
    <row r="18" spans="1:10" ht="18.75" customHeight="1" x14ac:dyDescent="0.2">
      <c r="A18" s="10"/>
      <c r="B18" s="87"/>
      <c r="C18" s="88"/>
      <c r="D18" s="88"/>
      <c r="E18" s="88"/>
      <c r="F18" s="88"/>
      <c r="G18" s="88"/>
      <c r="H18" s="88"/>
      <c r="I18" s="89"/>
    </row>
    <row r="19" spans="1:10" ht="18" customHeight="1" thickBot="1" x14ac:dyDescent="0.25">
      <c r="A19" s="50"/>
      <c r="B19" s="22" t="s">
        <v>10</v>
      </c>
      <c r="C19" s="90" t="s">
        <v>6</v>
      </c>
      <c r="D19" s="68"/>
      <c r="E19" s="41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4"/>
      <c r="B20" s="35">
        <v>1</v>
      </c>
      <c r="C20" s="91" t="s">
        <v>27</v>
      </c>
      <c r="D20" s="92"/>
      <c r="E20" s="31">
        <v>3600</v>
      </c>
      <c r="F20" s="32" t="s">
        <v>24</v>
      </c>
      <c r="G20" s="51">
        <v>0.04</v>
      </c>
      <c r="H20" s="45">
        <v>0.18</v>
      </c>
      <c r="I20" s="52">
        <f t="shared" ref="I20:I32" si="0">E20*G20</f>
        <v>144</v>
      </c>
    </row>
    <row r="21" spans="1:10" s="43" customFormat="1" ht="17.25" customHeight="1" x14ac:dyDescent="0.2">
      <c r="A21" s="44"/>
      <c r="B21" s="36">
        <v>2</v>
      </c>
      <c r="C21" s="80" t="s">
        <v>28</v>
      </c>
      <c r="D21" s="81"/>
      <c r="E21" s="29">
        <v>220</v>
      </c>
      <c r="F21" s="30" t="s">
        <v>23</v>
      </c>
      <c r="G21" s="53">
        <v>6.2</v>
      </c>
      <c r="H21" s="54">
        <v>0.18</v>
      </c>
      <c r="I21" s="55">
        <f t="shared" si="0"/>
        <v>1364</v>
      </c>
    </row>
    <row r="22" spans="1:10" s="43" customFormat="1" ht="17.25" customHeight="1" x14ac:dyDescent="0.2">
      <c r="A22" s="44"/>
      <c r="B22" s="36">
        <v>3</v>
      </c>
      <c r="C22" s="80" t="s">
        <v>29</v>
      </c>
      <c r="D22" s="81"/>
      <c r="E22" s="29">
        <v>1350</v>
      </c>
      <c r="F22" s="30" t="s">
        <v>30</v>
      </c>
      <c r="G22" s="53">
        <v>0.8</v>
      </c>
      <c r="H22" s="54">
        <v>0.18</v>
      </c>
      <c r="I22" s="55">
        <f t="shared" si="0"/>
        <v>1080</v>
      </c>
    </row>
    <row r="23" spans="1:10" s="43" customFormat="1" ht="17.25" customHeight="1" x14ac:dyDescent="0.2">
      <c r="A23" s="44"/>
      <c r="B23" s="36">
        <v>4</v>
      </c>
      <c r="C23" s="80" t="s">
        <v>31</v>
      </c>
      <c r="D23" s="81"/>
      <c r="E23" s="29">
        <v>1</v>
      </c>
      <c r="F23" s="30" t="s">
        <v>24</v>
      </c>
      <c r="G23" s="53">
        <v>185</v>
      </c>
      <c r="H23" s="54">
        <v>0.18</v>
      </c>
      <c r="I23" s="55">
        <f t="shared" si="0"/>
        <v>185</v>
      </c>
    </row>
    <row r="24" spans="1:10" s="46" customFormat="1" ht="17.25" customHeight="1" x14ac:dyDescent="0.2">
      <c r="A24" s="44"/>
      <c r="B24" s="36">
        <v>5</v>
      </c>
      <c r="C24" s="80" t="s">
        <v>32</v>
      </c>
      <c r="D24" s="81"/>
      <c r="E24" s="29">
        <v>1</v>
      </c>
      <c r="F24" s="30" t="s">
        <v>24</v>
      </c>
      <c r="G24" s="53">
        <v>110</v>
      </c>
      <c r="H24" s="54">
        <v>0.18</v>
      </c>
      <c r="I24" s="55">
        <f t="shared" si="0"/>
        <v>110</v>
      </c>
    </row>
    <row r="25" spans="1:10" s="46" customFormat="1" ht="17.25" customHeight="1" x14ac:dyDescent="0.2">
      <c r="A25" s="44"/>
      <c r="B25" s="36">
        <v>6</v>
      </c>
      <c r="C25" s="80" t="s">
        <v>33</v>
      </c>
      <c r="D25" s="81"/>
      <c r="E25" s="29">
        <v>4</v>
      </c>
      <c r="F25" s="30" t="s">
        <v>24</v>
      </c>
      <c r="G25" s="53">
        <v>20</v>
      </c>
      <c r="H25" s="54">
        <v>0.18</v>
      </c>
      <c r="I25" s="55">
        <f t="shared" si="0"/>
        <v>80</v>
      </c>
    </row>
    <row r="26" spans="1:10" s="46" customFormat="1" ht="17.25" customHeight="1" x14ac:dyDescent="0.2">
      <c r="A26" s="44"/>
      <c r="B26" s="36">
        <v>7</v>
      </c>
      <c r="C26" s="80" t="s">
        <v>34</v>
      </c>
      <c r="D26" s="81"/>
      <c r="E26" s="29">
        <v>40</v>
      </c>
      <c r="F26" s="30" t="s">
        <v>35</v>
      </c>
      <c r="G26" s="53">
        <v>4</v>
      </c>
      <c r="H26" s="54">
        <v>0.18</v>
      </c>
      <c r="I26" s="55">
        <f t="shared" si="0"/>
        <v>160</v>
      </c>
    </row>
    <row r="27" spans="1:10" s="46" customFormat="1" ht="17.25" customHeight="1" x14ac:dyDescent="0.2">
      <c r="A27" s="44"/>
      <c r="B27" s="36">
        <v>8</v>
      </c>
      <c r="C27" s="80" t="s">
        <v>36</v>
      </c>
      <c r="D27" s="81"/>
      <c r="E27" s="29">
        <v>3</v>
      </c>
      <c r="F27" s="30" t="s">
        <v>24</v>
      </c>
      <c r="G27" s="53">
        <v>5</v>
      </c>
      <c r="H27" s="54">
        <v>0.18</v>
      </c>
      <c r="I27" s="55">
        <f t="shared" si="0"/>
        <v>15</v>
      </c>
    </row>
    <row r="28" spans="1:10" s="46" customFormat="1" ht="17.25" customHeight="1" x14ac:dyDescent="0.2">
      <c r="A28" s="44"/>
      <c r="B28" s="36">
        <v>9</v>
      </c>
      <c r="C28" s="80" t="s">
        <v>37</v>
      </c>
      <c r="D28" s="81"/>
      <c r="E28" s="29">
        <v>33</v>
      </c>
      <c r="F28" s="30" t="s">
        <v>30</v>
      </c>
      <c r="G28" s="53">
        <v>3.5</v>
      </c>
      <c r="H28" s="54">
        <v>0.18</v>
      </c>
      <c r="I28" s="55">
        <f t="shared" si="0"/>
        <v>115.5</v>
      </c>
    </row>
    <row r="29" spans="1:10" s="46" customFormat="1" ht="17.25" customHeight="1" x14ac:dyDescent="0.2">
      <c r="A29" s="44"/>
      <c r="B29" s="36">
        <v>10</v>
      </c>
      <c r="C29" s="80" t="s">
        <v>38</v>
      </c>
      <c r="D29" s="81"/>
      <c r="E29" s="29">
        <v>1</v>
      </c>
      <c r="F29" s="30" t="s">
        <v>24</v>
      </c>
      <c r="G29" s="53">
        <v>100</v>
      </c>
      <c r="H29" s="54">
        <v>0.18</v>
      </c>
      <c r="I29" s="55">
        <f t="shared" si="0"/>
        <v>100</v>
      </c>
    </row>
    <row r="30" spans="1:10" s="46" customFormat="1" ht="17.25" customHeight="1" x14ac:dyDescent="0.2">
      <c r="A30" s="44"/>
      <c r="B30" s="36">
        <v>11</v>
      </c>
      <c r="C30" s="80" t="s">
        <v>39</v>
      </c>
      <c r="D30" s="81"/>
      <c r="E30" s="29">
        <v>1</v>
      </c>
      <c r="F30" s="30" t="s">
        <v>30</v>
      </c>
      <c r="G30" s="53">
        <v>238</v>
      </c>
      <c r="H30" s="54">
        <v>0.18</v>
      </c>
      <c r="I30" s="55">
        <f t="shared" si="0"/>
        <v>238</v>
      </c>
    </row>
    <row r="31" spans="1:10" s="46" customFormat="1" ht="17.25" customHeight="1" x14ac:dyDescent="0.2">
      <c r="A31" s="44"/>
      <c r="B31" s="36">
        <v>12</v>
      </c>
      <c r="C31" s="80" t="s">
        <v>40</v>
      </c>
      <c r="D31" s="81"/>
      <c r="E31" s="29">
        <v>1</v>
      </c>
      <c r="F31" s="30" t="s">
        <v>24</v>
      </c>
      <c r="G31" s="53">
        <v>40</v>
      </c>
      <c r="H31" s="54">
        <v>0.18</v>
      </c>
      <c r="I31" s="55">
        <f t="shared" si="0"/>
        <v>40</v>
      </c>
    </row>
    <row r="32" spans="1:10" s="46" customFormat="1" ht="17.25" customHeight="1" thickBot="1" x14ac:dyDescent="0.25">
      <c r="A32" s="44"/>
      <c r="B32" s="37">
        <v>13</v>
      </c>
      <c r="C32" s="118" t="s">
        <v>41</v>
      </c>
      <c r="D32" s="119"/>
      <c r="E32" s="33">
        <v>1</v>
      </c>
      <c r="F32" s="34" t="s">
        <v>24</v>
      </c>
      <c r="G32" s="56">
        <v>2300</v>
      </c>
      <c r="H32" s="57">
        <v>0.18</v>
      </c>
      <c r="I32" s="58">
        <f t="shared" si="0"/>
        <v>2300</v>
      </c>
    </row>
    <row r="33" spans="1:9" ht="20.25" customHeight="1" thickBot="1" x14ac:dyDescent="0.25">
      <c r="A33" s="5"/>
      <c r="B33" s="41"/>
      <c r="C33" s="93"/>
      <c r="D33" s="68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4"/>
      <c r="C34" s="85"/>
      <c r="D34" s="85"/>
      <c r="E34" s="85"/>
      <c r="F34" s="85"/>
      <c r="G34" s="85"/>
      <c r="H34" s="85"/>
      <c r="I34" s="86"/>
    </row>
    <row r="35" spans="1:9" ht="19.5" customHeight="1" x14ac:dyDescent="0.2">
      <c r="A35" s="16"/>
      <c r="B35" s="40"/>
      <c r="C35" s="95"/>
      <c r="D35" s="68"/>
      <c r="E35" s="14"/>
      <c r="F35" s="14"/>
      <c r="G35" s="18"/>
      <c r="H35" s="20" t="s">
        <v>7</v>
      </c>
      <c r="I35" s="15"/>
    </row>
    <row r="36" spans="1:9" ht="24" customHeight="1" x14ac:dyDescent="0.3">
      <c r="E36" s="71" t="s">
        <v>20</v>
      </c>
      <c r="F36" s="71"/>
      <c r="G36" s="78">
        <f>SUM(I20:I32)</f>
        <v>5931.5</v>
      </c>
      <c r="H36" s="79"/>
      <c r="I36" s="79"/>
    </row>
    <row r="37" spans="1:9" ht="24" customHeight="1" x14ac:dyDescent="0.3">
      <c r="E37" s="71" t="s">
        <v>17</v>
      </c>
      <c r="F37" s="71"/>
      <c r="G37" s="78">
        <v>0</v>
      </c>
      <c r="H37" s="79"/>
      <c r="I37" s="79"/>
    </row>
    <row r="38" spans="1:9" ht="24" customHeight="1" x14ac:dyDescent="0.35">
      <c r="E38" s="71" t="s">
        <v>18</v>
      </c>
      <c r="F38" s="71"/>
      <c r="G38" s="120">
        <f>G36</f>
        <v>5931.5</v>
      </c>
      <c r="H38" s="121"/>
      <c r="I38" s="121"/>
    </row>
    <row r="39" spans="1:9" ht="6.75" customHeight="1" x14ac:dyDescent="0.35">
      <c r="B39" s="41"/>
      <c r="C39" s="67"/>
      <c r="D39" s="68"/>
      <c r="E39" s="12"/>
      <c r="F39" s="12"/>
      <c r="G39" s="74"/>
      <c r="H39" s="68"/>
      <c r="I39" s="68"/>
    </row>
    <row r="40" spans="1:9" ht="18" x14ac:dyDescent="0.25">
      <c r="B40" s="75" t="s">
        <v>19</v>
      </c>
      <c r="C40" s="68"/>
      <c r="D40" s="6"/>
      <c r="E40" s="39"/>
      <c r="F40" s="39"/>
      <c r="G40" s="39"/>
      <c r="H40" s="39" t="s">
        <v>8</v>
      </c>
      <c r="I40" s="4"/>
    </row>
    <row r="41" spans="1:9" ht="18" x14ac:dyDescent="0.25">
      <c r="B41" s="76" t="s">
        <v>42</v>
      </c>
      <c r="C41" s="77"/>
      <c r="D41" s="77"/>
      <c r="E41" s="39"/>
      <c r="F41" s="39"/>
      <c r="G41" s="39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1"/>
      <c r="C43" s="67"/>
      <c r="D43" s="68"/>
      <c r="E43" s="12"/>
      <c r="F43" s="12"/>
      <c r="I43" s="4"/>
    </row>
    <row r="44" spans="1:9" ht="5.25" customHeight="1" x14ac:dyDescent="0.25">
      <c r="D44" s="69"/>
      <c r="E44" s="68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70"/>
      <c r="D46" s="67"/>
      <c r="E46" s="67"/>
      <c r="F46" s="67"/>
      <c r="G46" s="67"/>
      <c r="H46" s="67"/>
      <c r="I46" s="67"/>
    </row>
    <row r="47" spans="1:9" ht="15.75" customHeight="1" x14ac:dyDescent="0.25">
      <c r="B47" s="108" t="s">
        <v>44</v>
      </c>
      <c r="C47" s="108"/>
      <c r="D47" s="59">
        <v>816</v>
      </c>
    </row>
    <row r="48" spans="1:9" ht="15.75" customHeight="1" x14ac:dyDescent="0.25">
      <c r="B48" s="108" t="s">
        <v>45</v>
      </c>
      <c r="C48" s="108"/>
      <c r="D48" s="59">
        <v>978</v>
      </c>
    </row>
    <row r="49" spans="2:4" ht="23.25" customHeight="1" x14ac:dyDescent="0.3">
      <c r="B49" s="114" t="s">
        <v>46</v>
      </c>
      <c r="C49" s="114"/>
      <c r="D49" s="60">
        <f>SUM(D47:D48)</f>
        <v>1794</v>
      </c>
    </row>
    <row r="51" spans="2:4" ht="15.75" customHeight="1" x14ac:dyDescent="0.2">
      <c r="B51" s="115" t="s">
        <v>47</v>
      </c>
      <c r="C51" s="115"/>
      <c r="D51" s="116">
        <f>G38-D49</f>
        <v>4137.5</v>
      </c>
    </row>
    <row r="52" spans="2:4" ht="15.75" customHeight="1" x14ac:dyDescent="0.2">
      <c r="B52" s="115"/>
      <c r="C52" s="115"/>
      <c r="D52" s="117"/>
    </row>
  </sheetData>
  <mergeCells count="58">
    <mergeCell ref="E1:I3"/>
    <mergeCell ref="E4:I4"/>
    <mergeCell ref="B5:D7"/>
    <mergeCell ref="E5:I5"/>
    <mergeCell ref="E6:I6"/>
    <mergeCell ref="E7:I7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36:F36"/>
    <mergeCell ref="E37:F37"/>
    <mergeCell ref="E38:F38"/>
    <mergeCell ref="D44:E44"/>
    <mergeCell ref="C39:D39"/>
    <mergeCell ref="C24:D24"/>
    <mergeCell ref="C25:D25"/>
    <mergeCell ref="C26:D26"/>
    <mergeCell ref="C27:D27"/>
    <mergeCell ref="C28:D28"/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abSelected="1" workbookViewId="0">
      <selection activeCell="M16" sqref="M16"/>
    </sheetView>
  </sheetViews>
  <sheetFormatPr defaultColWidth="12.5703125" defaultRowHeight="15.75" customHeight="1" x14ac:dyDescent="0.2"/>
  <cols>
    <col min="1" max="1" width="4.28515625" style="46" customWidth="1"/>
    <col min="2" max="2" width="4.140625" style="46" customWidth="1"/>
    <col min="3" max="3" width="12.5703125" style="46"/>
    <col min="4" max="4" width="28.5703125" style="46" customWidth="1"/>
    <col min="5" max="5" width="9.5703125" style="46" customWidth="1"/>
    <col min="6" max="6" width="8.28515625" style="46" customWidth="1"/>
    <col min="7" max="7" width="16.5703125" style="46" customWidth="1"/>
    <col min="8" max="8" width="6.28515625" style="46" customWidth="1"/>
    <col min="9" max="9" width="16.42578125" style="46" customWidth="1"/>
    <col min="10" max="10" width="3.7109375" style="46" customWidth="1"/>
    <col min="11" max="11" width="12.5703125" style="46"/>
    <col min="12" max="12" width="14.140625" style="46" bestFit="1" customWidth="1"/>
    <col min="13" max="16384" width="12.5703125" style="46"/>
  </cols>
  <sheetData>
    <row r="1" spans="1:10" ht="7.5" customHeight="1" x14ac:dyDescent="0.2">
      <c r="A1" s="7" t="s">
        <v>3</v>
      </c>
      <c r="B1" s="1"/>
      <c r="C1" s="1"/>
      <c r="D1" s="1"/>
      <c r="E1" s="105" t="s">
        <v>4</v>
      </c>
      <c r="F1" s="105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106" t="s">
        <v>22</v>
      </c>
      <c r="F4" s="106"/>
      <c r="G4" s="68"/>
      <c r="H4" s="68"/>
      <c r="I4" s="68"/>
    </row>
    <row r="5" spans="1:10" ht="12.75" x14ac:dyDescent="0.2">
      <c r="A5" s="8" t="s">
        <v>3</v>
      </c>
      <c r="B5" s="107"/>
      <c r="C5" s="68"/>
      <c r="D5" s="68"/>
      <c r="E5" s="108" t="s">
        <v>5</v>
      </c>
      <c r="F5" s="108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109">
        <v>300170000030340</v>
      </c>
      <c r="F6" s="109"/>
      <c r="G6" s="110"/>
      <c r="H6" s="110"/>
      <c r="I6" s="110"/>
    </row>
    <row r="7" spans="1:10" ht="12.75" x14ac:dyDescent="0.2">
      <c r="A7" s="8" t="s">
        <v>3</v>
      </c>
      <c r="B7" s="68"/>
      <c r="C7" s="68"/>
      <c r="D7" s="68"/>
      <c r="E7" s="108" t="s">
        <v>0</v>
      </c>
      <c r="F7" s="108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111" t="s">
        <v>1</v>
      </c>
      <c r="F8" s="111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106" t="s">
        <v>2</v>
      </c>
      <c r="F9" s="106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112">
        <v>38946791241</v>
      </c>
      <c r="F10" s="112"/>
      <c r="G10" s="68"/>
      <c r="H10" s="68"/>
      <c r="I10" s="49"/>
    </row>
    <row r="11" spans="1:10" ht="12.75" x14ac:dyDescent="0.2">
      <c r="A11" s="8" t="s">
        <v>3</v>
      </c>
      <c r="B11" s="99" t="s">
        <v>11</v>
      </c>
      <c r="C11" s="68"/>
      <c r="D11" s="68"/>
      <c r="E11" s="68"/>
      <c r="G11" s="113" t="s">
        <v>25</v>
      </c>
      <c r="H11" s="68"/>
      <c r="I11" s="68"/>
    </row>
    <row r="12" spans="1:10" ht="18.75" customHeight="1" x14ac:dyDescent="0.3">
      <c r="A12" s="10"/>
      <c r="B12" s="103" t="s">
        <v>53</v>
      </c>
      <c r="C12" s="104"/>
      <c r="D12" s="104"/>
      <c r="E12" s="104"/>
      <c r="G12" s="98">
        <v>160</v>
      </c>
      <c r="H12" s="68"/>
      <c r="I12" s="68"/>
      <c r="J12" s="5"/>
    </row>
    <row r="13" spans="1:10" ht="12.75" x14ac:dyDescent="0.2">
      <c r="A13" s="10"/>
      <c r="B13" s="98"/>
      <c r="C13" s="68"/>
      <c r="D13" s="68"/>
      <c r="E13" s="68"/>
      <c r="G13" s="99" t="s">
        <v>21</v>
      </c>
      <c r="H13" s="68"/>
      <c r="I13" s="68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54</v>
      </c>
      <c r="H14" s="68"/>
      <c r="I14" s="68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68"/>
      <c r="I15" s="68"/>
      <c r="J15" s="5"/>
    </row>
    <row r="16" spans="1:10" thickBot="1" x14ac:dyDescent="0.3">
      <c r="A16" s="10"/>
      <c r="B16" s="82">
        <v>1250</v>
      </c>
      <c r="C16" s="82"/>
      <c r="D16" s="28"/>
      <c r="E16" s="28"/>
      <c r="F16" s="11"/>
      <c r="G16" s="83"/>
      <c r="H16" s="68"/>
      <c r="I16" s="68"/>
      <c r="J16" s="5"/>
    </row>
    <row r="17" spans="1:10" ht="7.5" customHeight="1" thickBot="1" x14ac:dyDescent="0.25">
      <c r="A17" s="10"/>
      <c r="B17" s="84"/>
      <c r="C17" s="85"/>
      <c r="D17" s="85"/>
      <c r="E17" s="85"/>
      <c r="F17" s="85"/>
      <c r="G17" s="85"/>
      <c r="H17" s="85"/>
      <c r="I17" s="86"/>
      <c r="J17" s="5"/>
    </row>
    <row r="18" spans="1:10" ht="18.75" customHeight="1" x14ac:dyDescent="0.2">
      <c r="A18" s="10"/>
      <c r="B18" s="87" t="s">
        <v>57</v>
      </c>
      <c r="C18" s="88"/>
      <c r="D18" s="88"/>
      <c r="E18" s="88"/>
      <c r="F18" s="88"/>
      <c r="G18" s="88"/>
      <c r="H18" s="88"/>
      <c r="I18" s="89"/>
    </row>
    <row r="19" spans="1:10" ht="18" customHeight="1" thickBot="1" x14ac:dyDescent="0.25">
      <c r="A19" s="50"/>
      <c r="B19" s="22" t="s">
        <v>10</v>
      </c>
      <c r="C19" s="90" t="s">
        <v>6</v>
      </c>
      <c r="D19" s="68"/>
      <c r="E19" s="48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4"/>
      <c r="B20" s="35">
        <v>1</v>
      </c>
      <c r="C20" s="91" t="s">
        <v>55</v>
      </c>
      <c r="D20" s="92"/>
      <c r="E20" s="31">
        <v>1</v>
      </c>
      <c r="F20" s="32" t="s">
        <v>24</v>
      </c>
      <c r="G20" s="61">
        <v>23000</v>
      </c>
      <c r="H20" s="45">
        <v>0.18</v>
      </c>
      <c r="I20" s="63">
        <f>E20*G20</f>
        <v>23000</v>
      </c>
    </row>
    <row r="21" spans="1:10" ht="17.25" customHeight="1" x14ac:dyDescent="0.2">
      <c r="A21" s="44"/>
      <c r="B21" s="36">
        <v>2</v>
      </c>
      <c r="C21" s="80" t="s">
        <v>66</v>
      </c>
      <c r="D21" s="81"/>
      <c r="E21" s="29">
        <v>1</v>
      </c>
      <c r="F21" s="30" t="s">
        <v>24</v>
      </c>
      <c r="G21" s="62">
        <v>29000</v>
      </c>
      <c r="H21" s="54">
        <v>0.18</v>
      </c>
      <c r="I21" s="64">
        <f>E21*G21</f>
        <v>29000</v>
      </c>
    </row>
    <row r="22" spans="1:10" ht="17.25" customHeight="1" x14ac:dyDescent="0.2">
      <c r="A22" s="44"/>
      <c r="B22" s="36">
        <v>3</v>
      </c>
      <c r="C22" s="80" t="s">
        <v>56</v>
      </c>
      <c r="D22" s="81"/>
      <c r="E22" s="29">
        <v>3</v>
      </c>
      <c r="F22" s="30" t="s">
        <v>24</v>
      </c>
      <c r="G22" s="62">
        <v>16000</v>
      </c>
      <c r="H22" s="54">
        <v>0.18</v>
      </c>
      <c r="I22" s="64">
        <f>E22*G22</f>
        <v>48000</v>
      </c>
    </row>
    <row r="23" spans="1:10" s="65" customFormat="1" ht="17.25" customHeight="1" x14ac:dyDescent="0.2">
      <c r="A23" s="44"/>
      <c r="B23" s="36">
        <v>4</v>
      </c>
      <c r="C23" s="80" t="s">
        <v>65</v>
      </c>
      <c r="D23" s="81"/>
      <c r="E23" s="29">
        <v>1</v>
      </c>
      <c r="F23" s="30" t="s">
        <v>24</v>
      </c>
      <c r="G23" s="62">
        <v>140000</v>
      </c>
      <c r="H23" s="54">
        <v>0.18</v>
      </c>
      <c r="I23" s="64">
        <f>E23*G23</f>
        <v>140000</v>
      </c>
    </row>
    <row r="24" spans="1:10" s="65" customFormat="1" ht="17.25" customHeight="1" x14ac:dyDescent="0.2">
      <c r="A24" s="44"/>
      <c r="B24" s="36">
        <v>5</v>
      </c>
      <c r="C24" s="80" t="s">
        <v>58</v>
      </c>
      <c r="D24" s="81"/>
      <c r="E24" s="29">
        <v>1</v>
      </c>
      <c r="F24" s="30" t="s">
        <v>24</v>
      </c>
      <c r="G24" s="62">
        <v>80000</v>
      </c>
      <c r="H24" s="54">
        <v>0.18</v>
      </c>
      <c r="I24" s="64">
        <f>E24*G24</f>
        <v>80000</v>
      </c>
    </row>
    <row r="25" spans="1:10" s="65" customFormat="1" ht="17.25" customHeight="1" x14ac:dyDescent="0.2">
      <c r="A25" s="44"/>
      <c r="B25" s="36">
        <v>6</v>
      </c>
      <c r="C25" s="80" t="s">
        <v>59</v>
      </c>
      <c r="D25" s="81"/>
      <c r="E25" s="29">
        <v>7</v>
      </c>
      <c r="F25" s="30" t="s">
        <v>24</v>
      </c>
      <c r="G25" s="62">
        <v>4500</v>
      </c>
      <c r="H25" s="54">
        <v>0.18</v>
      </c>
      <c r="I25" s="64">
        <f>E25*G25</f>
        <v>31500</v>
      </c>
    </row>
    <row r="26" spans="1:10" s="65" customFormat="1" ht="17.25" customHeight="1" x14ac:dyDescent="0.2">
      <c r="A26" s="44"/>
      <c r="B26" s="36">
        <v>7</v>
      </c>
      <c r="C26" s="80" t="s">
        <v>60</v>
      </c>
      <c r="D26" s="81"/>
      <c r="E26" s="29">
        <v>4</v>
      </c>
      <c r="F26" s="30" t="s">
        <v>24</v>
      </c>
      <c r="G26" s="62">
        <v>3000</v>
      </c>
      <c r="H26" s="54">
        <v>0.18</v>
      </c>
      <c r="I26" s="64">
        <f>E26*G26</f>
        <v>12000</v>
      </c>
    </row>
    <row r="27" spans="1:10" s="65" customFormat="1" ht="17.25" customHeight="1" x14ac:dyDescent="0.2">
      <c r="A27" s="44"/>
      <c r="B27" s="36">
        <v>8</v>
      </c>
      <c r="C27" s="80" t="s">
        <v>61</v>
      </c>
      <c r="D27" s="81"/>
      <c r="E27" s="29">
        <v>2</v>
      </c>
      <c r="F27" s="30" t="s">
        <v>24</v>
      </c>
      <c r="G27" s="62">
        <v>4000</v>
      </c>
      <c r="H27" s="54">
        <v>0.18</v>
      </c>
      <c r="I27" s="64">
        <f>E27*G27</f>
        <v>8000</v>
      </c>
    </row>
    <row r="28" spans="1:10" s="65" customFormat="1" ht="17.25" customHeight="1" x14ac:dyDescent="0.2">
      <c r="A28" s="44"/>
      <c r="B28" s="36">
        <v>9</v>
      </c>
      <c r="C28" s="80" t="s">
        <v>62</v>
      </c>
      <c r="D28" s="81"/>
      <c r="E28" s="29">
        <v>4</v>
      </c>
      <c r="F28" s="30" t="s">
        <v>24</v>
      </c>
      <c r="G28" s="62">
        <v>1500</v>
      </c>
      <c r="H28" s="54">
        <v>0.18</v>
      </c>
      <c r="I28" s="64">
        <f>E28*G28</f>
        <v>6000</v>
      </c>
    </row>
    <row r="29" spans="1:10" s="65" customFormat="1" ht="17.25" customHeight="1" x14ac:dyDescent="0.2">
      <c r="A29" s="44"/>
      <c r="B29" s="36">
        <v>10</v>
      </c>
      <c r="C29" s="80" t="s">
        <v>63</v>
      </c>
      <c r="D29" s="81"/>
      <c r="E29" s="29">
        <v>1</v>
      </c>
      <c r="F29" s="30" t="s">
        <v>24</v>
      </c>
      <c r="G29" s="62">
        <v>2500</v>
      </c>
      <c r="H29" s="54">
        <v>0.18</v>
      </c>
      <c r="I29" s="64">
        <f>E29*G29</f>
        <v>2500</v>
      </c>
    </row>
    <row r="30" spans="1:10" s="65" customFormat="1" ht="17.25" customHeight="1" thickBot="1" x14ac:dyDescent="0.25">
      <c r="A30" s="44"/>
      <c r="B30" s="37">
        <v>11</v>
      </c>
      <c r="C30" s="118" t="s">
        <v>64</v>
      </c>
      <c r="D30" s="119"/>
      <c r="E30" s="33">
        <v>1</v>
      </c>
      <c r="F30" s="34" t="s">
        <v>24</v>
      </c>
      <c r="G30" s="122">
        <v>3500</v>
      </c>
      <c r="H30" s="57">
        <v>0.18</v>
      </c>
      <c r="I30" s="123">
        <f>E30*G30</f>
        <v>3500</v>
      </c>
    </row>
    <row r="31" spans="1:10" ht="20.25" customHeight="1" thickBot="1" x14ac:dyDescent="0.25">
      <c r="A31" s="5"/>
      <c r="B31" s="48"/>
      <c r="C31" s="93"/>
      <c r="D31" s="68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4"/>
      <c r="C32" s="85"/>
      <c r="D32" s="85"/>
      <c r="E32" s="85"/>
      <c r="F32" s="85"/>
      <c r="G32" s="85"/>
      <c r="H32" s="85"/>
      <c r="I32" s="86"/>
    </row>
    <row r="33" spans="1:12" ht="19.5" customHeight="1" x14ac:dyDescent="0.2">
      <c r="A33" s="16"/>
      <c r="B33" s="40"/>
      <c r="C33" s="95"/>
      <c r="D33" s="68"/>
      <c r="E33" s="14"/>
      <c r="F33" s="14"/>
      <c r="G33" s="18"/>
      <c r="H33" s="20" t="s">
        <v>7</v>
      </c>
      <c r="I33" s="15"/>
    </row>
    <row r="34" spans="1:12" ht="24" customHeight="1" x14ac:dyDescent="0.3">
      <c r="E34" s="71" t="s">
        <v>20</v>
      </c>
      <c r="F34" s="71"/>
      <c r="G34" s="96">
        <f>SUM(I20:I30)</f>
        <v>383500</v>
      </c>
      <c r="H34" s="97"/>
      <c r="I34" s="97"/>
      <c r="L34" s="66"/>
    </row>
    <row r="35" spans="1:12" ht="24" customHeight="1" x14ac:dyDescent="0.3">
      <c r="E35" s="71" t="s">
        <v>17</v>
      </c>
      <c r="F35" s="71"/>
      <c r="G35" s="96">
        <v>0</v>
      </c>
      <c r="H35" s="97"/>
      <c r="I35" s="97"/>
    </row>
    <row r="36" spans="1:12" ht="24" customHeight="1" x14ac:dyDescent="0.35">
      <c r="E36" s="71" t="s">
        <v>18</v>
      </c>
      <c r="F36" s="71"/>
      <c r="G36" s="72">
        <f>G34</f>
        <v>383500</v>
      </c>
      <c r="H36" s="73"/>
      <c r="I36" s="73"/>
    </row>
    <row r="37" spans="1:12" ht="6.75" customHeight="1" x14ac:dyDescent="0.35">
      <c r="B37" s="48"/>
      <c r="C37" s="67"/>
      <c r="D37" s="68"/>
      <c r="E37" s="12"/>
      <c r="F37" s="12"/>
      <c r="G37" s="74"/>
      <c r="H37" s="68"/>
      <c r="I37" s="68"/>
    </row>
    <row r="38" spans="1:12" ht="18" x14ac:dyDescent="0.25">
      <c r="B38" s="75" t="s">
        <v>19</v>
      </c>
      <c r="C38" s="68"/>
      <c r="D38" s="6"/>
      <c r="E38" s="47"/>
      <c r="F38" s="47"/>
      <c r="G38" s="47"/>
      <c r="H38" s="47" t="s">
        <v>8</v>
      </c>
      <c r="I38" s="4"/>
    </row>
    <row r="39" spans="1:12" ht="18" x14ac:dyDescent="0.25">
      <c r="B39" s="76" t="s">
        <v>53</v>
      </c>
      <c r="C39" s="77"/>
      <c r="D39" s="77"/>
      <c r="E39" s="47"/>
      <c r="F39" s="47"/>
      <c r="G39" s="47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8"/>
      <c r="C41" s="67"/>
      <c r="D41" s="68"/>
      <c r="E41" s="12"/>
      <c r="F41" s="12"/>
      <c r="I41" s="4"/>
    </row>
    <row r="42" spans="1:12" ht="5.25" customHeight="1" x14ac:dyDescent="0.25">
      <c r="D42" s="69"/>
      <c r="E42" s="68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70"/>
      <c r="D44" s="67"/>
      <c r="E44" s="67"/>
      <c r="F44" s="67"/>
      <c r="G44" s="67"/>
      <c r="H44" s="67"/>
      <c r="I44" s="67"/>
    </row>
  </sheetData>
  <mergeCells count="51"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RilindPC</cp:lastModifiedBy>
  <cp:lastPrinted>2022-11-17T11:02:04Z</cp:lastPrinted>
  <dcterms:created xsi:type="dcterms:W3CDTF">2022-08-20T20:56:28Z</dcterms:created>
  <dcterms:modified xsi:type="dcterms:W3CDTF">2022-11-17T11:08:33Z</dcterms:modified>
</cp:coreProperties>
</file>