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OneDrive\Dokumenty\GitHub\Matura\2022-CKE-CZERWIEC\xDelik Solution\DANE\"/>
    </mc:Choice>
  </mc:AlternateContent>
  <xr:revisionPtr revIDLastSave="0" documentId="13_ncr:1_{2FDCF706-78BF-4862-AD1E-E4144C4400A5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Dane" sheetId="2" r:id="rId1"/>
    <sheet name="Zadanie 5.1" sheetId="3" r:id="rId2"/>
    <sheet name="Zadanie 5.2" sheetId="4" r:id="rId3"/>
    <sheet name="Zadanie 5.3" sheetId="6" r:id="rId4"/>
    <sheet name="Zadanie 5.4" sheetId="7" r:id="rId5"/>
  </sheets>
  <definedNames>
    <definedName name="temperatury" localSheetId="0">Dane!$A$2:$B$93</definedName>
    <definedName name="temperatury" localSheetId="1">'Zadanie 5.1'!$A$2:$B$93</definedName>
    <definedName name="temperatury" localSheetId="2">'Zadanie 5.2'!$A$2:$B$93</definedName>
    <definedName name="temperatury" localSheetId="3">'Zadanie 5.3'!$A$2:$B$93</definedName>
    <definedName name="temperatury" localSheetId="4">'Zadanie 5.4'!$A$2:$B$93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2" i="7"/>
  <c r="F2" i="7"/>
  <c r="E2" i="7"/>
  <c r="D2" i="4"/>
  <c r="C2" i="4"/>
  <c r="C4" i="7"/>
  <c r="C5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" i="7"/>
  <c r="B3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" i="7"/>
  <c r="A2" i="7"/>
  <c r="H28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2" i="6"/>
  <c r="G4" i="6"/>
  <c r="G5" i="6"/>
  <c r="G6" i="6"/>
  <c r="G7" i="6"/>
  <c r="G8" i="6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3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2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D78" i="3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C78" i="3"/>
  <c r="D77" i="3"/>
  <c r="C77" i="3"/>
  <c r="C76" i="3"/>
  <c r="C75" i="3"/>
  <c r="D74" i="3"/>
  <c r="D75" i="3" s="1"/>
  <c r="D76" i="3" s="1"/>
  <c r="C74" i="3"/>
  <c r="C73" i="3"/>
  <c r="D73" i="3" s="1"/>
  <c r="C72" i="3"/>
  <c r="D72" i="3" s="1"/>
  <c r="C71" i="3"/>
  <c r="D71" i="3" s="1"/>
  <c r="C70" i="3"/>
  <c r="C69" i="3"/>
  <c r="C68" i="3"/>
  <c r="C67" i="3"/>
  <c r="D67" i="3" s="1"/>
  <c r="D68" i="3" s="1"/>
  <c r="D69" i="3" s="1"/>
  <c r="D70" i="3" s="1"/>
  <c r="C66" i="3"/>
  <c r="C65" i="3"/>
  <c r="C64" i="3"/>
  <c r="D64" i="3" s="1"/>
  <c r="D65" i="3" s="1"/>
  <c r="D66" i="3" s="1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D49" i="3"/>
  <c r="C49" i="3"/>
  <c r="C48" i="3"/>
  <c r="C47" i="3"/>
  <c r="C46" i="3"/>
  <c r="D46" i="3" s="1"/>
  <c r="D47" i="3" s="1"/>
  <c r="D48" i="3" s="1"/>
  <c r="C45" i="3"/>
  <c r="D45" i="3" s="1"/>
  <c r="C44" i="3"/>
  <c r="C43" i="3"/>
  <c r="C42" i="3"/>
  <c r="C41" i="3"/>
  <c r="D40" i="3"/>
  <c r="C40" i="3"/>
  <c r="C39" i="3"/>
  <c r="C38" i="3"/>
  <c r="C37" i="3"/>
  <c r="D37" i="3" s="1"/>
  <c r="D38" i="3" s="1"/>
  <c r="D39" i="3" s="1"/>
  <c r="C36" i="3"/>
  <c r="C35" i="3"/>
  <c r="C34" i="3"/>
  <c r="C33" i="3"/>
  <c r="C32" i="3"/>
  <c r="C31" i="3"/>
  <c r="C30" i="3"/>
  <c r="C29" i="3"/>
  <c r="D29" i="3" s="1"/>
  <c r="D30" i="3" s="1"/>
  <c r="D31" i="3" s="1"/>
  <c r="D32" i="3" s="1"/>
  <c r="D33" i="3" s="1"/>
  <c r="D34" i="3" s="1"/>
  <c r="D35" i="3" s="1"/>
  <c r="D36" i="3" s="1"/>
  <c r="C28" i="3"/>
  <c r="C27" i="3"/>
  <c r="C26" i="3"/>
  <c r="C25" i="3"/>
  <c r="C24" i="3"/>
  <c r="C23" i="3"/>
  <c r="C22" i="3"/>
  <c r="C21" i="3"/>
  <c r="C20" i="3"/>
  <c r="C19" i="3"/>
  <c r="C18" i="3"/>
  <c r="D18" i="3" s="1"/>
  <c r="C17" i="3"/>
  <c r="C16" i="3"/>
  <c r="C15" i="3"/>
  <c r="D15" i="3" s="1"/>
  <c r="D16" i="3" s="1"/>
  <c r="D17" i="3" s="1"/>
  <c r="D14" i="3"/>
  <c r="C14" i="3"/>
  <c r="C13" i="3"/>
  <c r="D13" i="3" s="1"/>
  <c r="C12" i="3"/>
  <c r="D12" i="3" s="1"/>
  <c r="C11" i="3"/>
  <c r="C10" i="3"/>
  <c r="C9" i="3"/>
  <c r="C8" i="3"/>
  <c r="C7" i="3"/>
  <c r="C6" i="3"/>
  <c r="C5" i="3"/>
  <c r="C4" i="3"/>
  <c r="C3" i="3"/>
  <c r="D3" i="3" s="1"/>
  <c r="D4" i="3" s="1"/>
  <c r="D5" i="3" s="1"/>
  <c r="D6" i="3" s="1"/>
  <c r="D7" i="3" s="1"/>
  <c r="D8" i="3" s="1"/>
  <c r="D9" i="3" s="1"/>
  <c r="D10" i="3" s="1"/>
  <c r="D11" i="3" s="1"/>
  <c r="C2" i="3"/>
  <c r="B4" i="7" l="1"/>
  <c r="D19" i="3"/>
  <c r="D20" i="3" s="1"/>
  <c r="D21" i="3" s="1"/>
  <c r="D22" i="3" s="1"/>
  <c r="D23" i="3" s="1"/>
  <c r="D24" i="3" s="1"/>
  <c r="D25" i="3" s="1"/>
  <c r="D26" i="3" s="1"/>
  <c r="D27" i="3" s="1"/>
  <c r="D28" i="3" s="1"/>
  <c r="D41" i="3"/>
  <c r="D42" i="3" s="1"/>
  <c r="D43" i="3" s="1"/>
  <c r="D44" i="3" s="1"/>
  <c r="D50" i="3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B5" i="7" l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l="1"/>
  <c r="B23" i="7" s="1"/>
  <c r="B24" i="7" s="1"/>
  <c r="B25" i="7" s="1"/>
  <c r="B26" i="7" s="1"/>
  <c r="B27" i="7" s="1"/>
  <c r="B28" i="7" s="1"/>
  <c r="B29" i="7" s="1"/>
  <c r="B30" i="7" s="1"/>
  <c r="B3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eratury" type="6" refreshedVersion="8" background="1" saveData="1">
    <textPr codePage="437" sourceFile="C:\Users\pawel\OneDrive\Dokumenty\GitHub\Matura\2022-CKE-CZERWIEC\xDelik Solution\DANE\temperatury.txt" tab="0" semicolon="1">
      <textFields count="2">
        <textField type="YMD"/>
        <textField/>
      </textFields>
    </textPr>
  </connection>
  <connection id="2" xr16:uid="{00000000-0015-0000-FFFF-FFFF01000000}" name="temperatury1" type="6" refreshedVersion="8" background="1" saveData="1">
    <textPr codePage="437" sourceFile="C:\Users\pawel\OneDrive\Dokumenty\GitHub\Matura\2022-CKE-CZERWIEC\xDelik Solution\DANE\temperatury.txt" tab="0" semicolon="1">
      <textFields count="2">
        <textField type="YMD"/>
        <textField/>
      </textFields>
    </textPr>
  </connection>
  <connection id="3" xr16:uid="{00000000-0015-0000-FFFF-FFFF02000000}" name="temperatury2" type="6" refreshedVersion="8" background="1" saveData="1">
    <textPr codePage="437" sourceFile="C:\Users\pawel\OneDrive\Dokumenty\GitHub\Matura\2022-CKE-CZERWIEC\xDelik Solution\DANE\temperatury.txt" tab="0" semicolon="1">
      <textFields count="2">
        <textField type="YMD"/>
        <textField/>
      </textFields>
    </textPr>
  </connection>
  <connection id="4" xr16:uid="{C2BA7918-A189-478A-A295-0A8A3C4C33B7}" name="temperatury21" type="6" refreshedVersion="8" background="1" saveData="1">
    <textPr codePage="437" sourceFile="C:\Users\pawel\OneDrive\Dokumenty\GitHub\Matura\2022-CKE-CZERWIEC\xDelik Solution\DANE\temperatury.txt" tab="0" semicolon="1">
      <textFields count="2">
        <textField type="YMD"/>
        <textField/>
      </textFields>
    </textPr>
  </connection>
  <connection id="5" xr16:uid="{0A98853F-92E7-4379-9EC7-CA860936D5D8}" name="temperatury211" type="6" refreshedVersion="8" background="1" saveData="1">
    <textPr codePage="437" sourceFile="C:\Users\pawel\OneDrive\Dokumenty\GitHub\Matura\2022-CKE-CZERWIEC\xDelik Solution\DANE\temperatury.txt" tab="0" semicolon="1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<sst xmlns="http://schemas.openxmlformats.org/spreadsheetml/2006/main" count="36" uniqueCount="22">
  <si>
    <t>Data</t>
  </si>
  <si>
    <t>Temp</t>
  </si>
  <si>
    <t>Temp &gt; 20</t>
  </si>
  <si>
    <t>Ciag 20+</t>
  </si>
  <si>
    <t>Hot-Dogi</t>
  </si>
  <si>
    <t>Lody</t>
  </si>
  <si>
    <t>Kukurydza</t>
  </si>
  <si>
    <t>Etykiety wierszy</t>
  </si>
  <si>
    <t>Suma końcowa</t>
  </si>
  <si>
    <t>Jun</t>
  </si>
  <si>
    <t>Jul</t>
  </si>
  <si>
    <t>Aug</t>
  </si>
  <si>
    <t>Suma z Kukurydza</t>
  </si>
  <si>
    <t>Suma z Lody</t>
  </si>
  <si>
    <t>Suma z Hot-Dogi</t>
  </si>
  <si>
    <t>Utarg</t>
  </si>
  <si>
    <t>Suma</t>
  </si>
  <si>
    <t>Większe od 45000</t>
  </si>
  <si>
    <t>Licznik</t>
  </si>
  <si>
    <t>Hot-dogi</t>
  </si>
  <si>
    <t>Po zwiekszeniu ceny</t>
  </si>
  <si>
    <t>Cena zwiekszona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</si>
</sst>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[temperatury.xlsx]Zadanie 5.2!Tabela przestawna1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Miesięczne</a:t>
            </a:r>
            <a:r>
              <a:rPr lang="en-US" baseline="0"/>
              <a:t> zestawienie sprzedaży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5.2'!$G$1</c:f>
              <c:strCache>
                <c:ptCount val="1"/>
                <c:pt idx="0">
                  <c:v>Suma z Kukurydza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5.2'!$F$2:$F$5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'Zadanie 5.2'!$G$2:$G$5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5-4B49-8749-22D3A7FAF3EB}"/>
            </c:ext>
          </c:extLst>
        </c:ser>
        <c:ser>
          <c:idx val="1"/>
          <c:order val="1"/>
          <c:tx>
            <c:strRef>
              <c:f>'Zadanie 5.2'!$H$1</c:f>
              <c:strCache>
                <c:ptCount val="1"/>
                <c:pt idx="0">
                  <c:v>Suma z Lody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5.2'!$F$2:$F$5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'Zadanie 5.2'!$H$2:$H$5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5-4B49-8749-22D3A7FAF3EB}"/>
            </c:ext>
          </c:extLst>
        </c:ser>
        <c:ser>
          <c:idx val="2"/>
          <c:order val="2"/>
          <c:tx>
            <c:strRef>
              <c:f>'Zadanie 5.2'!$I$1</c:f>
              <c:strCache>
                <c:ptCount val="1"/>
                <c:pt idx="0">
                  <c:v>Suma z Hot-Dogi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5.2'!$F$2:$F$5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'Zadanie 5.2'!$I$2:$I$5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05-4B49-8749-22D3A7FAF3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3094096"/>
        <c:axId val="363761184"/>
      </c:barChart>
      <c:catAx>
        <c:axId val="39309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Miesiace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61184"/>
        <c:crosses val="autoZero"/>
        <c:auto val="1"/>
        <c:lblAlgn val="ctr"/>
        <c:lblOffset val="100"/>
        <c:noMultiLvlLbl val="0"/>
      </c:catAx>
      <c:valAx>
        <c:axId val="3637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</a:t>
                </a:r>
                <a:r>
                  <a:rPr lang="en-US" baseline="0"/>
                  <a:t> sztuk sprzedanych w miesiacu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1006474</xdr:colOff>
      <xdr:row>0</xdr:row>
      <xdr:rowOff>69850</xdr:rowOff>
    </xdr:from>
    <xdr:to>
      <xdr:col>19</xdr:col>
      <xdr:colOff>177799</xdr:colOff>
      <xdr:row>22</xdr:row>
      <xdr:rowOff>165100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A23415F-EE7D-B6BF-7B26-43C4CEB0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ł Siemieniuk" refreshedDate="44899.085728819446" createdVersion="8" refreshedVersion="8" minRefreshableVersion="3" recordCount="93" xr:uid="{79EE56FC-F8CE-43F3-A14B-85CCD369ECFC}">
  <cacheSource type="worksheet">
    <worksheetSource ref="A1:E1048576" sheet="Zadanie 5.2"/>
  </cacheSource>
  <cacheFields count="6">
    <cacheField name="Data" numFmtId="0">
      <sharedItems containsNonDate="0" containsDate="1" containsString="0" containsBlank="1" minDate="2022-06-01T00:00:00" maxDate="2022-09-01T00:00:00" count="93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m/>
      </sharedItems>
      <fieldGroup par="5" base="0">
        <rangePr groupBy="days" startDate="2022-06-01T00:00:00" endDate="2022-09-01T00:00:00"/>
        <groupItems count="368">
          <s v="(puste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/2022"/>
        </groupItems>
      </fieldGroup>
    </cacheField>
    <cacheField name="Temp" numFmtId="0">
      <sharedItems containsString="0" containsBlank="1" containsNumber="1" containsInteger="1" minValue="15" maxValue="33"/>
    </cacheField>
    <cacheField name="Hot-Dogi" numFmtId="0">
      <sharedItems containsString="0" containsBlank="1" containsNumber="1" containsInteger="1" minValue="58" maxValue="121"/>
    </cacheField>
    <cacheField name="Lody" numFmtId="0">
      <sharedItems containsString="0" containsBlank="1" containsNumber="1" containsInteger="1" minValue="82" maxValue="157"/>
    </cacheField>
    <cacheField name="Kukurydza" numFmtId="0">
      <sharedItems containsString="0" containsBlank="1" containsNumber="1" containsInteger="1" minValue="58" maxValue="101"/>
    </cacheField>
    <cacheField name="Miesiące" numFmtId="0" databaseField="0">
      <fieldGroup base="0">
        <rangePr groupBy="months" startDate="2022-06-01T00:00:00" endDate="2022-09-01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n v="24"/>
    <n v="90"/>
    <n v="120"/>
    <n v="80"/>
  </r>
  <r>
    <x v="1"/>
    <n v="25"/>
    <n v="93"/>
    <n v="124"/>
    <n v="82"/>
  </r>
  <r>
    <x v="2"/>
    <n v="27"/>
    <n v="100"/>
    <n v="132"/>
    <n v="87"/>
  </r>
  <r>
    <x v="3"/>
    <n v="27"/>
    <n v="100"/>
    <n v="132"/>
    <n v="87"/>
  </r>
  <r>
    <x v="4"/>
    <n v="27"/>
    <n v="100"/>
    <n v="132"/>
    <n v="87"/>
  </r>
  <r>
    <x v="5"/>
    <n v="22"/>
    <n v="83"/>
    <n v="111"/>
    <n v="75"/>
  </r>
  <r>
    <x v="6"/>
    <n v="25"/>
    <n v="93"/>
    <n v="124"/>
    <n v="82"/>
  </r>
  <r>
    <x v="7"/>
    <n v="25"/>
    <n v="93"/>
    <n v="124"/>
    <n v="82"/>
  </r>
  <r>
    <x v="8"/>
    <n v="21"/>
    <n v="79"/>
    <n v="107"/>
    <n v="72"/>
  </r>
  <r>
    <x v="9"/>
    <n v="21"/>
    <n v="79"/>
    <n v="107"/>
    <n v="72"/>
  </r>
  <r>
    <x v="10"/>
    <n v="19"/>
    <n v="72"/>
    <n v="99"/>
    <n v="68"/>
  </r>
  <r>
    <x v="11"/>
    <n v="19"/>
    <n v="72"/>
    <n v="99"/>
    <n v="68"/>
  </r>
  <r>
    <x v="12"/>
    <n v="15"/>
    <n v="58"/>
    <n v="82"/>
    <n v="58"/>
  </r>
  <r>
    <x v="13"/>
    <n v="21"/>
    <n v="79"/>
    <n v="107"/>
    <n v="72"/>
  </r>
  <r>
    <x v="14"/>
    <n v="23"/>
    <n v="86"/>
    <n v="115"/>
    <n v="77"/>
  </r>
  <r>
    <x v="15"/>
    <n v="23"/>
    <n v="86"/>
    <n v="115"/>
    <n v="77"/>
  </r>
  <r>
    <x v="16"/>
    <n v="16"/>
    <n v="62"/>
    <n v="86"/>
    <n v="61"/>
  </r>
  <r>
    <x v="17"/>
    <n v="21"/>
    <n v="79"/>
    <n v="107"/>
    <n v="72"/>
  </r>
  <r>
    <x v="18"/>
    <n v="22"/>
    <n v="83"/>
    <n v="111"/>
    <n v="75"/>
  </r>
  <r>
    <x v="19"/>
    <n v="22"/>
    <n v="83"/>
    <n v="111"/>
    <n v="75"/>
  </r>
  <r>
    <x v="20"/>
    <n v="22"/>
    <n v="83"/>
    <n v="111"/>
    <n v="75"/>
  </r>
  <r>
    <x v="21"/>
    <n v="28"/>
    <n v="103"/>
    <n v="136"/>
    <n v="89"/>
  </r>
  <r>
    <x v="22"/>
    <n v="31"/>
    <n v="114"/>
    <n v="148"/>
    <n v="96"/>
  </r>
  <r>
    <x v="23"/>
    <n v="33"/>
    <n v="121"/>
    <n v="157"/>
    <n v="101"/>
  </r>
  <r>
    <x v="24"/>
    <n v="33"/>
    <n v="121"/>
    <n v="157"/>
    <n v="101"/>
  </r>
  <r>
    <x v="25"/>
    <n v="23"/>
    <n v="86"/>
    <n v="115"/>
    <n v="77"/>
  </r>
  <r>
    <x v="26"/>
    <n v="23"/>
    <n v="86"/>
    <n v="115"/>
    <n v="77"/>
  </r>
  <r>
    <x v="27"/>
    <n v="19"/>
    <n v="72"/>
    <n v="99"/>
    <n v="68"/>
  </r>
  <r>
    <x v="28"/>
    <n v="24"/>
    <n v="90"/>
    <n v="120"/>
    <n v="80"/>
  </r>
  <r>
    <x v="29"/>
    <n v="25"/>
    <n v="93"/>
    <n v="124"/>
    <n v="82"/>
  </r>
  <r>
    <x v="30"/>
    <n v="27"/>
    <n v="100"/>
    <n v="132"/>
    <n v="87"/>
  </r>
  <r>
    <x v="31"/>
    <n v="27"/>
    <n v="100"/>
    <n v="132"/>
    <n v="87"/>
  </r>
  <r>
    <x v="32"/>
    <n v="21"/>
    <n v="79"/>
    <n v="107"/>
    <n v="72"/>
  </r>
  <r>
    <x v="33"/>
    <n v="21"/>
    <n v="79"/>
    <n v="107"/>
    <n v="72"/>
  </r>
  <r>
    <x v="34"/>
    <n v="25"/>
    <n v="93"/>
    <n v="124"/>
    <n v="82"/>
  </r>
  <r>
    <x v="35"/>
    <n v="19"/>
    <n v="72"/>
    <n v="99"/>
    <n v="68"/>
  </r>
  <r>
    <x v="36"/>
    <n v="21"/>
    <n v="79"/>
    <n v="107"/>
    <n v="72"/>
  </r>
  <r>
    <x v="37"/>
    <n v="24"/>
    <n v="90"/>
    <n v="120"/>
    <n v="80"/>
  </r>
  <r>
    <x v="38"/>
    <n v="19"/>
    <n v="72"/>
    <n v="99"/>
    <n v="68"/>
  </r>
  <r>
    <x v="39"/>
    <n v="28"/>
    <n v="103"/>
    <n v="136"/>
    <n v="89"/>
  </r>
  <r>
    <x v="40"/>
    <n v="27"/>
    <n v="100"/>
    <n v="132"/>
    <n v="87"/>
  </r>
  <r>
    <x v="41"/>
    <n v="24"/>
    <n v="90"/>
    <n v="120"/>
    <n v="80"/>
  </r>
  <r>
    <x v="42"/>
    <n v="22"/>
    <n v="83"/>
    <n v="111"/>
    <n v="75"/>
  </r>
  <r>
    <x v="43"/>
    <n v="17"/>
    <n v="65"/>
    <n v="91"/>
    <n v="63"/>
  </r>
  <r>
    <x v="44"/>
    <n v="18"/>
    <n v="69"/>
    <n v="95"/>
    <n v="65"/>
  </r>
  <r>
    <x v="45"/>
    <n v="23"/>
    <n v="86"/>
    <n v="115"/>
    <n v="77"/>
  </r>
  <r>
    <x v="46"/>
    <n v="23"/>
    <n v="86"/>
    <n v="115"/>
    <n v="77"/>
  </r>
  <r>
    <x v="47"/>
    <n v="19"/>
    <n v="72"/>
    <n v="99"/>
    <n v="68"/>
  </r>
  <r>
    <x v="48"/>
    <n v="21"/>
    <n v="79"/>
    <n v="107"/>
    <n v="72"/>
  </r>
  <r>
    <x v="49"/>
    <n v="25"/>
    <n v="93"/>
    <n v="124"/>
    <n v="82"/>
  </r>
  <r>
    <x v="50"/>
    <n v="28"/>
    <n v="103"/>
    <n v="136"/>
    <n v="89"/>
  </r>
  <r>
    <x v="51"/>
    <n v="27"/>
    <n v="100"/>
    <n v="132"/>
    <n v="87"/>
  </r>
  <r>
    <x v="52"/>
    <n v="23"/>
    <n v="86"/>
    <n v="115"/>
    <n v="77"/>
  </r>
  <r>
    <x v="53"/>
    <n v="26"/>
    <n v="96"/>
    <n v="128"/>
    <n v="84"/>
  </r>
  <r>
    <x v="54"/>
    <n v="29"/>
    <n v="107"/>
    <n v="140"/>
    <n v="91"/>
  </r>
  <r>
    <x v="55"/>
    <n v="26"/>
    <n v="96"/>
    <n v="128"/>
    <n v="84"/>
  </r>
  <r>
    <x v="56"/>
    <n v="27"/>
    <n v="100"/>
    <n v="132"/>
    <n v="87"/>
  </r>
  <r>
    <x v="57"/>
    <n v="24"/>
    <n v="90"/>
    <n v="120"/>
    <n v="80"/>
  </r>
  <r>
    <x v="58"/>
    <n v="26"/>
    <n v="96"/>
    <n v="128"/>
    <n v="84"/>
  </r>
  <r>
    <x v="59"/>
    <n v="25"/>
    <n v="93"/>
    <n v="124"/>
    <n v="82"/>
  </r>
  <r>
    <x v="60"/>
    <n v="24"/>
    <n v="90"/>
    <n v="120"/>
    <n v="80"/>
  </r>
  <r>
    <x v="61"/>
    <n v="22"/>
    <n v="83"/>
    <n v="111"/>
    <n v="75"/>
  </r>
  <r>
    <x v="62"/>
    <n v="19"/>
    <n v="72"/>
    <n v="99"/>
    <n v="68"/>
  </r>
  <r>
    <x v="63"/>
    <n v="21"/>
    <n v="79"/>
    <n v="107"/>
    <n v="72"/>
  </r>
  <r>
    <x v="64"/>
    <n v="26"/>
    <n v="96"/>
    <n v="128"/>
    <n v="84"/>
  </r>
  <r>
    <x v="65"/>
    <n v="19"/>
    <n v="72"/>
    <n v="99"/>
    <n v="68"/>
  </r>
  <r>
    <x v="66"/>
    <n v="21"/>
    <n v="79"/>
    <n v="107"/>
    <n v="72"/>
  </r>
  <r>
    <x v="67"/>
    <n v="23"/>
    <n v="86"/>
    <n v="115"/>
    <n v="77"/>
  </r>
  <r>
    <x v="68"/>
    <n v="27"/>
    <n v="100"/>
    <n v="132"/>
    <n v="87"/>
  </r>
  <r>
    <x v="69"/>
    <n v="20"/>
    <n v="76"/>
    <n v="103"/>
    <n v="70"/>
  </r>
  <r>
    <x v="70"/>
    <n v="18"/>
    <n v="69"/>
    <n v="95"/>
    <n v="65"/>
  </r>
  <r>
    <x v="71"/>
    <n v="17"/>
    <n v="65"/>
    <n v="91"/>
    <n v="63"/>
  </r>
  <r>
    <x v="72"/>
    <n v="19"/>
    <n v="72"/>
    <n v="99"/>
    <n v="68"/>
  </r>
  <r>
    <x v="73"/>
    <n v="26"/>
    <n v="96"/>
    <n v="128"/>
    <n v="84"/>
  </r>
  <r>
    <x v="74"/>
    <n v="21"/>
    <n v="79"/>
    <n v="107"/>
    <n v="72"/>
  </r>
  <r>
    <x v="75"/>
    <n v="19"/>
    <n v="72"/>
    <n v="99"/>
    <n v="68"/>
  </r>
  <r>
    <x v="76"/>
    <n v="19"/>
    <n v="72"/>
    <n v="99"/>
    <n v="68"/>
  </r>
  <r>
    <x v="77"/>
    <n v="21"/>
    <n v="79"/>
    <n v="107"/>
    <n v="72"/>
  </r>
  <r>
    <x v="78"/>
    <n v="21"/>
    <n v="79"/>
    <n v="107"/>
    <n v="72"/>
  </r>
  <r>
    <x v="79"/>
    <n v="24"/>
    <n v="90"/>
    <n v="120"/>
    <n v="80"/>
  </r>
  <r>
    <x v="80"/>
    <n v="26"/>
    <n v="96"/>
    <n v="128"/>
    <n v="84"/>
  </r>
  <r>
    <x v="81"/>
    <n v="23"/>
    <n v="86"/>
    <n v="115"/>
    <n v="77"/>
  </r>
  <r>
    <x v="82"/>
    <n v="23"/>
    <n v="86"/>
    <n v="115"/>
    <n v="77"/>
  </r>
  <r>
    <x v="83"/>
    <n v="24"/>
    <n v="90"/>
    <n v="120"/>
    <n v="80"/>
  </r>
  <r>
    <x v="84"/>
    <n v="26"/>
    <n v="96"/>
    <n v="128"/>
    <n v="84"/>
  </r>
  <r>
    <x v="85"/>
    <n v="28"/>
    <n v="103"/>
    <n v="136"/>
    <n v="89"/>
  </r>
  <r>
    <x v="86"/>
    <n v="32"/>
    <n v="117"/>
    <n v="153"/>
    <n v="98"/>
  </r>
  <r>
    <x v="87"/>
    <n v="26"/>
    <n v="96"/>
    <n v="128"/>
    <n v="84"/>
  </r>
  <r>
    <x v="88"/>
    <n v="32"/>
    <n v="117"/>
    <n v="153"/>
    <n v="98"/>
  </r>
  <r>
    <x v="89"/>
    <n v="23"/>
    <n v="86"/>
    <n v="115"/>
    <n v="77"/>
  </r>
  <r>
    <x v="90"/>
    <n v="22"/>
    <n v="83"/>
    <n v="111"/>
    <n v="75"/>
  </r>
  <r>
    <x v="91"/>
    <n v="25"/>
    <n v="93"/>
    <n v="124"/>
    <n v="82"/>
  </r>
  <r>
    <x v="9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98DB0-C303-412D-9E73-53CA835A5892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0">
  <location ref="F1:I5" firstHeaderRow="0" firstDataRow="1" firstDataCol="1"/>
  <pivotFields count="6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dataField="1" showAll="0"/>
    <pivotField axis="axisRow" showAll="0">
      <items count="15">
        <item h="1" x="0"/>
        <item x="1"/>
        <item x="2"/>
        <item x="3"/>
        <item x="4"/>
        <item x="5"/>
        <item sd="0" x="6"/>
        <item sd="0" x="7"/>
        <item sd="0" x="8"/>
        <item x="9"/>
        <item x="10"/>
        <item x="11"/>
        <item x="12"/>
        <item x="13"/>
        <item t="default"/>
      </items>
    </pivotField>
  </pivotFields>
  <rowFields count="2">
    <field x="5"/>
    <field x="0"/>
  </rowFields>
  <rowItems count="4"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Kukurydza" fld="4" baseField="0" baseItem="0"/>
    <dataField name="Suma z Lody" fld="3" baseField="0" baseItem="0"/>
    <dataField name="Suma z Hot-Dogi" fld="2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3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4" xr16:uid="{67A029DA-BDE0-49AF-8F71-FE2DFBCD72F2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5" xr16:uid="{E79714EB-7025-4A27-8C7A-0CEC12D562A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"/>
  <sheetViews>
    <sheetView workbookViewId="0">
      <selection sqref="A1:XFD1048576"/>
    </sheetView>
  </sheetViews>
  <sheetFormatPr defaultRowHeight="14.5" x14ac:dyDescent="0.35"/>
  <cols>
    <col min="1" max="1" width="9.453125" bestFit="1" customWidth="1"/>
    <col min="2" max="2" width="5.54296875" bestFit="1" customWidth="1"/>
    <col min="3" max="3" width="9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44713</v>
      </c>
      <c r="B2">
        <v>24</v>
      </c>
    </row>
    <row r="3" spans="1:2" x14ac:dyDescent="0.35">
      <c r="A3" s="1">
        <v>44714</v>
      </c>
      <c r="B3">
        <v>25</v>
      </c>
    </row>
    <row r="4" spans="1:2" x14ac:dyDescent="0.35">
      <c r="A4" s="1">
        <v>44715</v>
      </c>
      <c r="B4">
        <v>27</v>
      </c>
    </row>
    <row r="5" spans="1:2" x14ac:dyDescent="0.35">
      <c r="A5" s="1">
        <v>44716</v>
      </c>
      <c r="B5">
        <v>27</v>
      </c>
    </row>
    <row r="6" spans="1:2" x14ac:dyDescent="0.35">
      <c r="A6" s="1">
        <v>44717</v>
      </c>
      <c r="B6">
        <v>27</v>
      </c>
    </row>
    <row r="7" spans="1:2" x14ac:dyDescent="0.35">
      <c r="A7" s="1">
        <v>44718</v>
      </c>
      <c r="B7">
        <v>22</v>
      </c>
    </row>
    <row r="8" spans="1:2" x14ac:dyDescent="0.35">
      <c r="A8" s="1">
        <v>44719</v>
      </c>
      <c r="B8">
        <v>25</v>
      </c>
    </row>
    <row r="9" spans="1:2" x14ac:dyDescent="0.35">
      <c r="A9" s="1">
        <v>44720</v>
      </c>
      <c r="B9">
        <v>25</v>
      </c>
    </row>
    <row r="10" spans="1:2" x14ac:dyDescent="0.35">
      <c r="A10" s="1">
        <v>44721</v>
      </c>
      <c r="B10">
        <v>21</v>
      </c>
    </row>
    <row r="11" spans="1:2" x14ac:dyDescent="0.35">
      <c r="A11" s="1">
        <v>44722</v>
      </c>
      <c r="B11">
        <v>21</v>
      </c>
    </row>
    <row r="12" spans="1:2" x14ac:dyDescent="0.35">
      <c r="A12" s="1">
        <v>44723</v>
      </c>
      <c r="B12">
        <v>19</v>
      </c>
    </row>
    <row r="13" spans="1:2" x14ac:dyDescent="0.35">
      <c r="A13" s="1">
        <v>44724</v>
      </c>
      <c r="B13">
        <v>19</v>
      </c>
    </row>
    <row r="14" spans="1:2" x14ac:dyDescent="0.35">
      <c r="A14" s="1">
        <v>44725</v>
      </c>
      <c r="B14">
        <v>15</v>
      </c>
    </row>
    <row r="15" spans="1:2" x14ac:dyDescent="0.35">
      <c r="A15" s="1">
        <v>44726</v>
      </c>
      <c r="B15">
        <v>21</v>
      </c>
    </row>
    <row r="16" spans="1:2" x14ac:dyDescent="0.35">
      <c r="A16" s="1">
        <v>44727</v>
      </c>
      <c r="B16">
        <v>23</v>
      </c>
    </row>
    <row r="17" spans="1:2" x14ac:dyDescent="0.35">
      <c r="A17" s="1">
        <v>44728</v>
      </c>
      <c r="B17">
        <v>23</v>
      </c>
    </row>
    <row r="18" spans="1:2" x14ac:dyDescent="0.35">
      <c r="A18" s="1">
        <v>44729</v>
      </c>
      <c r="B18">
        <v>16</v>
      </c>
    </row>
    <row r="19" spans="1:2" x14ac:dyDescent="0.35">
      <c r="A19" s="1">
        <v>44730</v>
      </c>
      <c r="B19">
        <v>21</v>
      </c>
    </row>
    <row r="20" spans="1:2" x14ac:dyDescent="0.35">
      <c r="A20" s="1">
        <v>44731</v>
      </c>
      <c r="B20">
        <v>22</v>
      </c>
    </row>
    <row r="21" spans="1:2" x14ac:dyDescent="0.35">
      <c r="A21" s="1">
        <v>44732</v>
      </c>
      <c r="B21">
        <v>22</v>
      </c>
    </row>
    <row r="22" spans="1:2" x14ac:dyDescent="0.35">
      <c r="A22" s="1">
        <v>44733</v>
      </c>
      <c r="B22">
        <v>22</v>
      </c>
    </row>
    <row r="23" spans="1:2" x14ac:dyDescent="0.35">
      <c r="A23" s="1">
        <v>44734</v>
      </c>
      <c r="B23">
        <v>28</v>
      </c>
    </row>
    <row r="24" spans="1:2" x14ac:dyDescent="0.35">
      <c r="A24" s="1">
        <v>44735</v>
      </c>
      <c r="B24">
        <v>31</v>
      </c>
    </row>
    <row r="25" spans="1:2" x14ac:dyDescent="0.35">
      <c r="A25" s="1">
        <v>44736</v>
      </c>
      <c r="B25">
        <v>33</v>
      </c>
    </row>
    <row r="26" spans="1:2" x14ac:dyDescent="0.35">
      <c r="A26" s="1">
        <v>44737</v>
      </c>
      <c r="B26">
        <v>33</v>
      </c>
    </row>
    <row r="27" spans="1:2" x14ac:dyDescent="0.35">
      <c r="A27" s="1">
        <v>44738</v>
      </c>
      <c r="B27">
        <v>23</v>
      </c>
    </row>
    <row r="28" spans="1:2" x14ac:dyDescent="0.35">
      <c r="A28" s="1">
        <v>44739</v>
      </c>
      <c r="B28">
        <v>23</v>
      </c>
    </row>
    <row r="29" spans="1:2" x14ac:dyDescent="0.35">
      <c r="A29" s="1">
        <v>44740</v>
      </c>
      <c r="B29">
        <v>19</v>
      </c>
    </row>
    <row r="30" spans="1:2" x14ac:dyDescent="0.35">
      <c r="A30" s="1">
        <v>44741</v>
      </c>
      <c r="B30">
        <v>24</v>
      </c>
    </row>
    <row r="31" spans="1:2" x14ac:dyDescent="0.35">
      <c r="A31" s="1">
        <v>44742</v>
      </c>
      <c r="B31">
        <v>25</v>
      </c>
    </row>
    <row r="32" spans="1:2" x14ac:dyDescent="0.35">
      <c r="A32" s="1">
        <v>44743</v>
      </c>
      <c r="B32">
        <v>27</v>
      </c>
    </row>
    <row r="33" spans="1:2" x14ac:dyDescent="0.35">
      <c r="A33" s="1">
        <v>44744</v>
      </c>
      <c r="B33">
        <v>27</v>
      </c>
    </row>
    <row r="34" spans="1:2" x14ac:dyDescent="0.35">
      <c r="A34" s="1">
        <v>44745</v>
      </c>
      <c r="B34">
        <v>21</v>
      </c>
    </row>
    <row r="35" spans="1:2" x14ac:dyDescent="0.35">
      <c r="A35" s="1">
        <v>44746</v>
      </c>
      <c r="B35">
        <v>21</v>
      </c>
    </row>
    <row r="36" spans="1:2" x14ac:dyDescent="0.35">
      <c r="A36" s="1">
        <v>44747</v>
      </c>
      <c r="B36">
        <v>25</v>
      </c>
    </row>
    <row r="37" spans="1:2" x14ac:dyDescent="0.35">
      <c r="A37" s="1">
        <v>44748</v>
      </c>
      <c r="B37">
        <v>19</v>
      </c>
    </row>
    <row r="38" spans="1:2" x14ac:dyDescent="0.35">
      <c r="A38" s="1">
        <v>44749</v>
      </c>
      <c r="B38">
        <v>21</v>
      </c>
    </row>
    <row r="39" spans="1:2" x14ac:dyDescent="0.35">
      <c r="A39" s="1">
        <v>44750</v>
      </c>
      <c r="B39">
        <v>24</v>
      </c>
    </row>
    <row r="40" spans="1:2" x14ac:dyDescent="0.35">
      <c r="A40" s="1">
        <v>44751</v>
      </c>
      <c r="B40">
        <v>19</v>
      </c>
    </row>
    <row r="41" spans="1:2" x14ac:dyDescent="0.35">
      <c r="A41" s="1">
        <v>44752</v>
      </c>
      <c r="B41">
        <v>28</v>
      </c>
    </row>
    <row r="42" spans="1:2" x14ac:dyDescent="0.35">
      <c r="A42" s="1">
        <v>44753</v>
      </c>
      <c r="B42">
        <v>27</v>
      </c>
    </row>
    <row r="43" spans="1:2" x14ac:dyDescent="0.35">
      <c r="A43" s="1">
        <v>44754</v>
      </c>
      <c r="B43">
        <v>24</v>
      </c>
    </row>
    <row r="44" spans="1:2" x14ac:dyDescent="0.35">
      <c r="A44" s="1">
        <v>44755</v>
      </c>
      <c r="B44">
        <v>22</v>
      </c>
    </row>
    <row r="45" spans="1:2" x14ac:dyDescent="0.35">
      <c r="A45" s="1">
        <v>44756</v>
      </c>
      <c r="B45">
        <v>17</v>
      </c>
    </row>
    <row r="46" spans="1:2" x14ac:dyDescent="0.35">
      <c r="A46" s="1">
        <v>44757</v>
      </c>
      <c r="B46">
        <v>18</v>
      </c>
    </row>
    <row r="47" spans="1:2" x14ac:dyDescent="0.35">
      <c r="A47" s="1">
        <v>44758</v>
      </c>
      <c r="B47">
        <v>23</v>
      </c>
    </row>
    <row r="48" spans="1:2" x14ac:dyDescent="0.35">
      <c r="A48" s="1">
        <v>44759</v>
      </c>
      <c r="B48">
        <v>23</v>
      </c>
    </row>
    <row r="49" spans="1:2" x14ac:dyDescent="0.35">
      <c r="A49" s="1">
        <v>44760</v>
      </c>
      <c r="B49">
        <v>19</v>
      </c>
    </row>
    <row r="50" spans="1:2" x14ac:dyDescent="0.35">
      <c r="A50" s="1">
        <v>44761</v>
      </c>
      <c r="B50">
        <v>21</v>
      </c>
    </row>
    <row r="51" spans="1:2" x14ac:dyDescent="0.35">
      <c r="A51" s="1">
        <v>44762</v>
      </c>
      <c r="B51">
        <v>25</v>
      </c>
    </row>
    <row r="52" spans="1:2" x14ac:dyDescent="0.35">
      <c r="A52" s="1">
        <v>44763</v>
      </c>
      <c r="B52">
        <v>28</v>
      </c>
    </row>
    <row r="53" spans="1:2" x14ac:dyDescent="0.35">
      <c r="A53" s="1">
        <v>44764</v>
      </c>
      <c r="B53">
        <v>27</v>
      </c>
    </row>
    <row r="54" spans="1:2" x14ac:dyDescent="0.35">
      <c r="A54" s="1">
        <v>44765</v>
      </c>
      <c r="B54">
        <v>23</v>
      </c>
    </row>
    <row r="55" spans="1:2" x14ac:dyDescent="0.35">
      <c r="A55" s="1">
        <v>44766</v>
      </c>
      <c r="B55">
        <v>26</v>
      </c>
    </row>
    <row r="56" spans="1:2" x14ac:dyDescent="0.35">
      <c r="A56" s="1">
        <v>44767</v>
      </c>
      <c r="B56">
        <v>29</v>
      </c>
    </row>
    <row r="57" spans="1:2" x14ac:dyDescent="0.35">
      <c r="A57" s="1">
        <v>44768</v>
      </c>
      <c r="B57">
        <v>26</v>
      </c>
    </row>
    <row r="58" spans="1:2" x14ac:dyDescent="0.35">
      <c r="A58" s="1">
        <v>44769</v>
      </c>
      <c r="B58">
        <v>27</v>
      </c>
    </row>
    <row r="59" spans="1:2" x14ac:dyDescent="0.35">
      <c r="A59" s="1">
        <v>44770</v>
      </c>
      <c r="B59">
        <v>24</v>
      </c>
    </row>
    <row r="60" spans="1:2" x14ac:dyDescent="0.35">
      <c r="A60" s="1">
        <v>44771</v>
      </c>
      <c r="B60">
        <v>26</v>
      </c>
    </row>
    <row r="61" spans="1:2" x14ac:dyDescent="0.35">
      <c r="A61" s="1">
        <v>44772</v>
      </c>
      <c r="B61">
        <v>25</v>
      </c>
    </row>
    <row r="62" spans="1:2" x14ac:dyDescent="0.35">
      <c r="A62" s="1">
        <v>44773</v>
      </c>
      <c r="B62">
        <v>24</v>
      </c>
    </row>
    <row r="63" spans="1:2" x14ac:dyDescent="0.35">
      <c r="A63" s="1">
        <v>44774</v>
      </c>
      <c r="B63">
        <v>22</v>
      </c>
    </row>
    <row r="64" spans="1:2" x14ac:dyDescent="0.35">
      <c r="A64" s="1">
        <v>44775</v>
      </c>
      <c r="B64">
        <v>19</v>
      </c>
    </row>
    <row r="65" spans="1:2" x14ac:dyDescent="0.35">
      <c r="A65" s="1">
        <v>44776</v>
      </c>
      <c r="B65">
        <v>21</v>
      </c>
    </row>
    <row r="66" spans="1:2" x14ac:dyDescent="0.35">
      <c r="A66" s="1">
        <v>44777</v>
      </c>
      <c r="B66">
        <v>26</v>
      </c>
    </row>
    <row r="67" spans="1:2" x14ac:dyDescent="0.35">
      <c r="A67" s="1">
        <v>44778</v>
      </c>
      <c r="B67">
        <v>19</v>
      </c>
    </row>
    <row r="68" spans="1:2" x14ac:dyDescent="0.35">
      <c r="A68" s="1">
        <v>44779</v>
      </c>
      <c r="B68">
        <v>21</v>
      </c>
    </row>
    <row r="69" spans="1:2" x14ac:dyDescent="0.35">
      <c r="A69" s="1">
        <v>44780</v>
      </c>
      <c r="B69">
        <v>23</v>
      </c>
    </row>
    <row r="70" spans="1:2" x14ac:dyDescent="0.35">
      <c r="A70" s="1">
        <v>44781</v>
      </c>
      <c r="B70">
        <v>27</v>
      </c>
    </row>
    <row r="71" spans="1:2" x14ac:dyDescent="0.35">
      <c r="A71" s="1">
        <v>44782</v>
      </c>
      <c r="B71">
        <v>20</v>
      </c>
    </row>
    <row r="72" spans="1:2" x14ac:dyDescent="0.35">
      <c r="A72" s="1">
        <v>44783</v>
      </c>
      <c r="B72">
        <v>18</v>
      </c>
    </row>
    <row r="73" spans="1:2" x14ac:dyDescent="0.35">
      <c r="A73" s="1">
        <v>44784</v>
      </c>
      <c r="B73">
        <v>17</v>
      </c>
    </row>
    <row r="74" spans="1:2" x14ac:dyDescent="0.35">
      <c r="A74" s="1">
        <v>44785</v>
      </c>
      <c r="B74">
        <v>19</v>
      </c>
    </row>
    <row r="75" spans="1:2" x14ac:dyDescent="0.35">
      <c r="A75" s="1">
        <v>44786</v>
      </c>
      <c r="B75">
        <v>26</v>
      </c>
    </row>
    <row r="76" spans="1:2" x14ac:dyDescent="0.35">
      <c r="A76" s="1">
        <v>44787</v>
      </c>
      <c r="B76">
        <v>21</v>
      </c>
    </row>
    <row r="77" spans="1:2" x14ac:dyDescent="0.35">
      <c r="A77" s="1">
        <v>44788</v>
      </c>
      <c r="B77">
        <v>19</v>
      </c>
    </row>
    <row r="78" spans="1:2" x14ac:dyDescent="0.35">
      <c r="A78" s="1">
        <v>44789</v>
      </c>
      <c r="B78">
        <v>19</v>
      </c>
    </row>
    <row r="79" spans="1:2" x14ac:dyDescent="0.35">
      <c r="A79" s="1">
        <v>44790</v>
      </c>
      <c r="B79">
        <v>21</v>
      </c>
    </row>
    <row r="80" spans="1:2" x14ac:dyDescent="0.35">
      <c r="A80" s="1">
        <v>44791</v>
      </c>
      <c r="B80">
        <v>21</v>
      </c>
    </row>
    <row r="81" spans="1:2" x14ac:dyDescent="0.35">
      <c r="A81" s="1">
        <v>44792</v>
      </c>
      <c r="B81">
        <v>24</v>
      </c>
    </row>
    <row r="82" spans="1:2" x14ac:dyDescent="0.35">
      <c r="A82" s="1">
        <v>44793</v>
      </c>
      <c r="B82">
        <v>26</v>
      </c>
    </row>
    <row r="83" spans="1:2" x14ac:dyDescent="0.35">
      <c r="A83" s="1">
        <v>44794</v>
      </c>
      <c r="B83">
        <v>23</v>
      </c>
    </row>
    <row r="84" spans="1:2" x14ac:dyDescent="0.35">
      <c r="A84" s="1">
        <v>44795</v>
      </c>
      <c r="B84">
        <v>23</v>
      </c>
    </row>
    <row r="85" spans="1:2" x14ac:dyDescent="0.35">
      <c r="A85" s="1">
        <v>44796</v>
      </c>
      <c r="B85">
        <v>24</v>
      </c>
    </row>
    <row r="86" spans="1:2" x14ac:dyDescent="0.35">
      <c r="A86" s="1">
        <v>44797</v>
      </c>
      <c r="B86">
        <v>26</v>
      </c>
    </row>
    <row r="87" spans="1:2" x14ac:dyDescent="0.35">
      <c r="A87" s="1">
        <v>44798</v>
      </c>
      <c r="B87">
        <v>28</v>
      </c>
    </row>
    <row r="88" spans="1:2" x14ac:dyDescent="0.35">
      <c r="A88" s="1">
        <v>44799</v>
      </c>
      <c r="B88">
        <v>32</v>
      </c>
    </row>
    <row r="89" spans="1:2" x14ac:dyDescent="0.35">
      <c r="A89" s="1">
        <v>44800</v>
      </c>
      <c r="B89">
        <v>26</v>
      </c>
    </row>
    <row r="90" spans="1:2" x14ac:dyDescent="0.35">
      <c r="A90" s="1">
        <v>44801</v>
      </c>
      <c r="B90">
        <v>32</v>
      </c>
    </row>
    <row r="91" spans="1:2" x14ac:dyDescent="0.35">
      <c r="A91" s="1">
        <v>44802</v>
      </c>
      <c r="B91">
        <v>23</v>
      </c>
    </row>
    <row r="92" spans="1:2" x14ac:dyDescent="0.35">
      <c r="A92" s="1">
        <v>44803</v>
      </c>
      <c r="B92">
        <v>22</v>
      </c>
    </row>
    <row r="93" spans="1:2" x14ac:dyDescent="0.35">
      <c r="A93" s="1">
        <v>44804</v>
      </c>
      <c r="B9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3"/>
  <sheetViews>
    <sheetView workbookViewId="0">
      <selection sqref="A1:XFD1048576"/>
    </sheetView>
  </sheetViews>
  <sheetFormatPr defaultRowHeight="14.5" x14ac:dyDescent="0.35"/>
  <cols>
    <col min="1" max="1" width="9.453125" bestFit="1" customWidth="1"/>
    <col min="2" max="2" width="5.54296875" bestFit="1" customWidth="1"/>
    <col min="3" max="3" width="9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44713</v>
      </c>
      <c r="B2">
        <v>24</v>
      </c>
      <c r="C2" t="str">
        <f>IF(B2 &gt; 20,"True","False")</f>
        <v>True</v>
      </c>
      <c r="D2">
        <v>1</v>
      </c>
    </row>
    <row r="3" spans="1:4" x14ac:dyDescent="0.35">
      <c r="A3" s="1">
        <v>44714</v>
      </c>
      <c r="B3">
        <v>25</v>
      </c>
      <c r="C3" t="str">
        <f t="shared" ref="C3:C66" si="0">IF(B3 &gt; 20,"True","False")</f>
        <v>True</v>
      </c>
      <c r="D3">
        <f>IF(C3 = "True",D2 + 1,0)</f>
        <v>2</v>
      </c>
    </row>
    <row r="4" spans="1:4" x14ac:dyDescent="0.35">
      <c r="A4" s="1">
        <v>44715</v>
      </c>
      <c r="B4">
        <v>27</v>
      </c>
      <c r="C4" t="str">
        <f t="shared" si="0"/>
        <v>True</v>
      </c>
      <c r="D4">
        <f t="shared" ref="D4:D67" si="1">IF(C4 = "True",D3 + 1,0)</f>
        <v>3</v>
      </c>
    </row>
    <row r="5" spans="1:4" x14ac:dyDescent="0.35">
      <c r="A5" s="1">
        <v>44716</v>
      </c>
      <c r="B5">
        <v>27</v>
      </c>
      <c r="C5" t="str">
        <f t="shared" si="0"/>
        <v>True</v>
      </c>
      <c r="D5">
        <f t="shared" si="1"/>
        <v>4</v>
      </c>
    </row>
    <row r="6" spans="1:4" x14ac:dyDescent="0.35">
      <c r="A6" s="1">
        <v>44717</v>
      </c>
      <c r="B6">
        <v>27</v>
      </c>
      <c r="C6" t="str">
        <f t="shared" si="0"/>
        <v>True</v>
      </c>
      <c r="D6">
        <f t="shared" si="1"/>
        <v>5</v>
      </c>
    </row>
    <row r="7" spans="1:4" x14ac:dyDescent="0.35">
      <c r="A7" s="1">
        <v>44718</v>
      </c>
      <c r="B7">
        <v>22</v>
      </c>
      <c r="C7" t="str">
        <f t="shared" si="0"/>
        <v>True</v>
      </c>
      <c r="D7">
        <f t="shared" si="1"/>
        <v>6</v>
      </c>
    </row>
    <row r="8" spans="1:4" x14ac:dyDescent="0.35">
      <c r="A8" s="1">
        <v>44719</v>
      </c>
      <c r="B8">
        <v>25</v>
      </c>
      <c r="C8" t="str">
        <f t="shared" si="0"/>
        <v>True</v>
      </c>
      <c r="D8">
        <f t="shared" si="1"/>
        <v>7</v>
      </c>
    </row>
    <row r="9" spans="1:4" x14ac:dyDescent="0.35">
      <c r="A9" s="1">
        <v>44720</v>
      </c>
      <c r="B9">
        <v>25</v>
      </c>
      <c r="C9" t="str">
        <f t="shared" si="0"/>
        <v>True</v>
      </c>
      <c r="D9">
        <f t="shared" si="1"/>
        <v>8</v>
      </c>
    </row>
    <row r="10" spans="1:4" x14ac:dyDescent="0.35">
      <c r="A10" s="1">
        <v>44721</v>
      </c>
      <c r="B10">
        <v>21</v>
      </c>
      <c r="C10" t="str">
        <f t="shared" si="0"/>
        <v>True</v>
      </c>
      <c r="D10">
        <f t="shared" si="1"/>
        <v>9</v>
      </c>
    </row>
    <row r="11" spans="1:4" x14ac:dyDescent="0.35">
      <c r="A11" s="1">
        <v>44722</v>
      </c>
      <c r="B11">
        <v>21</v>
      </c>
      <c r="C11" t="str">
        <f t="shared" si="0"/>
        <v>True</v>
      </c>
      <c r="D11">
        <f t="shared" si="1"/>
        <v>10</v>
      </c>
    </row>
    <row r="12" spans="1:4" x14ac:dyDescent="0.35">
      <c r="A12" s="1">
        <v>44723</v>
      </c>
      <c r="B12">
        <v>19</v>
      </c>
      <c r="C12" t="str">
        <f t="shared" si="0"/>
        <v>False</v>
      </c>
      <c r="D12">
        <f t="shared" si="1"/>
        <v>0</v>
      </c>
    </row>
    <row r="13" spans="1:4" x14ac:dyDescent="0.35">
      <c r="A13" s="1">
        <v>44724</v>
      </c>
      <c r="B13">
        <v>19</v>
      </c>
      <c r="C13" t="str">
        <f t="shared" si="0"/>
        <v>False</v>
      </c>
      <c r="D13">
        <f t="shared" si="1"/>
        <v>0</v>
      </c>
    </row>
    <row r="14" spans="1:4" x14ac:dyDescent="0.35">
      <c r="A14" s="1">
        <v>44725</v>
      </c>
      <c r="B14">
        <v>15</v>
      </c>
      <c r="C14" t="str">
        <f t="shared" si="0"/>
        <v>False</v>
      </c>
      <c r="D14">
        <f t="shared" si="1"/>
        <v>0</v>
      </c>
    </row>
    <row r="15" spans="1:4" x14ac:dyDescent="0.35">
      <c r="A15" s="1">
        <v>44726</v>
      </c>
      <c r="B15">
        <v>21</v>
      </c>
      <c r="C15" t="str">
        <f t="shared" si="0"/>
        <v>True</v>
      </c>
      <c r="D15">
        <f t="shared" si="1"/>
        <v>1</v>
      </c>
    </row>
    <row r="16" spans="1:4" x14ac:dyDescent="0.35">
      <c r="A16" s="1">
        <v>44727</v>
      </c>
      <c r="B16">
        <v>23</v>
      </c>
      <c r="C16" t="str">
        <f t="shared" si="0"/>
        <v>True</v>
      </c>
      <c r="D16">
        <f t="shared" si="1"/>
        <v>2</v>
      </c>
    </row>
    <row r="17" spans="1:4" x14ac:dyDescent="0.35">
      <c r="A17" s="1">
        <v>44728</v>
      </c>
      <c r="B17">
        <v>23</v>
      </c>
      <c r="C17" t="str">
        <f t="shared" si="0"/>
        <v>True</v>
      </c>
      <c r="D17">
        <f t="shared" si="1"/>
        <v>3</v>
      </c>
    </row>
    <row r="18" spans="1:4" x14ac:dyDescent="0.35">
      <c r="A18" s="1">
        <v>44729</v>
      </c>
      <c r="B18">
        <v>16</v>
      </c>
      <c r="C18" t="str">
        <f t="shared" si="0"/>
        <v>False</v>
      </c>
      <c r="D18">
        <f t="shared" si="1"/>
        <v>0</v>
      </c>
    </row>
    <row r="19" spans="1:4" x14ac:dyDescent="0.35">
      <c r="A19" s="1">
        <v>44730</v>
      </c>
      <c r="B19">
        <v>21</v>
      </c>
      <c r="C19" t="str">
        <f t="shared" si="0"/>
        <v>True</v>
      </c>
      <c r="D19">
        <f t="shared" si="1"/>
        <v>1</v>
      </c>
    </row>
    <row r="20" spans="1:4" x14ac:dyDescent="0.35">
      <c r="A20" s="1">
        <v>44731</v>
      </c>
      <c r="B20">
        <v>22</v>
      </c>
      <c r="C20" t="str">
        <f t="shared" si="0"/>
        <v>True</v>
      </c>
      <c r="D20">
        <f t="shared" si="1"/>
        <v>2</v>
      </c>
    </row>
    <row r="21" spans="1:4" x14ac:dyDescent="0.35">
      <c r="A21" s="1">
        <v>44732</v>
      </c>
      <c r="B21">
        <v>22</v>
      </c>
      <c r="C21" t="str">
        <f t="shared" si="0"/>
        <v>True</v>
      </c>
      <c r="D21">
        <f t="shared" si="1"/>
        <v>3</v>
      </c>
    </row>
    <row r="22" spans="1:4" x14ac:dyDescent="0.35">
      <c r="A22" s="1">
        <v>44733</v>
      </c>
      <c r="B22">
        <v>22</v>
      </c>
      <c r="C22" t="str">
        <f t="shared" si="0"/>
        <v>True</v>
      </c>
      <c r="D22">
        <f t="shared" si="1"/>
        <v>4</v>
      </c>
    </row>
    <row r="23" spans="1:4" x14ac:dyDescent="0.35">
      <c r="A23" s="1">
        <v>44734</v>
      </c>
      <c r="B23">
        <v>28</v>
      </c>
      <c r="C23" t="str">
        <f t="shared" si="0"/>
        <v>True</v>
      </c>
      <c r="D23">
        <f t="shared" si="1"/>
        <v>5</v>
      </c>
    </row>
    <row r="24" spans="1:4" x14ac:dyDescent="0.35">
      <c r="A24" s="1">
        <v>44735</v>
      </c>
      <c r="B24">
        <v>31</v>
      </c>
      <c r="C24" t="str">
        <f t="shared" si="0"/>
        <v>True</v>
      </c>
      <c r="D24">
        <f t="shared" si="1"/>
        <v>6</v>
      </c>
    </row>
    <row r="25" spans="1:4" x14ac:dyDescent="0.35">
      <c r="A25" s="1">
        <v>44736</v>
      </c>
      <c r="B25">
        <v>33</v>
      </c>
      <c r="C25" t="str">
        <f t="shared" si="0"/>
        <v>True</v>
      </c>
      <c r="D25">
        <f t="shared" si="1"/>
        <v>7</v>
      </c>
    </row>
    <row r="26" spans="1:4" x14ac:dyDescent="0.35">
      <c r="A26" s="1">
        <v>44737</v>
      </c>
      <c r="B26">
        <v>33</v>
      </c>
      <c r="C26" t="str">
        <f t="shared" si="0"/>
        <v>True</v>
      </c>
      <c r="D26">
        <f t="shared" si="1"/>
        <v>8</v>
      </c>
    </row>
    <row r="27" spans="1:4" x14ac:dyDescent="0.35">
      <c r="A27" s="1">
        <v>44738</v>
      </c>
      <c r="B27">
        <v>23</v>
      </c>
      <c r="C27" t="str">
        <f t="shared" si="0"/>
        <v>True</v>
      </c>
      <c r="D27">
        <f t="shared" si="1"/>
        <v>9</v>
      </c>
    </row>
    <row r="28" spans="1:4" x14ac:dyDescent="0.35">
      <c r="A28" s="1">
        <v>44739</v>
      </c>
      <c r="B28">
        <v>23</v>
      </c>
      <c r="C28" t="str">
        <f t="shared" si="0"/>
        <v>True</v>
      </c>
      <c r="D28">
        <f t="shared" si="1"/>
        <v>10</v>
      </c>
    </row>
    <row r="29" spans="1:4" x14ac:dyDescent="0.35">
      <c r="A29" s="1">
        <v>44740</v>
      </c>
      <c r="B29">
        <v>19</v>
      </c>
      <c r="C29" t="str">
        <f t="shared" si="0"/>
        <v>False</v>
      </c>
      <c r="D29">
        <f t="shared" si="1"/>
        <v>0</v>
      </c>
    </row>
    <row r="30" spans="1:4" x14ac:dyDescent="0.35">
      <c r="A30" s="1">
        <v>44741</v>
      </c>
      <c r="B30">
        <v>24</v>
      </c>
      <c r="C30" t="str">
        <f t="shared" si="0"/>
        <v>True</v>
      </c>
      <c r="D30">
        <f t="shared" si="1"/>
        <v>1</v>
      </c>
    </row>
    <row r="31" spans="1:4" x14ac:dyDescent="0.35">
      <c r="A31" s="1">
        <v>44742</v>
      </c>
      <c r="B31">
        <v>25</v>
      </c>
      <c r="C31" t="str">
        <f t="shared" si="0"/>
        <v>True</v>
      </c>
      <c r="D31">
        <f t="shared" si="1"/>
        <v>2</v>
      </c>
    </row>
    <row r="32" spans="1:4" x14ac:dyDescent="0.35">
      <c r="A32" s="1">
        <v>44743</v>
      </c>
      <c r="B32">
        <v>27</v>
      </c>
      <c r="C32" t="str">
        <f t="shared" si="0"/>
        <v>True</v>
      </c>
      <c r="D32">
        <f t="shared" si="1"/>
        <v>3</v>
      </c>
    </row>
    <row r="33" spans="1:4" x14ac:dyDescent="0.35">
      <c r="A33" s="1">
        <v>44744</v>
      </c>
      <c r="B33">
        <v>27</v>
      </c>
      <c r="C33" t="str">
        <f t="shared" si="0"/>
        <v>True</v>
      </c>
      <c r="D33">
        <f t="shared" si="1"/>
        <v>4</v>
      </c>
    </row>
    <row r="34" spans="1:4" x14ac:dyDescent="0.35">
      <c r="A34" s="1">
        <v>44745</v>
      </c>
      <c r="B34">
        <v>21</v>
      </c>
      <c r="C34" t="str">
        <f t="shared" si="0"/>
        <v>True</v>
      </c>
      <c r="D34">
        <f t="shared" si="1"/>
        <v>5</v>
      </c>
    </row>
    <row r="35" spans="1:4" x14ac:dyDescent="0.35">
      <c r="A35" s="1">
        <v>44746</v>
      </c>
      <c r="B35">
        <v>21</v>
      </c>
      <c r="C35" t="str">
        <f t="shared" si="0"/>
        <v>True</v>
      </c>
      <c r="D35">
        <f t="shared" si="1"/>
        <v>6</v>
      </c>
    </row>
    <row r="36" spans="1:4" x14ac:dyDescent="0.35">
      <c r="A36" s="1">
        <v>44747</v>
      </c>
      <c r="B36">
        <v>25</v>
      </c>
      <c r="C36" t="str">
        <f t="shared" si="0"/>
        <v>True</v>
      </c>
      <c r="D36">
        <f t="shared" si="1"/>
        <v>7</v>
      </c>
    </row>
    <row r="37" spans="1:4" x14ac:dyDescent="0.35">
      <c r="A37" s="1">
        <v>44748</v>
      </c>
      <c r="B37">
        <v>19</v>
      </c>
      <c r="C37" t="str">
        <f t="shared" si="0"/>
        <v>False</v>
      </c>
      <c r="D37">
        <f t="shared" si="1"/>
        <v>0</v>
      </c>
    </row>
    <row r="38" spans="1:4" x14ac:dyDescent="0.35">
      <c r="A38" s="1">
        <v>44749</v>
      </c>
      <c r="B38">
        <v>21</v>
      </c>
      <c r="C38" t="str">
        <f t="shared" si="0"/>
        <v>True</v>
      </c>
      <c r="D38">
        <f t="shared" si="1"/>
        <v>1</v>
      </c>
    </row>
    <row r="39" spans="1:4" x14ac:dyDescent="0.35">
      <c r="A39" s="1">
        <v>44750</v>
      </c>
      <c r="B39">
        <v>24</v>
      </c>
      <c r="C39" t="str">
        <f t="shared" si="0"/>
        <v>True</v>
      </c>
      <c r="D39">
        <f t="shared" si="1"/>
        <v>2</v>
      </c>
    </row>
    <row r="40" spans="1:4" x14ac:dyDescent="0.35">
      <c r="A40" s="1">
        <v>44751</v>
      </c>
      <c r="B40">
        <v>19</v>
      </c>
      <c r="C40" t="str">
        <f t="shared" si="0"/>
        <v>False</v>
      </c>
      <c r="D40">
        <f t="shared" si="1"/>
        <v>0</v>
      </c>
    </row>
    <row r="41" spans="1:4" x14ac:dyDescent="0.35">
      <c r="A41" s="1">
        <v>44752</v>
      </c>
      <c r="B41">
        <v>28</v>
      </c>
      <c r="C41" t="str">
        <f t="shared" si="0"/>
        <v>True</v>
      </c>
      <c r="D41">
        <f t="shared" si="1"/>
        <v>1</v>
      </c>
    </row>
    <row r="42" spans="1:4" x14ac:dyDescent="0.35">
      <c r="A42" s="1">
        <v>44753</v>
      </c>
      <c r="B42">
        <v>27</v>
      </c>
      <c r="C42" t="str">
        <f t="shared" si="0"/>
        <v>True</v>
      </c>
      <c r="D42">
        <f t="shared" si="1"/>
        <v>2</v>
      </c>
    </row>
    <row r="43" spans="1:4" x14ac:dyDescent="0.35">
      <c r="A43" s="1">
        <v>44754</v>
      </c>
      <c r="B43">
        <v>24</v>
      </c>
      <c r="C43" t="str">
        <f t="shared" si="0"/>
        <v>True</v>
      </c>
      <c r="D43">
        <f t="shared" si="1"/>
        <v>3</v>
      </c>
    </row>
    <row r="44" spans="1:4" x14ac:dyDescent="0.35">
      <c r="A44" s="1">
        <v>44755</v>
      </c>
      <c r="B44">
        <v>22</v>
      </c>
      <c r="C44" t="str">
        <f t="shared" si="0"/>
        <v>True</v>
      </c>
      <c r="D44">
        <f t="shared" si="1"/>
        <v>4</v>
      </c>
    </row>
    <row r="45" spans="1:4" x14ac:dyDescent="0.35">
      <c r="A45" s="1">
        <v>44756</v>
      </c>
      <c r="B45">
        <v>17</v>
      </c>
      <c r="C45" t="str">
        <f t="shared" si="0"/>
        <v>False</v>
      </c>
      <c r="D45">
        <f t="shared" si="1"/>
        <v>0</v>
      </c>
    </row>
    <row r="46" spans="1:4" x14ac:dyDescent="0.35">
      <c r="A46" s="1">
        <v>44757</v>
      </c>
      <c r="B46">
        <v>18</v>
      </c>
      <c r="C46" t="str">
        <f t="shared" si="0"/>
        <v>False</v>
      </c>
      <c r="D46">
        <f t="shared" si="1"/>
        <v>0</v>
      </c>
    </row>
    <row r="47" spans="1:4" x14ac:dyDescent="0.35">
      <c r="A47" s="1">
        <v>44758</v>
      </c>
      <c r="B47">
        <v>23</v>
      </c>
      <c r="C47" t="str">
        <f t="shared" si="0"/>
        <v>True</v>
      </c>
      <c r="D47">
        <f t="shared" si="1"/>
        <v>1</v>
      </c>
    </row>
    <row r="48" spans="1:4" x14ac:dyDescent="0.35">
      <c r="A48" s="1">
        <v>44759</v>
      </c>
      <c r="B48">
        <v>23</v>
      </c>
      <c r="C48" t="str">
        <f t="shared" si="0"/>
        <v>True</v>
      </c>
      <c r="D48">
        <f t="shared" si="1"/>
        <v>2</v>
      </c>
    </row>
    <row r="49" spans="1:4" x14ac:dyDescent="0.35">
      <c r="A49" s="1">
        <v>44760</v>
      </c>
      <c r="B49">
        <v>19</v>
      </c>
      <c r="C49" t="str">
        <f t="shared" si="0"/>
        <v>False</v>
      </c>
      <c r="D49">
        <f t="shared" si="1"/>
        <v>0</v>
      </c>
    </row>
    <row r="50" spans="1:4" x14ac:dyDescent="0.35">
      <c r="A50" s="1">
        <v>44761</v>
      </c>
      <c r="B50">
        <v>21</v>
      </c>
      <c r="C50" t="str">
        <f t="shared" si="0"/>
        <v>True</v>
      </c>
      <c r="D50">
        <f t="shared" si="1"/>
        <v>1</v>
      </c>
    </row>
    <row r="51" spans="1:4" x14ac:dyDescent="0.35">
      <c r="A51" s="1">
        <v>44762</v>
      </c>
      <c r="B51">
        <v>25</v>
      </c>
      <c r="C51" t="str">
        <f t="shared" si="0"/>
        <v>True</v>
      </c>
      <c r="D51">
        <f t="shared" si="1"/>
        <v>2</v>
      </c>
    </row>
    <row r="52" spans="1:4" x14ac:dyDescent="0.35">
      <c r="A52" s="1">
        <v>44763</v>
      </c>
      <c r="B52">
        <v>28</v>
      </c>
      <c r="C52" t="str">
        <f t="shared" si="0"/>
        <v>True</v>
      </c>
      <c r="D52">
        <f t="shared" si="1"/>
        <v>3</v>
      </c>
    </row>
    <row r="53" spans="1:4" x14ac:dyDescent="0.35">
      <c r="A53" s="1">
        <v>44764</v>
      </c>
      <c r="B53">
        <v>27</v>
      </c>
      <c r="C53" t="str">
        <f t="shared" si="0"/>
        <v>True</v>
      </c>
      <c r="D53">
        <f t="shared" si="1"/>
        <v>4</v>
      </c>
    </row>
    <row r="54" spans="1:4" x14ac:dyDescent="0.35">
      <c r="A54" s="1">
        <v>44765</v>
      </c>
      <c r="B54">
        <v>23</v>
      </c>
      <c r="C54" t="str">
        <f t="shared" si="0"/>
        <v>True</v>
      </c>
      <c r="D54">
        <f t="shared" si="1"/>
        <v>5</v>
      </c>
    </row>
    <row r="55" spans="1:4" x14ac:dyDescent="0.35">
      <c r="A55" s="1">
        <v>44766</v>
      </c>
      <c r="B55">
        <v>26</v>
      </c>
      <c r="C55" t="str">
        <f t="shared" si="0"/>
        <v>True</v>
      </c>
      <c r="D55">
        <f t="shared" si="1"/>
        <v>6</v>
      </c>
    </row>
    <row r="56" spans="1:4" x14ac:dyDescent="0.35">
      <c r="A56" s="1">
        <v>44767</v>
      </c>
      <c r="B56">
        <v>29</v>
      </c>
      <c r="C56" t="str">
        <f t="shared" si="0"/>
        <v>True</v>
      </c>
      <c r="D56">
        <f t="shared" si="1"/>
        <v>7</v>
      </c>
    </row>
    <row r="57" spans="1:4" x14ac:dyDescent="0.35">
      <c r="A57" s="1">
        <v>44768</v>
      </c>
      <c r="B57">
        <v>26</v>
      </c>
      <c r="C57" t="str">
        <f t="shared" si="0"/>
        <v>True</v>
      </c>
      <c r="D57">
        <f t="shared" si="1"/>
        <v>8</v>
      </c>
    </row>
    <row r="58" spans="1:4" x14ac:dyDescent="0.35">
      <c r="A58" s="1">
        <v>44769</v>
      </c>
      <c r="B58">
        <v>27</v>
      </c>
      <c r="C58" t="str">
        <f t="shared" si="0"/>
        <v>True</v>
      </c>
      <c r="D58">
        <f t="shared" si="1"/>
        <v>9</v>
      </c>
    </row>
    <row r="59" spans="1:4" x14ac:dyDescent="0.35">
      <c r="A59" s="1">
        <v>44770</v>
      </c>
      <c r="B59">
        <v>24</v>
      </c>
      <c r="C59" t="str">
        <f t="shared" si="0"/>
        <v>True</v>
      </c>
      <c r="D59">
        <f t="shared" si="1"/>
        <v>10</v>
      </c>
    </row>
    <row r="60" spans="1:4" x14ac:dyDescent="0.35">
      <c r="A60" s="1">
        <v>44771</v>
      </c>
      <c r="B60">
        <v>26</v>
      </c>
      <c r="C60" t="str">
        <f t="shared" si="0"/>
        <v>True</v>
      </c>
      <c r="D60">
        <f t="shared" si="1"/>
        <v>11</v>
      </c>
    </row>
    <row r="61" spans="1:4" x14ac:dyDescent="0.35">
      <c r="A61" s="1">
        <v>44772</v>
      </c>
      <c r="B61">
        <v>25</v>
      </c>
      <c r="C61" t="str">
        <f t="shared" si="0"/>
        <v>True</v>
      </c>
      <c r="D61">
        <f t="shared" si="1"/>
        <v>12</v>
      </c>
    </row>
    <row r="62" spans="1:4" x14ac:dyDescent="0.35">
      <c r="A62" s="1">
        <v>44773</v>
      </c>
      <c r="B62">
        <v>24</v>
      </c>
      <c r="C62" t="str">
        <f t="shared" si="0"/>
        <v>True</v>
      </c>
      <c r="D62">
        <f t="shared" si="1"/>
        <v>13</v>
      </c>
    </row>
    <row r="63" spans="1:4" x14ac:dyDescent="0.35">
      <c r="A63" s="1">
        <v>44774</v>
      </c>
      <c r="B63">
        <v>22</v>
      </c>
      <c r="C63" t="str">
        <f t="shared" si="0"/>
        <v>True</v>
      </c>
      <c r="D63">
        <f t="shared" si="1"/>
        <v>14</v>
      </c>
    </row>
    <row r="64" spans="1:4" x14ac:dyDescent="0.35">
      <c r="A64" s="1">
        <v>44775</v>
      </c>
      <c r="B64">
        <v>19</v>
      </c>
      <c r="C64" t="str">
        <f t="shared" si="0"/>
        <v>False</v>
      </c>
      <c r="D64">
        <f t="shared" si="1"/>
        <v>0</v>
      </c>
    </row>
    <row r="65" spans="1:4" x14ac:dyDescent="0.35">
      <c r="A65" s="1">
        <v>44776</v>
      </c>
      <c r="B65">
        <v>21</v>
      </c>
      <c r="C65" t="str">
        <f t="shared" si="0"/>
        <v>True</v>
      </c>
      <c r="D65">
        <f t="shared" si="1"/>
        <v>1</v>
      </c>
    </row>
    <row r="66" spans="1:4" x14ac:dyDescent="0.35">
      <c r="A66" s="1">
        <v>44777</v>
      </c>
      <c r="B66">
        <v>26</v>
      </c>
      <c r="C66" t="str">
        <f t="shared" si="0"/>
        <v>True</v>
      </c>
      <c r="D66">
        <f t="shared" si="1"/>
        <v>2</v>
      </c>
    </row>
    <row r="67" spans="1:4" x14ac:dyDescent="0.35">
      <c r="A67" s="1">
        <v>44778</v>
      </c>
      <c r="B67">
        <v>19</v>
      </c>
      <c r="C67" t="str">
        <f t="shared" ref="C67:C93" si="2">IF(B67 &gt; 20,"True","False")</f>
        <v>False</v>
      </c>
      <c r="D67">
        <f t="shared" si="1"/>
        <v>0</v>
      </c>
    </row>
    <row r="68" spans="1:4" x14ac:dyDescent="0.35">
      <c r="A68" s="1">
        <v>44779</v>
      </c>
      <c r="B68">
        <v>21</v>
      </c>
      <c r="C68" t="str">
        <f t="shared" si="2"/>
        <v>True</v>
      </c>
      <c r="D68">
        <f t="shared" ref="D68:D93" si="3">IF(C68 = "True",D67 + 1,0)</f>
        <v>1</v>
      </c>
    </row>
    <row r="69" spans="1:4" x14ac:dyDescent="0.35">
      <c r="A69" s="1">
        <v>44780</v>
      </c>
      <c r="B69">
        <v>23</v>
      </c>
      <c r="C69" t="str">
        <f t="shared" si="2"/>
        <v>True</v>
      </c>
      <c r="D69">
        <f t="shared" si="3"/>
        <v>2</v>
      </c>
    </row>
    <row r="70" spans="1:4" x14ac:dyDescent="0.35">
      <c r="A70" s="1">
        <v>44781</v>
      </c>
      <c r="B70">
        <v>27</v>
      </c>
      <c r="C70" t="str">
        <f t="shared" si="2"/>
        <v>True</v>
      </c>
      <c r="D70">
        <f t="shared" si="3"/>
        <v>3</v>
      </c>
    </row>
    <row r="71" spans="1:4" x14ac:dyDescent="0.35">
      <c r="A71" s="1">
        <v>44782</v>
      </c>
      <c r="B71">
        <v>20</v>
      </c>
      <c r="C71" t="str">
        <f t="shared" si="2"/>
        <v>False</v>
      </c>
      <c r="D71">
        <f t="shared" si="3"/>
        <v>0</v>
      </c>
    </row>
    <row r="72" spans="1:4" x14ac:dyDescent="0.35">
      <c r="A72" s="1">
        <v>44783</v>
      </c>
      <c r="B72">
        <v>18</v>
      </c>
      <c r="C72" t="str">
        <f t="shared" si="2"/>
        <v>False</v>
      </c>
      <c r="D72">
        <f t="shared" si="3"/>
        <v>0</v>
      </c>
    </row>
    <row r="73" spans="1:4" x14ac:dyDescent="0.35">
      <c r="A73" s="1">
        <v>44784</v>
      </c>
      <c r="B73">
        <v>17</v>
      </c>
      <c r="C73" t="str">
        <f t="shared" si="2"/>
        <v>False</v>
      </c>
      <c r="D73">
        <f t="shared" si="3"/>
        <v>0</v>
      </c>
    </row>
    <row r="74" spans="1:4" x14ac:dyDescent="0.35">
      <c r="A74" s="1">
        <v>44785</v>
      </c>
      <c r="B74">
        <v>19</v>
      </c>
      <c r="C74" t="str">
        <f t="shared" si="2"/>
        <v>False</v>
      </c>
      <c r="D74">
        <f t="shared" si="3"/>
        <v>0</v>
      </c>
    </row>
    <row r="75" spans="1:4" x14ac:dyDescent="0.35">
      <c r="A75" s="1">
        <v>44786</v>
      </c>
      <c r="B75">
        <v>26</v>
      </c>
      <c r="C75" t="str">
        <f t="shared" si="2"/>
        <v>True</v>
      </c>
      <c r="D75">
        <f t="shared" si="3"/>
        <v>1</v>
      </c>
    </row>
    <row r="76" spans="1:4" x14ac:dyDescent="0.35">
      <c r="A76" s="1">
        <v>44787</v>
      </c>
      <c r="B76">
        <v>21</v>
      </c>
      <c r="C76" t="str">
        <f t="shared" si="2"/>
        <v>True</v>
      </c>
      <c r="D76">
        <f t="shared" si="3"/>
        <v>2</v>
      </c>
    </row>
    <row r="77" spans="1:4" x14ac:dyDescent="0.35">
      <c r="A77" s="1">
        <v>44788</v>
      </c>
      <c r="B77">
        <v>19</v>
      </c>
      <c r="C77" t="str">
        <f t="shared" si="2"/>
        <v>False</v>
      </c>
      <c r="D77">
        <f t="shared" si="3"/>
        <v>0</v>
      </c>
    </row>
    <row r="78" spans="1:4" x14ac:dyDescent="0.35">
      <c r="A78" s="1">
        <v>44789</v>
      </c>
      <c r="B78">
        <v>19</v>
      </c>
      <c r="C78" t="str">
        <f t="shared" si="2"/>
        <v>False</v>
      </c>
      <c r="D78">
        <f t="shared" si="3"/>
        <v>0</v>
      </c>
    </row>
    <row r="79" spans="1:4" x14ac:dyDescent="0.35">
      <c r="A79" s="1">
        <v>44790</v>
      </c>
      <c r="B79">
        <v>21</v>
      </c>
      <c r="C79" t="str">
        <f t="shared" si="2"/>
        <v>True</v>
      </c>
      <c r="D79">
        <f t="shared" si="3"/>
        <v>1</v>
      </c>
    </row>
    <row r="80" spans="1:4" x14ac:dyDescent="0.35">
      <c r="A80" s="1">
        <v>44791</v>
      </c>
      <c r="B80">
        <v>21</v>
      </c>
      <c r="C80" t="str">
        <f t="shared" si="2"/>
        <v>True</v>
      </c>
      <c r="D80">
        <f t="shared" si="3"/>
        <v>2</v>
      </c>
    </row>
    <row r="81" spans="1:4" x14ac:dyDescent="0.35">
      <c r="A81" s="1">
        <v>44792</v>
      </c>
      <c r="B81">
        <v>24</v>
      </c>
      <c r="C81" t="str">
        <f t="shared" si="2"/>
        <v>True</v>
      </c>
      <c r="D81">
        <f t="shared" si="3"/>
        <v>3</v>
      </c>
    </row>
    <row r="82" spans="1:4" x14ac:dyDescent="0.35">
      <c r="A82" s="1">
        <v>44793</v>
      </c>
      <c r="B82">
        <v>26</v>
      </c>
      <c r="C82" t="str">
        <f t="shared" si="2"/>
        <v>True</v>
      </c>
      <c r="D82">
        <f t="shared" si="3"/>
        <v>4</v>
      </c>
    </row>
    <row r="83" spans="1:4" x14ac:dyDescent="0.35">
      <c r="A83" s="1">
        <v>44794</v>
      </c>
      <c r="B83">
        <v>23</v>
      </c>
      <c r="C83" t="str">
        <f t="shared" si="2"/>
        <v>True</v>
      </c>
      <c r="D83">
        <f t="shared" si="3"/>
        <v>5</v>
      </c>
    </row>
    <row r="84" spans="1:4" x14ac:dyDescent="0.35">
      <c r="A84" s="1">
        <v>44795</v>
      </c>
      <c r="B84">
        <v>23</v>
      </c>
      <c r="C84" t="str">
        <f t="shared" si="2"/>
        <v>True</v>
      </c>
      <c r="D84">
        <f t="shared" si="3"/>
        <v>6</v>
      </c>
    </row>
    <row r="85" spans="1:4" x14ac:dyDescent="0.35">
      <c r="A85" s="1">
        <v>44796</v>
      </c>
      <c r="B85">
        <v>24</v>
      </c>
      <c r="C85" t="str">
        <f t="shared" si="2"/>
        <v>True</v>
      </c>
      <c r="D85">
        <f t="shared" si="3"/>
        <v>7</v>
      </c>
    </row>
    <row r="86" spans="1:4" x14ac:dyDescent="0.35">
      <c r="A86" s="1">
        <v>44797</v>
      </c>
      <c r="B86">
        <v>26</v>
      </c>
      <c r="C86" t="str">
        <f t="shared" si="2"/>
        <v>True</v>
      </c>
      <c r="D86">
        <f t="shared" si="3"/>
        <v>8</v>
      </c>
    </row>
    <row r="87" spans="1:4" x14ac:dyDescent="0.35">
      <c r="A87" s="1">
        <v>44798</v>
      </c>
      <c r="B87">
        <v>28</v>
      </c>
      <c r="C87" t="str">
        <f t="shared" si="2"/>
        <v>True</v>
      </c>
      <c r="D87">
        <f t="shared" si="3"/>
        <v>9</v>
      </c>
    </row>
    <row r="88" spans="1:4" x14ac:dyDescent="0.35">
      <c r="A88" s="1">
        <v>44799</v>
      </c>
      <c r="B88">
        <v>32</v>
      </c>
      <c r="C88" t="str">
        <f t="shared" si="2"/>
        <v>True</v>
      </c>
      <c r="D88">
        <f t="shared" si="3"/>
        <v>10</v>
      </c>
    </row>
    <row r="89" spans="1:4" x14ac:dyDescent="0.35">
      <c r="A89" s="1">
        <v>44800</v>
      </c>
      <c r="B89">
        <v>26</v>
      </c>
      <c r="C89" t="str">
        <f t="shared" si="2"/>
        <v>True</v>
      </c>
      <c r="D89">
        <f t="shared" si="3"/>
        <v>11</v>
      </c>
    </row>
    <row r="90" spans="1:4" x14ac:dyDescent="0.35">
      <c r="A90" s="1">
        <v>44801</v>
      </c>
      <c r="B90">
        <v>32</v>
      </c>
      <c r="C90" t="str">
        <f t="shared" si="2"/>
        <v>True</v>
      </c>
      <c r="D90">
        <f t="shared" si="3"/>
        <v>12</v>
      </c>
    </row>
    <row r="91" spans="1:4" x14ac:dyDescent="0.35">
      <c r="A91" s="1">
        <v>44802</v>
      </c>
      <c r="B91">
        <v>23</v>
      </c>
      <c r="C91" t="str">
        <f t="shared" si="2"/>
        <v>True</v>
      </c>
      <c r="D91">
        <f>IF(C91 = "True",D90 + 1,0)</f>
        <v>13</v>
      </c>
    </row>
    <row r="92" spans="1:4" x14ac:dyDescent="0.35">
      <c r="A92" s="1">
        <v>44803</v>
      </c>
      <c r="B92">
        <v>22</v>
      </c>
      <c r="C92" t="str">
        <f t="shared" si="2"/>
        <v>True</v>
      </c>
      <c r="D92">
        <f t="shared" si="3"/>
        <v>14</v>
      </c>
    </row>
    <row r="93" spans="1:4" x14ac:dyDescent="0.35">
      <c r="A93" s="1">
        <v>44804</v>
      </c>
      <c r="B93">
        <v>25</v>
      </c>
      <c r="C93" t="str">
        <f t="shared" si="2"/>
        <v>True</v>
      </c>
      <c r="D93">
        <f t="shared" si="3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3"/>
  <sheetViews>
    <sheetView workbookViewId="0">
      <selection activeCell="F56" sqref="F56"/>
    </sheetView>
  </sheetViews>
  <sheetFormatPr defaultRowHeight="14.5" x14ac:dyDescent="0.35"/>
  <cols>
    <col min="1" max="1" width="9.453125" bestFit="1" customWidth="1"/>
    <col min="2" max="2" width="5.54296875" bestFit="1" customWidth="1"/>
    <col min="3" max="3" width="9.453125" bestFit="1" customWidth="1"/>
    <col min="6" max="6" width="16.54296875" bestFit="1" customWidth="1"/>
    <col min="7" max="7" width="16.08984375" bestFit="1" customWidth="1"/>
    <col min="8" max="8" width="11.08984375" bestFit="1" customWidth="1"/>
    <col min="9" max="9" width="14.7265625" bestFit="1" customWidth="1"/>
  </cols>
  <sheetData>
    <row r="1" spans="1:9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  <c r="F1" s="2" t="s">
        <v>7</v>
      </c>
      <c r="G1" t="s">
        <v>12</v>
      </c>
      <c r="H1" t="s">
        <v>13</v>
      </c>
      <c r="I1" t="s">
        <v>14</v>
      </c>
    </row>
    <row r="2" spans="1:9" x14ac:dyDescent="0.35">
      <c r="A2" s="1">
        <v>44713</v>
      </c>
      <c r="B2">
        <v>24</v>
      </c>
      <c r="C2">
        <f xml:space="preserve"> ROUNDDOWN(90 * (1 + (1/13 ) * ((B2 - 24)/2)), 0)</f>
        <v>90</v>
      </c>
      <c r="D2">
        <f xml:space="preserve"> ROUNDDOWN(120 * (1 + (2/29 ) * ((B2 - 24)/2)), 0)</f>
        <v>120</v>
      </c>
      <c r="E2">
        <f xml:space="preserve"> ROUNDDOWN(80 * (1 + (1/17 ) * ((B2 - 24)/2)), 0)</f>
        <v>80</v>
      </c>
      <c r="F2" s="3" t="s">
        <v>9</v>
      </c>
      <c r="G2" s="4">
        <v>2355</v>
      </c>
      <c r="H2" s="4">
        <v>3527</v>
      </c>
      <c r="I2" s="4">
        <v>2639</v>
      </c>
    </row>
    <row r="3" spans="1:9" x14ac:dyDescent="0.35">
      <c r="A3" s="1">
        <v>44714</v>
      </c>
      <c r="B3">
        <v>25</v>
      </c>
      <c r="C3">
        <f t="shared" ref="C3:C66" si="0" xml:space="preserve"> ROUNDDOWN(90 * (1 + (1/13 ) * ((B3 - 24)/2)), 0)</f>
        <v>93</v>
      </c>
      <c r="D3">
        <f t="shared" ref="D3:D66" si="1" xml:space="preserve"> ROUNDDOWN(120 * (1 + (2/29 ) * ((B3 - 24)/2)), 0)</f>
        <v>124</v>
      </c>
      <c r="E3">
        <f t="shared" ref="E3:E66" si="2" xml:space="preserve"> ROUNDDOWN(80 * (1 + (1/17 ) * ((B3 - 24)/2)), 0)</f>
        <v>82</v>
      </c>
      <c r="F3" s="3" t="s">
        <v>10</v>
      </c>
      <c r="G3" s="4">
        <v>2448</v>
      </c>
      <c r="H3" s="4">
        <v>3675</v>
      </c>
      <c r="I3" s="4">
        <v>2747</v>
      </c>
    </row>
    <row r="4" spans="1:9" x14ac:dyDescent="0.35">
      <c r="A4" s="1">
        <v>44715</v>
      </c>
      <c r="B4">
        <v>27</v>
      </c>
      <c r="C4">
        <f t="shared" si="0"/>
        <v>100</v>
      </c>
      <c r="D4">
        <f t="shared" si="1"/>
        <v>132</v>
      </c>
      <c r="E4">
        <f t="shared" si="2"/>
        <v>87</v>
      </c>
      <c r="F4" s="3" t="s">
        <v>11</v>
      </c>
      <c r="G4" s="4">
        <v>2390</v>
      </c>
      <c r="H4" s="4">
        <v>3579</v>
      </c>
      <c r="I4" s="4">
        <v>2665</v>
      </c>
    </row>
    <row r="5" spans="1:9" x14ac:dyDescent="0.35">
      <c r="A5" s="1">
        <v>44716</v>
      </c>
      <c r="B5">
        <v>27</v>
      </c>
      <c r="C5">
        <f t="shared" si="0"/>
        <v>100</v>
      </c>
      <c r="D5">
        <f t="shared" si="1"/>
        <v>132</v>
      </c>
      <c r="E5">
        <f t="shared" si="2"/>
        <v>87</v>
      </c>
      <c r="F5" s="3" t="s">
        <v>8</v>
      </c>
      <c r="G5" s="4">
        <v>7193</v>
      </c>
      <c r="H5" s="4">
        <v>10781</v>
      </c>
      <c r="I5" s="4">
        <v>8051</v>
      </c>
    </row>
    <row r="6" spans="1:9" x14ac:dyDescent="0.35">
      <c r="A6" s="1">
        <v>44717</v>
      </c>
      <c r="B6">
        <v>27</v>
      </c>
      <c r="C6">
        <f t="shared" si="0"/>
        <v>100</v>
      </c>
      <c r="D6">
        <f t="shared" si="1"/>
        <v>132</v>
      </c>
      <c r="E6">
        <f t="shared" si="2"/>
        <v>87</v>
      </c>
    </row>
    <row r="7" spans="1:9" x14ac:dyDescent="0.35">
      <c r="A7" s="1">
        <v>44718</v>
      </c>
      <c r="B7">
        <v>22</v>
      </c>
      <c r="C7">
        <f t="shared" si="0"/>
        <v>83</v>
      </c>
      <c r="D7">
        <f t="shared" si="1"/>
        <v>111</v>
      </c>
      <c r="E7">
        <f t="shared" si="2"/>
        <v>75</v>
      </c>
    </row>
    <row r="8" spans="1:9" x14ac:dyDescent="0.35">
      <c r="A8" s="1">
        <v>44719</v>
      </c>
      <c r="B8">
        <v>25</v>
      </c>
      <c r="C8">
        <f t="shared" si="0"/>
        <v>93</v>
      </c>
      <c r="D8">
        <f t="shared" si="1"/>
        <v>124</v>
      </c>
      <c r="E8">
        <f t="shared" si="2"/>
        <v>82</v>
      </c>
    </row>
    <row r="9" spans="1:9" x14ac:dyDescent="0.35">
      <c r="A9" s="1">
        <v>44720</v>
      </c>
      <c r="B9">
        <v>25</v>
      </c>
      <c r="C9">
        <f t="shared" si="0"/>
        <v>93</v>
      </c>
      <c r="D9">
        <f t="shared" si="1"/>
        <v>124</v>
      </c>
      <c r="E9">
        <f t="shared" si="2"/>
        <v>82</v>
      </c>
    </row>
    <row r="10" spans="1:9" x14ac:dyDescent="0.35">
      <c r="A10" s="1">
        <v>44721</v>
      </c>
      <c r="B10">
        <v>21</v>
      </c>
      <c r="C10">
        <f t="shared" si="0"/>
        <v>79</v>
      </c>
      <c r="D10">
        <f t="shared" si="1"/>
        <v>107</v>
      </c>
      <c r="E10">
        <f t="shared" si="2"/>
        <v>72</v>
      </c>
    </row>
    <row r="11" spans="1:9" x14ac:dyDescent="0.35">
      <c r="A11" s="1">
        <v>44722</v>
      </c>
      <c r="B11">
        <v>21</v>
      </c>
      <c r="C11">
        <f t="shared" si="0"/>
        <v>79</v>
      </c>
      <c r="D11">
        <f t="shared" si="1"/>
        <v>107</v>
      </c>
      <c r="E11">
        <f t="shared" si="2"/>
        <v>72</v>
      </c>
    </row>
    <row r="12" spans="1:9" x14ac:dyDescent="0.35">
      <c r="A12" s="1">
        <v>44723</v>
      </c>
      <c r="B12">
        <v>19</v>
      </c>
      <c r="C12">
        <f t="shared" si="0"/>
        <v>72</v>
      </c>
      <c r="D12">
        <f t="shared" si="1"/>
        <v>99</v>
      </c>
      <c r="E12">
        <f t="shared" si="2"/>
        <v>68</v>
      </c>
    </row>
    <row r="13" spans="1:9" x14ac:dyDescent="0.35">
      <c r="A13" s="1">
        <v>44724</v>
      </c>
      <c r="B13">
        <v>19</v>
      </c>
      <c r="C13">
        <f t="shared" si="0"/>
        <v>72</v>
      </c>
      <c r="D13">
        <f t="shared" si="1"/>
        <v>99</v>
      </c>
      <c r="E13">
        <f t="shared" si="2"/>
        <v>68</v>
      </c>
    </row>
    <row r="14" spans="1:9" x14ac:dyDescent="0.35">
      <c r="A14" s="1">
        <v>44725</v>
      </c>
      <c r="B14">
        <v>15</v>
      </c>
      <c r="C14">
        <f t="shared" si="0"/>
        <v>58</v>
      </c>
      <c r="D14">
        <f t="shared" si="1"/>
        <v>82</v>
      </c>
      <c r="E14">
        <f t="shared" si="2"/>
        <v>58</v>
      </c>
    </row>
    <row r="15" spans="1:9" x14ac:dyDescent="0.35">
      <c r="A15" s="1">
        <v>44726</v>
      </c>
      <c r="B15">
        <v>21</v>
      </c>
      <c r="C15">
        <f t="shared" si="0"/>
        <v>79</v>
      </c>
      <c r="D15">
        <f t="shared" si="1"/>
        <v>107</v>
      </c>
      <c r="E15">
        <f t="shared" si="2"/>
        <v>72</v>
      </c>
    </row>
    <row r="16" spans="1:9" x14ac:dyDescent="0.35">
      <c r="A16" s="1">
        <v>44727</v>
      </c>
      <c r="B16">
        <v>23</v>
      </c>
      <c r="C16">
        <f t="shared" si="0"/>
        <v>86</v>
      </c>
      <c r="D16">
        <f t="shared" si="1"/>
        <v>115</v>
      </c>
      <c r="E16">
        <f t="shared" si="2"/>
        <v>77</v>
      </c>
    </row>
    <row r="17" spans="1:5" x14ac:dyDescent="0.35">
      <c r="A17" s="1">
        <v>44728</v>
      </c>
      <c r="B17">
        <v>23</v>
      </c>
      <c r="C17">
        <f t="shared" si="0"/>
        <v>86</v>
      </c>
      <c r="D17">
        <f t="shared" si="1"/>
        <v>115</v>
      </c>
      <c r="E17">
        <f t="shared" si="2"/>
        <v>77</v>
      </c>
    </row>
    <row r="18" spans="1:5" x14ac:dyDescent="0.35">
      <c r="A18" s="1">
        <v>44729</v>
      </c>
      <c r="B18">
        <v>16</v>
      </c>
      <c r="C18">
        <f t="shared" si="0"/>
        <v>62</v>
      </c>
      <c r="D18">
        <f t="shared" si="1"/>
        <v>86</v>
      </c>
      <c r="E18">
        <f t="shared" si="2"/>
        <v>61</v>
      </c>
    </row>
    <row r="19" spans="1:5" x14ac:dyDescent="0.35">
      <c r="A19" s="1">
        <v>44730</v>
      </c>
      <c r="B19">
        <v>21</v>
      </c>
      <c r="C19">
        <f t="shared" si="0"/>
        <v>79</v>
      </c>
      <c r="D19">
        <f t="shared" si="1"/>
        <v>107</v>
      </c>
      <c r="E19">
        <f t="shared" si="2"/>
        <v>72</v>
      </c>
    </row>
    <row r="20" spans="1:5" x14ac:dyDescent="0.35">
      <c r="A20" s="1">
        <v>44731</v>
      </c>
      <c r="B20">
        <v>22</v>
      </c>
      <c r="C20">
        <f t="shared" si="0"/>
        <v>83</v>
      </c>
      <c r="D20">
        <f t="shared" si="1"/>
        <v>111</v>
      </c>
      <c r="E20">
        <f t="shared" si="2"/>
        <v>75</v>
      </c>
    </row>
    <row r="21" spans="1:5" x14ac:dyDescent="0.35">
      <c r="A21" s="1">
        <v>44732</v>
      </c>
      <c r="B21">
        <v>22</v>
      </c>
      <c r="C21">
        <f t="shared" si="0"/>
        <v>83</v>
      </c>
      <c r="D21">
        <f t="shared" si="1"/>
        <v>111</v>
      </c>
      <c r="E21">
        <f t="shared" si="2"/>
        <v>75</v>
      </c>
    </row>
    <row r="22" spans="1:5" x14ac:dyDescent="0.35">
      <c r="A22" s="1">
        <v>44733</v>
      </c>
      <c r="B22">
        <v>22</v>
      </c>
      <c r="C22">
        <f t="shared" si="0"/>
        <v>83</v>
      </c>
      <c r="D22">
        <f t="shared" si="1"/>
        <v>111</v>
      </c>
      <c r="E22">
        <f t="shared" si="2"/>
        <v>75</v>
      </c>
    </row>
    <row r="23" spans="1:5" x14ac:dyDescent="0.35">
      <c r="A23" s="1">
        <v>44734</v>
      </c>
      <c r="B23">
        <v>28</v>
      </c>
      <c r="C23">
        <f t="shared" si="0"/>
        <v>103</v>
      </c>
      <c r="D23">
        <f t="shared" si="1"/>
        <v>136</v>
      </c>
      <c r="E23">
        <f t="shared" si="2"/>
        <v>89</v>
      </c>
    </row>
    <row r="24" spans="1:5" x14ac:dyDescent="0.35">
      <c r="A24" s="1">
        <v>44735</v>
      </c>
      <c r="B24">
        <v>31</v>
      </c>
      <c r="C24">
        <f t="shared" si="0"/>
        <v>114</v>
      </c>
      <c r="D24">
        <f t="shared" si="1"/>
        <v>148</v>
      </c>
      <c r="E24">
        <f t="shared" si="2"/>
        <v>96</v>
      </c>
    </row>
    <row r="25" spans="1:5" x14ac:dyDescent="0.35">
      <c r="A25" s="1">
        <v>44736</v>
      </c>
      <c r="B25">
        <v>33</v>
      </c>
      <c r="C25">
        <f t="shared" si="0"/>
        <v>121</v>
      </c>
      <c r="D25">
        <f t="shared" si="1"/>
        <v>157</v>
      </c>
      <c r="E25">
        <f t="shared" si="2"/>
        <v>101</v>
      </c>
    </row>
    <row r="26" spans="1:5" x14ac:dyDescent="0.35">
      <c r="A26" s="1">
        <v>44737</v>
      </c>
      <c r="B26">
        <v>33</v>
      </c>
      <c r="C26">
        <f t="shared" si="0"/>
        <v>121</v>
      </c>
      <c r="D26">
        <f t="shared" si="1"/>
        <v>157</v>
      </c>
      <c r="E26">
        <f t="shared" si="2"/>
        <v>101</v>
      </c>
    </row>
    <row r="27" spans="1:5" x14ac:dyDescent="0.35">
      <c r="A27" s="1">
        <v>44738</v>
      </c>
      <c r="B27">
        <v>23</v>
      </c>
      <c r="C27">
        <f t="shared" si="0"/>
        <v>86</v>
      </c>
      <c r="D27">
        <f t="shared" si="1"/>
        <v>115</v>
      </c>
      <c r="E27">
        <f t="shared" si="2"/>
        <v>77</v>
      </c>
    </row>
    <row r="28" spans="1:5" x14ac:dyDescent="0.35">
      <c r="A28" s="1">
        <v>44739</v>
      </c>
      <c r="B28">
        <v>23</v>
      </c>
      <c r="C28">
        <f t="shared" si="0"/>
        <v>86</v>
      </c>
      <c r="D28">
        <f t="shared" si="1"/>
        <v>115</v>
      </c>
      <c r="E28">
        <f t="shared" si="2"/>
        <v>77</v>
      </c>
    </row>
    <row r="29" spans="1:5" x14ac:dyDescent="0.35">
      <c r="A29" s="1">
        <v>44740</v>
      </c>
      <c r="B29">
        <v>19</v>
      </c>
      <c r="C29">
        <f t="shared" si="0"/>
        <v>72</v>
      </c>
      <c r="D29">
        <f t="shared" si="1"/>
        <v>99</v>
      </c>
      <c r="E29">
        <f t="shared" si="2"/>
        <v>68</v>
      </c>
    </row>
    <row r="30" spans="1:5" x14ac:dyDescent="0.35">
      <c r="A30" s="1">
        <v>44741</v>
      </c>
      <c r="B30">
        <v>24</v>
      </c>
      <c r="C30">
        <f t="shared" si="0"/>
        <v>90</v>
      </c>
      <c r="D30">
        <f t="shared" si="1"/>
        <v>120</v>
      </c>
      <c r="E30">
        <f t="shared" si="2"/>
        <v>80</v>
      </c>
    </row>
    <row r="31" spans="1:5" x14ac:dyDescent="0.35">
      <c r="A31" s="1">
        <v>44742</v>
      </c>
      <c r="B31">
        <v>25</v>
      </c>
      <c r="C31">
        <f t="shared" si="0"/>
        <v>93</v>
      </c>
      <c r="D31">
        <f t="shared" si="1"/>
        <v>124</v>
      </c>
      <c r="E31">
        <f t="shared" si="2"/>
        <v>82</v>
      </c>
    </row>
    <row r="32" spans="1:5" x14ac:dyDescent="0.35">
      <c r="A32" s="1">
        <v>44743</v>
      </c>
      <c r="B32">
        <v>27</v>
      </c>
      <c r="C32">
        <f t="shared" si="0"/>
        <v>100</v>
      </c>
      <c r="D32">
        <f t="shared" si="1"/>
        <v>132</v>
      </c>
      <c r="E32">
        <f t="shared" si="2"/>
        <v>87</v>
      </c>
    </row>
    <row r="33" spans="1:5" x14ac:dyDescent="0.35">
      <c r="A33" s="1">
        <v>44744</v>
      </c>
      <c r="B33">
        <v>27</v>
      </c>
      <c r="C33">
        <f t="shared" si="0"/>
        <v>100</v>
      </c>
      <c r="D33">
        <f t="shared" si="1"/>
        <v>132</v>
      </c>
      <c r="E33">
        <f t="shared" si="2"/>
        <v>87</v>
      </c>
    </row>
    <row r="34" spans="1:5" x14ac:dyDescent="0.35">
      <c r="A34" s="1">
        <v>44745</v>
      </c>
      <c r="B34">
        <v>21</v>
      </c>
      <c r="C34">
        <f t="shared" si="0"/>
        <v>79</v>
      </c>
      <c r="D34">
        <f t="shared" si="1"/>
        <v>107</v>
      </c>
      <c r="E34">
        <f t="shared" si="2"/>
        <v>72</v>
      </c>
    </row>
    <row r="35" spans="1:5" x14ac:dyDescent="0.35">
      <c r="A35" s="1">
        <v>44746</v>
      </c>
      <c r="B35">
        <v>21</v>
      </c>
      <c r="C35">
        <f t="shared" si="0"/>
        <v>79</v>
      </c>
      <c r="D35">
        <f t="shared" si="1"/>
        <v>107</v>
      </c>
      <c r="E35">
        <f t="shared" si="2"/>
        <v>72</v>
      </c>
    </row>
    <row r="36" spans="1:5" x14ac:dyDescent="0.35">
      <c r="A36" s="1">
        <v>44747</v>
      </c>
      <c r="B36">
        <v>25</v>
      </c>
      <c r="C36">
        <f t="shared" si="0"/>
        <v>93</v>
      </c>
      <c r="D36">
        <f t="shared" si="1"/>
        <v>124</v>
      </c>
      <c r="E36">
        <f t="shared" si="2"/>
        <v>82</v>
      </c>
    </row>
    <row r="37" spans="1:5" x14ac:dyDescent="0.35">
      <c r="A37" s="1">
        <v>44748</v>
      </c>
      <c r="B37">
        <v>19</v>
      </c>
      <c r="C37">
        <f t="shared" si="0"/>
        <v>72</v>
      </c>
      <c r="D37">
        <f t="shared" si="1"/>
        <v>99</v>
      </c>
      <c r="E37">
        <f t="shared" si="2"/>
        <v>68</v>
      </c>
    </row>
    <row r="38" spans="1:5" x14ac:dyDescent="0.35">
      <c r="A38" s="1">
        <v>44749</v>
      </c>
      <c r="B38">
        <v>21</v>
      </c>
      <c r="C38">
        <f t="shared" si="0"/>
        <v>79</v>
      </c>
      <c r="D38">
        <f t="shared" si="1"/>
        <v>107</v>
      </c>
      <c r="E38">
        <f t="shared" si="2"/>
        <v>72</v>
      </c>
    </row>
    <row r="39" spans="1:5" x14ac:dyDescent="0.35">
      <c r="A39" s="1">
        <v>44750</v>
      </c>
      <c r="B39">
        <v>24</v>
      </c>
      <c r="C39">
        <f t="shared" si="0"/>
        <v>90</v>
      </c>
      <c r="D39">
        <f t="shared" si="1"/>
        <v>120</v>
      </c>
      <c r="E39">
        <f t="shared" si="2"/>
        <v>80</v>
      </c>
    </row>
    <row r="40" spans="1:5" x14ac:dyDescent="0.35">
      <c r="A40" s="1">
        <v>44751</v>
      </c>
      <c r="B40">
        <v>19</v>
      </c>
      <c r="C40">
        <f t="shared" si="0"/>
        <v>72</v>
      </c>
      <c r="D40">
        <f t="shared" si="1"/>
        <v>99</v>
      </c>
      <c r="E40">
        <f t="shared" si="2"/>
        <v>68</v>
      </c>
    </row>
    <row r="41" spans="1:5" x14ac:dyDescent="0.35">
      <c r="A41" s="1">
        <v>44752</v>
      </c>
      <c r="B41">
        <v>28</v>
      </c>
      <c r="C41">
        <f t="shared" si="0"/>
        <v>103</v>
      </c>
      <c r="D41">
        <f t="shared" si="1"/>
        <v>136</v>
      </c>
      <c r="E41">
        <f t="shared" si="2"/>
        <v>89</v>
      </c>
    </row>
    <row r="42" spans="1:5" x14ac:dyDescent="0.35">
      <c r="A42" s="1">
        <v>44753</v>
      </c>
      <c r="B42">
        <v>27</v>
      </c>
      <c r="C42">
        <f t="shared" si="0"/>
        <v>100</v>
      </c>
      <c r="D42">
        <f t="shared" si="1"/>
        <v>132</v>
      </c>
      <c r="E42">
        <f t="shared" si="2"/>
        <v>87</v>
      </c>
    </row>
    <row r="43" spans="1:5" x14ac:dyDescent="0.35">
      <c r="A43" s="1">
        <v>44754</v>
      </c>
      <c r="B43">
        <v>24</v>
      </c>
      <c r="C43">
        <f t="shared" si="0"/>
        <v>90</v>
      </c>
      <c r="D43">
        <f t="shared" si="1"/>
        <v>120</v>
      </c>
      <c r="E43">
        <f t="shared" si="2"/>
        <v>80</v>
      </c>
    </row>
    <row r="44" spans="1:5" x14ac:dyDescent="0.35">
      <c r="A44" s="1">
        <v>44755</v>
      </c>
      <c r="B44">
        <v>22</v>
      </c>
      <c r="C44">
        <f t="shared" si="0"/>
        <v>83</v>
      </c>
      <c r="D44">
        <f t="shared" si="1"/>
        <v>111</v>
      </c>
      <c r="E44">
        <f t="shared" si="2"/>
        <v>75</v>
      </c>
    </row>
    <row r="45" spans="1:5" x14ac:dyDescent="0.35">
      <c r="A45" s="1">
        <v>44756</v>
      </c>
      <c r="B45">
        <v>17</v>
      </c>
      <c r="C45">
        <f t="shared" si="0"/>
        <v>65</v>
      </c>
      <c r="D45">
        <f t="shared" si="1"/>
        <v>91</v>
      </c>
      <c r="E45">
        <f t="shared" si="2"/>
        <v>63</v>
      </c>
    </row>
    <row r="46" spans="1:5" x14ac:dyDescent="0.35">
      <c r="A46" s="1">
        <v>44757</v>
      </c>
      <c r="B46">
        <v>18</v>
      </c>
      <c r="C46">
        <f t="shared" si="0"/>
        <v>69</v>
      </c>
      <c r="D46">
        <f t="shared" si="1"/>
        <v>95</v>
      </c>
      <c r="E46">
        <f t="shared" si="2"/>
        <v>65</v>
      </c>
    </row>
    <row r="47" spans="1:5" x14ac:dyDescent="0.35">
      <c r="A47" s="1">
        <v>44758</v>
      </c>
      <c r="B47">
        <v>23</v>
      </c>
      <c r="C47">
        <f t="shared" si="0"/>
        <v>86</v>
      </c>
      <c r="D47">
        <f t="shared" si="1"/>
        <v>115</v>
      </c>
      <c r="E47">
        <f t="shared" si="2"/>
        <v>77</v>
      </c>
    </row>
    <row r="48" spans="1:5" x14ac:dyDescent="0.35">
      <c r="A48" s="1">
        <v>44759</v>
      </c>
      <c r="B48">
        <v>23</v>
      </c>
      <c r="C48">
        <f t="shared" si="0"/>
        <v>86</v>
      </c>
      <c r="D48">
        <f t="shared" si="1"/>
        <v>115</v>
      </c>
      <c r="E48">
        <f t="shared" si="2"/>
        <v>77</v>
      </c>
    </row>
    <row r="49" spans="1:5" x14ac:dyDescent="0.35">
      <c r="A49" s="1">
        <v>44760</v>
      </c>
      <c r="B49">
        <v>19</v>
      </c>
      <c r="C49">
        <f t="shared" si="0"/>
        <v>72</v>
      </c>
      <c r="D49">
        <f t="shared" si="1"/>
        <v>99</v>
      </c>
      <c r="E49">
        <f t="shared" si="2"/>
        <v>68</v>
      </c>
    </row>
    <row r="50" spans="1:5" x14ac:dyDescent="0.35">
      <c r="A50" s="1">
        <v>44761</v>
      </c>
      <c r="B50">
        <v>21</v>
      </c>
      <c r="C50">
        <f t="shared" si="0"/>
        <v>79</v>
      </c>
      <c r="D50">
        <f t="shared" si="1"/>
        <v>107</v>
      </c>
      <c r="E50">
        <f t="shared" si="2"/>
        <v>72</v>
      </c>
    </row>
    <row r="51" spans="1:5" x14ac:dyDescent="0.35">
      <c r="A51" s="1">
        <v>44762</v>
      </c>
      <c r="B51">
        <v>25</v>
      </c>
      <c r="C51">
        <f t="shared" si="0"/>
        <v>93</v>
      </c>
      <c r="D51">
        <f t="shared" si="1"/>
        <v>124</v>
      </c>
      <c r="E51">
        <f t="shared" si="2"/>
        <v>82</v>
      </c>
    </row>
    <row r="52" spans="1:5" x14ac:dyDescent="0.35">
      <c r="A52" s="1">
        <v>44763</v>
      </c>
      <c r="B52">
        <v>28</v>
      </c>
      <c r="C52">
        <f t="shared" si="0"/>
        <v>103</v>
      </c>
      <c r="D52">
        <f t="shared" si="1"/>
        <v>136</v>
      </c>
      <c r="E52">
        <f t="shared" si="2"/>
        <v>89</v>
      </c>
    </row>
    <row r="53" spans="1:5" x14ac:dyDescent="0.35">
      <c r="A53" s="1">
        <v>44764</v>
      </c>
      <c r="B53">
        <v>27</v>
      </c>
      <c r="C53">
        <f t="shared" si="0"/>
        <v>100</v>
      </c>
      <c r="D53">
        <f t="shared" si="1"/>
        <v>132</v>
      </c>
      <c r="E53">
        <f t="shared" si="2"/>
        <v>87</v>
      </c>
    </row>
    <row r="54" spans="1:5" x14ac:dyDescent="0.35">
      <c r="A54" s="1">
        <v>44765</v>
      </c>
      <c r="B54">
        <v>23</v>
      </c>
      <c r="C54">
        <f t="shared" si="0"/>
        <v>86</v>
      </c>
      <c r="D54">
        <f t="shared" si="1"/>
        <v>115</v>
      </c>
      <c r="E54">
        <f t="shared" si="2"/>
        <v>77</v>
      </c>
    </row>
    <row r="55" spans="1:5" x14ac:dyDescent="0.35">
      <c r="A55" s="1">
        <v>44766</v>
      </c>
      <c r="B55">
        <v>26</v>
      </c>
      <c r="C55">
        <f t="shared" si="0"/>
        <v>96</v>
      </c>
      <c r="D55">
        <f t="shared" si="1"/>
        <v>128</v>
      </c>
      <c r="E55">
        <f t="shared" si="2"/>
        <v>84</v>
      </c>
    </row>
    <row r="56" spans="1:5" x14ac:dyDescent="0.35">
      <c r="A56" s="1">
        <v>44767</v>
      </c>
      <c r="B56">
        <v>29</v>
      </c>
      <c r="C56">
        <f t="shared" si="0"/>
        <v>107</v>
      </c>
      <c r="D56">
        <f t="shared" si="1"/>
        <v>140</v>
      </c>
      <c r="E56">
        <f t="shared" si="2"/>
        <v>91</v>
      </c>
    </row>
    <row r="57" spans="1:5" x14ac:dyDescent="0.35">
      <c r="A57" s="1">
        <v>44768</v>
      </c>
      <c r="B57">
        <v>26</v>
      </c>
      <c r="C57">
        <f t="shared" si="0"/>
        <v>96</v>
      </c>
      <c r="D57">
        <f t="shared" si="1"/>
        <v>128</v>
      </c>
      <c r="E57">
        <f t="shared" si="2"/>
        <v>84</v>
      </c>
    </row>
    <row r="58" spans="1:5" x14ac:dyDescent="0.35">
      <c r="A58" s="1">
        <v>44769</v>
      </c>
      <c r="B58">
        <v>27</v>
      </c>
      <c r="C58">
        <f t="shared" si="0"/>
        <v>100</v>
      </c>
      <c r="D58">
        <f t="shared" si="1"/>
        <v>132</v>
      </c>
      <c r="E58">
        <f t="shared" si="2"/>
        <v>87</v>
      </c>
    </row>
    <row r="59" spans="1:5" x14ac:dyDescent="0.35">
      <c r="A59" s="1">
        <v>44770</v>
      </c>
      <c r="B59">
        <v>24</v>
      </c>
      <c r="C59">
        <f t="shared" si="0"/>
        <v>90</v>
      </c>
      <c r="D59">
        <f t="shared" si="1"/>
        <v>120</v>
      </c>
      <c r="E59">
        <f t="shared" si="2"/>
        <v>80</v>
      </c>
    </row>
    <row r="60" spans="1:5" x14ac:dyDescent="0.35">
      <c r="A60" s="1">
        <v>44771</v>
      </c>
      <c r="B60">
        <v>26</v>
      </c>
      <c r="C60">
        <f t="shared" si="0"/>
        <v>96</v>
      </c>
      <c r="D60">
        <f t="shared" si="1"/>
        <v>128</v>
      </c>
      <c r="E60">
        <f t="shared" si="2"/>
        <v>84</v>
      </c>
    </row>
    <row r="61" spans="1:5" x14ac:dyDescent="0.35">
      <c r="A61" s="1">
        <v>44772</v>
      </c>
      <c r="B61">
        <v>25</v>
      </c>
      <c r="C61">
        <f t="shared" si="0"/>
        <v>93</v>
      </c>
      <c r="D61">
        <f t="shared" si="1"/>
        <v>124</v>
      </c>
      <c r="E61">
        <f t="shared" si="2"/>
        <v>82</v>
      </c>
    </row>
    <row r="62" spans="1:5" x14ac:dyDescent="0.35">
      <c r="A62" s="1">
        <v>44773</v>
      </c>
      <c r="B62">
        <v>24</v>
      </c>
      <c r="C62">
        <f t="shared" si="0"/>
        <v>90</v>
      </c>
      <c r="D62">
        <f t="shared" si="1"/>
        <v>120</v>
      </c>
      <c r="E62">
        <f t="shared" si="2"/>
        <v>80</v>
      </c>
    </row>
    <row r="63" spans="1:5" x14ac:dyDescent="0.35">
      <c r="A63" s="1">
        <v>44774</v>
      </c>
      <c r="B63">
        <v>22</v>
      </c>
      <c r="C63">
        <f t="shared" si="0"/>
        <v>83</v>
      </c>
      <c r="D63">
        <f t="shared" si="1"/>
        <v>111</v>
      </c>
      <c r="E63">
        <f t="shared" si="2"/>
        <v>75</v>
      </c>
    </row>
    <row r="64" spans="1:5" x14ac:dyDescent="0.35">
      <c r="A64" s="1">
        <v>44775</v>
      </c>
      <c r="B64">
        <v>19</v>
      </c>
      <c r="C64">
        <f t="shared" si="0"/>
        <v>72</v>
      </c>
      <c r="D64">
        <f t="shared" si="1"/>
        <v>99</v>
      </c>
      <c r="E64">
        <f t="shared" si="2"/>
        <v>68</v>
      </c>
    </row>
    <row r="65" spans="1:5" x14ac:dyDescent="0.35">
      <c r="A65" s="1">
        <v>44776</v>
      </c>
      <c r="B65">
        <v>21</v>
      </c>
      <c r="C65">
        <f t="shared" si="0"/>
        <v>79</v>
      </c>
      <c r="D65">
        <f t="shared" si="1"/>
        <v>107</v>
      </c>
      <c r="E65">
        <f t="shared" si="2"/>
        <v>72</v>
      </c>
    </row>
    <row r="66" spans="1:5" x14ac:dyDescent="0.35">
      <c r="A66" s="1">
        <v>44777</v>
      </c>
      <c r="B66">
        <v>26</v>
      </c>
      <c r="C66">
        <f t="shared" si="0"/>
        <v>96</v>
      </c>
      <c r="D66">
        <f t="shared" si="1"/>
        <v>128</v>
      </c>
      <c r="E66">
        <f t="shared" si="2"/>
        <v>84</v>
      </c>
    </row>
    <row r="67" spans="1:5" x14ac:dyDescent="0.35">
      <c r="A67" s="1">
        <v>44778</v>
      </c>
      <c r="B67">
        <v>19</v>
      </c>
      <c r="C67">
        <f t="shared" ref="C67:C93" si="3" xml:space="preserve"> ROUNDDOWN(90 * (1 + (1/13 ) * ((B67 - 24)/2)), 0)</f>
        <v>72</v>
      </c>
      <c r="D67">
        <f t="shared" ref="D67:D93" si="4" xml:space="preserve"> ROUNDDOWN(120 * (1 + (2/29 ) * ((B67 - 24)/2)), 0)</f>
        <v>99</v>
      </c>
      <c r="E67">
        <f t="shared" ref="E67:E93" si="5" xml:space="preserve"> ROUNDDOWN(80 * (1 + (1/17 ) * ((B67 - 24)/2)), 0)</f>
        <v>68</v>
      </c>
    </row>
    <row r="68" spans="1:5" x14ac:dyDescent="0.35">
      <c r="A68" s="1">
        <v>44779</v>
      </c>
      <c r="B68">
        <v>21</v>
      </c>
      <c r="C68">
        <f t="shared" si="3"/>
        <v>79</v>
      </c>
      <c r="D68">
        <f t="shared" si="4"/>
        <v>107</v>
      </c>
      <c r="E68">
        <f t="shared" si="5"/>
        <v>72</v>
      </c>
    </row>
    <row r="69" spans="1:5" x14ac:dyDescent="0.35">
      <c r="A69" s="1">
        <v>44780</v>
      </c>
      <c r="B69">
        <v>23</v>
      </c>
      <c r="C69">
        <f t="shared" si="3"/>
        <v>86</v>
      </c>
      <c r="D69">
        <f t="shared" si="4"/>
        <v>115</v>
      </c>
      <c r="E69">
        <f t="shared" si="5"/>
        <v>77</v>
      </c>
    </row>
    <row r="70" spans="1:5" x14ac:dyDescent="0.35">
      <c r="A70" s="1">
        <v>44781</v>
      </c>
      <c r="B70">
        <v>27</v>
      </c>
      <c r="C70">
        <f t="shared" si="3"/>
        <v>100</v>
      </c>
      <c r="D70">
        <f t="shared" si="4"/>
        <v>132</v>
      </c>
      <c r="E70">
        <f t="shared" si="5"/>
        <v>87</v>
      </c>
    </row>
    <row r="71" spans="1:5" x14ac:dyDescent="0.35">
      <c r="A71" s="1">
        <v>44782</v>
      </c>
      <c r="B71">
        <v>20</v>
      </c>
      <c r="C71">
        <f t="shared" si="3"/>
        <v>76</v>
      </c>
      <c r="D71">
        <f t="shared" si="4"/>
        <v>103</v>
      </c>
      <c r="E71">
        <f t="shared" si="5"/>
        <v>70</v>
      </c>
    </row>
    <row r="72" spans="1:5" x14ac:dyDescent="0.35">
      <c r="A72" s="1">
        <v>44783</v>
      </c>
      <c r="B72">
        <v>18</v>
      </c>
      <c r="C72">
        <f t="shared" si="3"/>
        <v>69</v>
      </c>
      <c r="D72">
        <f t="shared" si="4"/>
        <v>95</v>
      </c>
      <c r="E72">
        <f t="shared" si="5"/>
        <v>65</v>
      </c>
    </row>
    <row r="73" spans="1:5" x14ac:dyDescent="0.35">
      <c r="A73" s="1">
        <v>44784</v>
      </c>
      <c r="B73">
        <v>17</v>
      </c>
      <c r="C73">
        <f t="shared" si="3"/>
        <v>65</v>
      </c>
      <c r="D73">
        <f t="shared" si="4"/>
        <v>91</v>
      </c>
      <c r="E73">
        <f t="shared" si="5"/>
        <v>63</v>
      </c>
    </row>
    <row r="74" spans="1:5" x14ac:dyDescent="0.35">
      <c r="A74" s="1">
        <v>44785</v>
      </c>
      <c r="B74">
        <v>19</v>
      </c>
      <c r="C74">
        <f t="shared" si="3"/>
        <v>72</v>
      </c>
      <c r="D74">
        <f t="shared" si="4"/>
        <v>99</v>
      </c>
      <c r="E74">
        <f t="shared" si="5"/>
        <v>68</v>
      </c>
    </row>
    <row r="75" spans="1:5" x14ac:dyDescent="0.35">
      <c r="A75" s="1">
        <v>44786</v>
      </c>
      <c r="B75">
        <v>26</v>
      </c>
      <c r="C75">
        <f t="shared" si="3"/>
        <v>96</v>
      </c>
      <c r="D75">
        <f t="shared" si="4"/>
        <v>128</v>
      </c>
      <c r="E75">
        <f t="shared" si="5"/>
        <v>84</v>
      </c>
    </row>
    <row r="76" spans="1:5" x14ac:dyDescent="0.35">
      <c r="A76" s="1">
        <v>44787</v>
      </c>
      <c r="B76">
        <v>21</v>
      </c>
      <c r="C76">
        <f t="shared" si="3"/>
        <v>79</v>
      </c>
      <c r="D76">
        <f t="shared" si="4"/>
        <v>107</v>
      </c>
      <c r="E76">
        <f t="shared" si="5"/>
        <v>72</v>
      </c>
    </row>
    <row r="77" spans="1:5" x14ac:dyDescent="0.35">
      <c r="A77" s="1">
        <v>44788</v>
      </c>
      <c r="B77">
        <v>19</v>
      </c>
      <c r="C77">
        <f t="shared" si="3"/>
        <v>72</v>
      </c>
      <c r="D77">
        <f t="shared" si="4"/>
        <v>99</v>
      </c>
      <c r="E77">
        <f t="shared" si="5"/>
        <v>68</v>
      </c>
    </row>
    <row r="78" spans="1:5" x14ac:dyDescent="0.35">
      <c r="A78" s="1">
        <v>44789</v>
      </c>
      <c r="B78">
        <v>19</v>
      </c>
      <c r="C78">
        <f t="shared" si="3"/>
        <v>72</v>
      </c>
      <c r="D78">
        <f t="shared" si="4"/>
        <v>99</v>
      </c>
      <c r="E78">
        <f t="shared" si="5"/>
        <v>68</v>
      </c>
    </row>
    <row r="79" spans="1:5" x14ac:dyDescent="0.35">
      <c r="A79" s="1">
        <v>44790</v>
      </c>
      <c r="B79">
        <v>21</v>
      </c>
      <c r="C79">
        <f t="shared" si="3"/>
        <v>79</v>
      </c>
      <c r="D79">
        <f t="shared" si="4"/>
        <v>107</v>
      </c>
      <c r="E79">
        <f t="shared" si="5"/>
        <v>72</v>
      </c>
    </row>
    <row r="80" spans="1:5" x14ac:dyDescent="0.35">
      <c r="A80" s="1">
        <v>44791</v>
      </c>
      <c r="B80">
        <v>21</v>
      </c>
      <c r="C80">
        <f t="shared" si="3"/>
        <v>79</v>
      </c>
      <c r="D80">
        <f t="shared" si="4"/>
        <v>107</v>
      </c>
      <c r="E80">
        <f t="shared" si="5"/>
        <v>72</v>
      </c>
    </row>
    <row r="81" spans="1:5" x14ac:dyDescent="0.35">
      <c r="A81" s="1">
        <v>44792</v>
      </c>
      <c r="B81">
        <v>24</v>
      </c>
      <c r="C81">
        <f t="shared" si="3"/>
        <v>90</v>
      </c>
      <c r="D81">
        <f t="shared" si="4"/>
        <v>120</v>
      </c>
      <c r="E81">
        <f t="shared" si="5"/>
        <v>80</v>
      </c>
    </row>
    <row r="82" spans="1:5" x14ac:dyDescent="0.35">
      <c r="A82" s="1">
        <v>44793</v>
      </c>
      <c r="B82">
        <v>26</v>
      </c>
      <c r="C82">
        <f t="shared" si="3"/>
        <v>96</v>
      </c>
      <c r="D82">
        <f t="shared" si="4"/>
        <v>128</v>
      </c>
      <c r="E82">
        <f t="shared" si="5"/>
        <v>84</v>
      </c>
    </row>
    <row r="83" spans="1:5" x14ac:dyDescent="0.35">
      <c r="A83" s="1">
        <v>44794</v>
      </c>
      <c r="B83">
        <v>23</v>
      </c>
      <c r="C83">
        <f t="shared" si="3"/>
        <v>86</v>
      </c>
      <c r="D83">
        <f t="shared" si="4"/>
        <v>115</v>
      </c>
      <c r="E83">
        <f t="shared" si="5"/>
        <v>77</v>
      </c>
    </row>
    <row r="84" spans="1:5" x14ac:dyDescent="0.35">
      <c r="A84" s="1">
        <v>44795</v>
      </c>
      <c r="B84">
        <v>23</v>
      </c>
      <c r="C84">
        <f t="shared" si="3"/>
        <v>86</v>
      </c>
      <c r="D84">
        <f t="shared" si="4"/>
        <v>115</v>
      </c>
      <c r="E84">
        <f t="shared" si="5"/>
        <v>77</v>
      </c>
    </row>
    <row r="85" spans="1:5" x14ac:dyDescent="0.35">
      <c r="A85" s="1">
        <v>44796</v>
      </c>
      <c r="B85">
        <v>24</v>
      </c>
      <c r="C85">
        <f t="shared" si="3"/>
        <v>90</v>
      </c>
      <c r="D85">
        <f t="shared" si="4"/>
        <v>120</v>
      </c>
      <c r="E85">
        <f t="shared" si="5"/>
        <v>80</v>
      </c>
    </row>
    <row r="86" spans="1:5" x14ac:dyDescent="0.35">
      <c r="A86" s="1">
        <v>44797</v>
      </c>
      <c r="B86">
        <v>26</v>
      </c>
      <c r="C86">
        <f t="shared" si="3"/>
        <v>96</v>
      </c>
      <c r="D86">
        <f t="shared" si="4"/>
        <v>128</v>
      </c>
      <c r="E86">
        <f t="shared" si="5"/>
        <v>84</v>
      </c>
    </row>
    <row r="87" spans="1:5" x14ac:dyDescent="0.35">
      <c r="A87" s="1">
        <v>44798</v>
      </c>
      <c r="B87">
        <v>28</v>
      </c>
      <c r="C87">
        <f t="shared" si="3"/>
        <v>103</v>
      </c>
      <c r="D87">
        <f t="shared" si="4"/>
        <v>136</v>
      </c>
      <c r="E87">
        <f t="shared" si="5"/>
        <v>89</v>
      </c>
    </row>
    <row r="88" spans="1:5" x14ac:dyDescent="0.35">
      <c r="A88" s="1">
        <v>44799</v>
      </c>
      <c r="B88">
        <v>32</v>
      </c>
      <c r="C88">
        <f t="shared" si="3"/>
        <v>117</v>
      </c>
      <c r="D88">
        <f t="shared" si="4"/>
        <v>153</v>
      </c>
      <c r="E88">
        <f t="shared" si="5"/>
        <v>98</v>
      </c>
    </row>
    <row r="89" spans="1:5" x14ac:dyDescent="0.35">
      <c r="A89" s="1">
        <v>44800</v>
      </c>
      <c r="B89">
        <v>26</v>
      </c>
      <c r="C89">
        <f t="shared" si="3"/>
        <v>96</v>
      </c>
      <c r="D89">
        <f t="shared" si="4"/>
        <v>128</v>
      </c>
      <c r="E89">
        <f t="shared" si="5"/>
        <v>84</v>
      </c>
    </row>
    <row r="90" spans="1:5" x14ac:dyDescent="0.35">
      <c r="A90" s="1">
        <v>44801</v>
      </c>
      <c r="B90">
        <v>32</v>
      </c>
      <c r="C90">
        <f t="shared" si="3"/>
        <v>117</v>
      </c>
      <c r="D90">
        <f t="shared" si="4"/>
        <v>153</v>
      </c>
      <c r="E90">
        <f t="shared" si="5"/>
        <v>98</v>
      </c>
    </row>
    <row r="91" spans="1:5" x14ac:dyDescent="0.35">
      <c r="A91" s="1">
        <v>44802</v>
      </c>
      <c r="B91">
        <v>23</v>
      </c>
      <c r="C91">
        <f t="shared" si="3"/>
        <v>86</v>
      </c>
      <c r="D91">
        <f t="shared" si="4"/>
        <v>115</v>
      </c>
      <c r="E91">
        <f t="shared" si="5"/>
        <v>77</v>
      </c>
    </row>
    <row r="92" spans="1:5" x14ac:dyDescent="0.35">
      <c r="A92" s="1">
        <v>44803</v>
      </c>
      <c r="B92">
        <v>22</v>
      </c>
      <c r="C92">
        <f t="shared" si="3"/>
        <v>83</v>
      </c>
      <c r="D92">
        <f t="shared" si="4"/>
        <v>111</v>
      </c>
      <c r="E92">
        <f t="shared" si="5"/>
        <v>75</v>
      </c>
    </row>
    <row r="93" spans="1:5" x14ac:dyDescent="0.35">
      <c r="A93" s="1">
        <v>44804</v>
      </c>
      <c r="B93">
        <v>25</v>
      </c>
      <c r="C93">
        <f t="shared" si="3"/>
        <v>93</v>
      </c>
      <c r="D93">
        <f t="shared" si="4"/>
        <v>124</v>
      </c>
      <c r="E93">
        <f t="shared" si="5"/>
        <v>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F681-C8CE-4B3A-AACA-B9ADF3962A5A}">
  <dimension ref="A1:H93"/>
  <sheetViews>
    <sheetView workbookViewId="0">
      <selection activeCell="C2" sqref="C2"/>
    </sheetView>
  </sheetViews>
  <sheetFormatPr defaultRowHeight="14.5" x14ac:dyDescent="0.35"/>
  <cols>
    <col min="1" max="1" width="9.453125" bestFit="1" customWidth="1"/>
    <col min="8" max="8" width="15.81640625" bestFit="1" customWidth="1"/>
  </cols>
  <sheetData>
    <row r="1" spans="1:8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15</v>
      </c>
      <c r="G1" t="s">
        <v>16</v>
      </c>
      <c r="H1" t="s">
        <v>17</v>
      </c>
    </row>
    <row r="2" spans="1:8" x14ac:dyDescent="0.35">
      <c r="A2" s="1">
        <v>44713</v>
      </c>
      <c r="B2">
        <v>24</v>
      </c>
      <c r="C2">
        <f xml:space="preserve"> ROUNDDOWN(90 * (1 + (1/13 ) * ((B2 - 24)/2)), 0)</f>
        <v>90</v>
      </c>
      <c r="D2">
        <f xml:space="preserve"> ROUNDDOWN(120 * (1 + (2/29 ) * ((B2 - 24)/2)), 0)</f>
        <v>120</v>
      </c>
      <c r="E2">
        <f xml:space="preserve"> ROUNDDOWN(80 * (1 + (1/17 ) * ((B2 - 24)/2)), 0)</f>
        <v>80</v>
      </c>
      <c r="F2">
        <f>C2*7+D2*5+E2*6</f>
        <v>1710</v>
      </c>
      <c r="G2">
        <f>F2</f>
        <v>1710</v>
      </c>
      <c r="H2" t="b">
        <f>IF(G2 &gt; 45000,TRUE,FALSE)</f>
        <v>0</v>
      </c>
    </row>
    <row r="3" spans="1:8" x14ac:dyDescent="0.35">
      <c r="A3" s="1">
        <v>44714</v>
      </c>
      <c r="B3">
        <v>25</v>
      </c>
      <c r="C3">
        <f t="shared" ref="C3:C66" si="0" xml:space="preserve"> ROUNDDOWN(90 * (1 + (1/13 ) * ((B3 - 24)/2)), 0)</f>
        <v>93</v>
      </c>
      <c r="D3">
        <f t="shared" ref="D3:D66" si="1" xml:space="preserve"> ROUNDDOWN(120 * (1 + (2/29 ) * ((B3 - 24)/2)), 0)</f>
        <v>124</v>
      </c>
      <c r="E3">
        <f t="shared" ref="E3:E66" si="2" xml:space="preserve"> ROUNDDOWN(80 * (1 + (1/17 ) * ((B3 - 24)/2)), 0)</f>
        <v>82</v>
      </c>
      <c r="F3">
        <f t="shared" ref="F3:F66" si="3">C3*7+D3*5+E3*6</f>
        <v>1763</v>
      </c>
      <c r="G3">
        <f>F3+G2</f>
        <v>3473</v>
      </c>
      <c r="H3" t="b">
        <f t="shared" ref="H3:H66" si="4">IF(G3 &gt; 45000,TRUE,FALSE)</f>
        <v>0</v>
      </c>
    </row>
    <row r="4" spans="1:8" x14ac:dyDescent="0.35">
      <c r="A4" s="1">
        <v>44715</v>
      </c>
      <c r="B4">
        <v>27</v>
      </c>
      <c r="C4">
        <f t="shared" si="0"/>
        <v>100</v>
      </c>
      <c r="D4">
        <f t="shared" si="1"/>
        <v>132</v>
      </c>
      <c r="E4">
        <f t="shared" si="2"/>
        <v>87</v>
      </c>
      <c r="F4">
        <f t="shared" si="3"/>
        <v>1882</v>
      </c>
      <c r="G4">
        <f t="shared" ref="G4:G67" si="5">F4+G3</f>
        <v>5355</v>
      </c>
      <c r="H4" t="b">
        <f t="shared" si="4"/>
        <v>0</v>
      </c>
    </row>
    <row r="5" spans="1:8" x14ac:dyDescent="0.35">
      <c r="A5" s="1">
        <v>44716</v>
      </c>
      <c r="B5">
        <v>27</v>
      </c>
      <c r="C5">
        <f t="shared" si="0"/>
        <v>100</v>
      </c>
      <c r="D5">
        <f t="shared" si="1"/>
        <v>132</v>
      </c>
      <c r="E5">
        <f t="shared" si="2"/>
        <v>87</v>
      </c>
      <c r="F5">
        <f t="shared" si="3"/>
        <v>1882</v>
      </c>
      <c r="G5">
        <f t="shared" si="5"/>
        <v>7237</v>
      </c>
      <c r="H5" t="b">
        <f t="shared" si="4"/>
        <v>0</v>
      </c>
    </row>
    <row r="6" spans="1:8" x14ac:dyDescent="0.35">
      <c r="A6" s="1">
        <v>44717</v>
      </c>
      <c r="B6">
        <v>27</v>
      </c>
      <c r="C6">
        <f t="shared" si="0"/>
        <v>100</v>
      </c>
      <c r="D6">
        <f t="shared" si="1"/>
        <v>132</v>
      </c>
      <c r="E6">
        <f t="shared" si="2"/>
        <v>87</v>
      </c>
      <c r="F6">
        <f t="shared" si="3"/>
        <v>1882</v>
      </c>
      <c r="G6">
        <f t="shared" si="5"/>
        <v>9119</v>
      </c>
      <c r="H6" t="b">
        <f t="shared" si="4"/>
        <v>0</v>
      </c>
    </row>
    <row r="7" spans="1:8" x14ac:dyDescent="0.35">
      <c r="A7" s="1">
        <v>44718</v>
      </c>
      <c r="B7">
        <v>22</v>
      </c>
      <c r="C7">
        <f t="shared" si="0"/>
        <v>83</v>
      </c>
      <c r="D7">
        <f t="shared" si="1"/>
        <v>111</v>
      </c>
      <c r="E7">
        <f t="shared" si="2"/>
        <v>75</v>
      </c>
      <c r="F7">
        <f t="shared" si="3"/>
        <v>1586</v>
      </c>
      <c r="G7">
        <f t="shared" si="5"/>
        <v>10705</v>
      </c>
      <c r="H7" t="b">
        <f t="shared" si="4"/>
        <v>0</v>
      </c>
    </row>
    <row r="8" spans="1:8" x14ac:dyDescent="0.35">
      <c r="A8" s="1">
        <v>44719</v>
      </c>
      <c r="B8">
        <v>25</v>
      </c>
      <c r="C8">
        <f t="shared" si="0"/>
        <v>93</v>
      </c>
      <c r="D8">
        <f t="shared" si="1"/>
        <v>124</v>
      </c>
      <c r="E8">
        <f t="shared" si="2"/>
        <v>82</v>
      </c>
      <c r="F8">
        <f t="shared" si="3"/>
        <v>1763</v>
      </c>
      <c r="G8">
        <f t="shared" si="5"/>
        <v>12468</v>
      </c>
      <c r="H8" t="b">
        <f t="shared" si="4"/>
        <v>0</v>
      </c>
    </row>
    <row r="9" spans="1:8" x14ac:dyDescent="0.35">
      <c r="A9" s="1">
        <v>44720</v>
      </c>
      <c r="B9">
        <v>25</v>
      </c>
      <c r="C9">
        <f t="shared" si="0"/>
        <v>93</v>
      </c>
      <c r="D9">
        <f t="shared" si="1"/>
        <v>124</v>
      </c>
      <c r="E9">
        <f t="shared" si="2"/>
        <v>82</v>
      </c>
      <c r="F9">
        <f t="shared" si="3"/>
        <v>1763</v>
      </c>
      <c r="G9">
        <f t="shared" si="5"/>
        <v>14231</v>
      </c>
      <c r="H9" t="b">
        <f t="shared" si="4"/>
        <v>0</v>
      </c>
    </row>
    <row r="10" spans="1:8" x14ac:dyDescent="0.35">
      <c r="A10" s="1">
        <v>44721</v>
      </c>
      <c r="B10">
        <v>21</v>
      </c>
      <c r="C10">
        <f t="shared" si="0"/>
        <v>79</v>
      </c>
      <c r="D10">
        <f t="shared" si="1"/>
        <v>107</v>
      </c>
      <c r="E10">
        <f t="shared" si="2"/>
        <v>72</v>
      </c>
      <c r="F10">
        <f t="shared" si="3"/>
        <v>1520</v>
      </c>
      <c r="G10">
        <f t="shared" si="5"/>
        <v>15751</v>
      </c>
      <c r="H10" t="b">
        <f t="shared" si="4"/>
        <v>0</v>
      </c>
    </row>
    <row r="11" spans="1:8" x14ac:dyDescent="0.35">
      <c r="A11" s="1">
        <v>44722</v>
      </c>
      <c r="B11">
        <v>21</v>
      </c>
      <c r="C11">
        <f t="shared" si="0"/>
        <v>79</v>
      </c>
      <c r="D11">
        <f t="shared" si="1"/>
        <v>107</v>
      </c>
      <c r="E11">
        <f t="shared" si="2"/>
        <v>72</v>
      </c>
      <c r="F11">
        <f t="shared" si="3"/>
        <v>1520</v>
      </c>
      <c r="G11">
        <f t="shared" si="5"/>
        <v>17271</v>
      </c>
      <c r="H11" t="b">
        <f t="shared" si="4"/>
        <v>0</v>
      </c>
    </row>
    <row r="12" spans="1:8" x14ac:dyDescent="0.35">
      <c r="A12" s="1">
        <v>44723</v>
      </c>
      <c r="B12">
        <v>19</v>
      </c>
      <c r="C12">
        <f t="shared" si="0"/>
        <v>72</v>
      </c>
      <c r="D12">
        <f t="shared" si="1"/>
        <v>99</v>
      </c>
      <c r="E12">
        <f t="shared" si="2"/>
        <v>68</v>
      </c>
      <c r="F12">
        <f t="shared" si="3"/>
        <v>1407</v>
      </c>
      <c r="G12">
        <f t="shared" si="5"/>
        <v>18678</v>
      </c>
      <c r="H12" t="b">
        <f t="shared" si="4"/>
        <v>0</v>
      </c>
    </row>
    <row r="13" spans="1:8" x14ac:dyDescent="0.35">
      <c r="A13" s="1">
        <v>44724</v>
      </c>
      <c r="B13">
        <v>19</v>
      </c>
      <c r="C13">
        <f t="shared" si="0"/>
        <v>72</v>
      </c>
      <c r="D13">
        <f t="shared" si="1"/>
        <v>99</v>
      </c>
      <c r="E13">
        <f t="shared" si="2"/>
        <v>68</v>
      </c>
      <c r="F13">
        <f t="shared" si="3"/>
        <v>1407</v>
      </c>
      <c r="G13">
        <f t="shared" si="5"/>
        <v>20085</v>
      </c>
      <c r="H13" t="b">
        <f t="shared" si="4"/>
        <v>0</v>
      </c>
    </row>
    <row r="14" spans="1:8" x14ac:dyDescent="0.35">
      <c r="A14" s="1">
        <v>44725</v>
      </c>
      <c r="B14">
        <v>15</v>
      </c>
      <c r="C14">
        <f t="shared" si="0"/>
        <v>58</v>
      </c>
      <c r="D14">
        <f t="shared" si="1"/>
        <v>82</v>
      </c>
      <c r="E14">
        <f t="shared" si="2"/>
        <v>58</v>
      </c>
      <c r="F14">
        <f t="shared" si="3"/>
        <v>1164</v>
      </c>
      <c r="G14">
        <f t="shared" si="5"/>
        <v>21249</v>
      </c>
      <c r="H14" t="b">
        <f t="shared" si="4"/>
        <v>0</v>
      </c>
    </row>
    <row r="15" spans="1:8" x14ac:dyDescent="0.35">
      <c r="A15" s="1">
        <v>44726</v>
      </c>
      <c r="B15">
        <v>21</v>
      </c>
      <c r="C15">
        <f t="shared" si="0"/>
        <v>79</v>
      </c>
      <c r="D15">
        <f t="shared" si="1"/>
        <v>107</v>
      </c>
      <c r="E15">
        <f t="shared" si="2"/>
        <v>72</v>
      </c>
      <c r="F15">
        <f t="shared" si="3"/>
        <v>1520</v>
      </c>
      <c r="G15">
        <f t="shared" si="5"/>
        <v>22769</v>
      </c>
      <c r="H15" t="b">
        <f t="shared" si="4"/>
        <v>0</v>
      </c>
    </row>
    <row r="16" spans="1:8" x14ac:dyDescent="0.35">
      <c r="A16" s="1">
        <v>44727</v>
      </c>
      <c r="B16">
        <v>23</v>
      </c>
      <c r="C16">
        <f t="shared" si="0"/>
        <v>86</v>
      </c>
      <c r="D16">
        <f t="shared" si="1"/>
        <v>115</v>
      </c>
      <c r="E16">
        <f t="shared" si="2"/>
        <v>77</v>
      </c>
      <c r="F16">
        <f t="shared" si="3"/>
        <v>1639</v>
      </c>
      <c r="G16">
        <f t="shared" si="5"/>
        <v>24408</v>
      </c>
      <c r="H16" t="b">
        <f t="shared" si="4"/>
        <v>0</v>
      </c>
    </row>
    <row r="17" spans="1:8" x14ac:dyDescent="0.35">
      <c r="A17" s="1">
        <v>44728</v>
      </c>
      <c r="B17">
        <v>23</v>
      </c>
      <c r="C17">
        <f t="shared" si="0"/>
        <v>86</v>
      </c>
      <c r="D17">
        <f t="shared" si="1"/>
        <v>115</v>
      </c>
      <c r="E17">
        <f t="shared" si="2"/>
        <v>77</v>
      </c>
      <c r="F17">
        <f t="shared" si="3"/>
        <v>1639</v>
      </c>
      <c r="G17">
        <f t="shared" si="5"/>
        <v>26047</v>
      </c>
      <c r="H17" t="b">
        <f t="shared" si="4"/>
        <v>0</v>
      </c>
    </row>
    <row r="18" spans="1:8" x14ac:dyDescent="0.35">
      <c r="A18" s="1">
        <v>44729</v>
      </c>
      <c r="B18">
        <v>16</v>
      </c>
      <c r="C18">
        <f t="shared" si="0"/>
        <v>62</v>
      </c>
      <c r="D18">
        <f t="shared" si="1"/>
        <v>86</v>
      </c>
      <c r="E18">
        <f t="shared" si="2"/>
        <v>61</v>
      </c>
      <c r="F18">
        <f t="shared" si="3"/>
        <v>1230</v>
      </c>
      <c r="G18">
        <f t="shared" si="5"/>
        <v>27277</v>
      </c>
      <c r="H18" t="b">
        <f t="shared" si="4"/>
        <v>0</v>
      </c>
    </row>
    <row r="19" spans="1:8" x14ac:dyDescent="0.35">
      <c r="A19" s="1">
        <v>44730</v>
      </c>
      <c r="B19">
        <v>21</v>
      </c>
      <c r="C19">
        <f t="shared" si="0"/>
        <v>79</v>
      </c>
      <c r="D19">
        <f t="shared" si="1"/>
        <v>107</v>
      </c>
      <c r="E19">
        <f t="shared" si="2"/>
        <v>72</v>
      </c>
      <c r="F19">
        <f t="shared" si="3"/>
        <v>1520</v>
      </c>
      <c r="G19">
        <f t="shared" si="5"/>
        <v>28797</v>
      </c>
      <c r="H19" t="b">
        <f t="shared" si="4"/>
        <v>0</v>
      </c>
    </row>
    <row r="20" spans="1:8" x14ac:dyDescent="0.35">
      <c r="A20" s="1">
        <v>44731</v>
      </c>
      <c r="B20">
        <v>22</v>
      </c>
      <c r="C20">
        <f t="shared" si="0"/>
        <v>83</v>
      </c>
      <c r="D20">
        <f t="shared" si="1"/>
        <v>111</v>
      </c>
      <c r="E20">
        <f t="shared" si="2"/>
        <v>75</v>
      </c>
      <c r="F20">
        <f t="shared" si="3"/>
        <v>1586</v>
      </c>
      <c r="G20">
        <f t="shared" si="5"/>
        <v>30383</v>
      </c>
      <c r="H20" t="b">
        <f t="shared" si="4"/>
        <v>0</v>
      </c>
    </row>
    <row r="21" spans="1:8" x14ac:dyDescent="0.35">
      <c r="A21" s="1">
        <v>44732</v>
      </c>
      <c r="B21">
        <v>22</v>
      </c>
      <c r="C21">
        <f t="shared" si="0"/>
        <v>83</v>
      </c>
      <c r="D21">
        <f t="shared" si="1"/>
        <v>111</v>
      </c>
      <c r="E21">
        <f t="shared" si="2"/>
        <v>75</v>
      </c>
      <c r="F21">
        <f t="shared" si="3"/>
        <v>1586</v>
      </c>
      <c r="G21">
        <f t="shared" si="5"/>
        <v>31969</v>
      </c>
      <c r="H21" t="b">
        <f t="shared" si="4"/>
        <v>0</v>
      </c>
    </row>
    <row r="22" spans="1:8" x14ac:dyDescent="0.35">
      <c r="A22" s="1">
        <v>44733</v>
      </c>
      <c r="B22">
        <v>22</v>
      </c>
      <c r="C22">
        <f t="shared" si="0"/>
        <v>83</v>
      </c>
      <c r="D22">
        <f t="shared" si="1"/>
        <v>111</v>
      </c>
      <c r="E22">
        <f t="shared" si="2"/>
        <v>75</v>
      </c>
      <c r="F22">
        <f t="shared" si="3"/>
        <v>1586</v>
      </c>
      <c r="G22">
        <f t="shared" si="5"/>
        <v>33555</v>
      </c>
      <c r="H22" t="b">
        <f t="shared" si="4"/>
        <v>0</v>
      </c>
    </row>
    <row r="23" spans="1:8" x14ac:dyDescent="0.35">
      <c r="A23" s="1">
        <v>44734</v>
      </c>
      <c r="B23">
        <v>28</v>
      </c>
      <c r="C23">
        <f t="shared" si="0"/>
        <v>103</v>
      </c>
      <c r="D23">
        <f t="shared" si="1"/>
        <v>136</v>
      </c>
      <c r="E23">
        <f t="shared" si="2"/>
        <v>89</v>
      </c>
      <c r="F23">
        <f t="shared" si="3"/>
        <v>1935</v>
      </c>
      <c r="G23">
        <f t="shared" si="5"/>
        <v>35490</v>
      </c>
      <c r="H23" t="b">
        <f t="shared" si="4"/>
        <v>0</v>
      </c>
    </row>
    <row r="24" spans="1:8" x14ac:dyDescent="0.35">
      <c r="A24" s="1">
        <v>44735</v>
      </c>
      <c r="B24">
        <v>31</v>
      </c>
      <c r="C24">
        <f t="shared" si="0"/>
        <v>114</v>
      </c>
      <c r="D24">
        <f t="shared" si="1"/>
        <v>148</v>
      </c>
      <c r="E24">
        <f t="shared" si="2"/>
        <v>96</v>
      </c>
      <c r="F24">
        <f t="shared" si="3"/>
        <v>2114</v>
      </c>
      <c r="G24">
        <f t="shared" si="5"/>
        <v>37604</v>
      </c>
      <c r="H24" t="b">
        <f t="shared" si="4"/>
        <v>0</v>
      </c>
    </row>
    <row r="25" spans="1:8" x14ac:dyDescent="0.35">
      <c r="A25" s="1">
        <v>44736</v>
      </c>
      <c r="B25">
        <v>33</v>
      </c>
      <c r="C25">
        <f t="shared" si="0"/>
        <v>121</v>
      </c>
      <c r="D25">
        <f t="shared" si="1"/>
        <v>157</v>
      </c>
      <c r="E25">
        <f t="shared" si="2"/>
        <v>101</v>
      </c>
      <c r="F25">
        <f t="shared" si="3"/>
        <v>2238</v>
      </c>
      <c r="G25">
        <f t="shared" si="5"/>
        <v>39842</v>
      </c>
      <c r="H25" t="b">
        <f t="shared" si="4"/>
        <v>0</v>
      </c>
    </row>
    <row r="26" spans="1:8" x14ac:dyDescent="0.35">
      <c r="A26" s="1">
        <v>44737</v>
      </c>
      <c r="B26">
        <v>33</v>
      </c>
      <c r="C26">
        <f t="shared" si="0"/>
        <v>121</v>
      </c>
      <c r="D26">
        <f t="shared" si="1"/>
        <v>157</v>
      </c>
      <c r="E26">
        <f t="shared" si="2"/>
        <v>101</v>
      </c>
      <c r="F26">
        <f t="shared" si="3"/>
        <v>2238</v>
      </c>
      <c r="G26">
        <f t="shared" si="5"/>
        <v>42080</v>
      </c>
      <c r="H26" t="b">
        <f t="shared" si="4"/>
        <v>0</v>
      </c>
    </row>
    <row r="27" spans="1:8" x14ac:dyDescent="0.35">
      <c r="A27" s="1">
        <v>44738</v>
      </c>
      <c r="B27">
        <v>23</v>
      </c>
      <c r="C27">
        <f t="shared" si="0"/>
        <v>86</v>
      </c>
      <c r="D27">
        <f t="shared" si="1"/>
        <v>115</v>
      </c>
      <c r="E27">
        <f t="shared" si="2"/>
        <v>77</v>
      </c>
      <c r="F27">
        <f t="shared" si="3"/>
        <v>1639</v>
      </c>
      <c r="G27">
        <f t="shared" si="5"/>
        <v>43719</v>
      </c>
      <c r="H27" t="b">
        <f t="shared" si="4"/>
        <v>0</v>
      </c>
    </row>
    <row r="28" spans="1:8" x14ac:dyDescent="0.35">
      <c r="A28" s="1">
        <v>44739</v>
      </c>
      <c r="B28">
        <v>23</v>
      </c>
      <c r="C28">
        <f t="shared" si="0"/>
        <v>86</v>
      </c>
      <c r="D28">
        <f t="shared" si="1"/>
        <v>115</v>
      </c>
      <c r="E28">
        <f t="shared" si="2"/>
        <v>77</v>
      </c>
      <c r="F28">
        <f t="shared" si="3"/>
        <v>1639</v>
      </c>
      <c r="G28">
        <f t="shared" si="5"/>
        <v>45358</v>
      </c>
      <c r="H28" t="b">
        <f>IF(G28 &gt; 45000,TRUE,FALSE)</f>
        <v>1</v>
      </c>
    </row>
    <row r="29" spans="1:8" x14ac:dyDescent="0.35">
      <c r="A29" s="1">
        <v>44740</v>
      </c>
      <c r="B29">
        <v>19</v>
      </c>
      <c r="C29">
        <f t="shared" si="0"/>
        <v>72</v>
      </c>
      <c r="D29">
        <f t="shared" si="1"/>
        <v>99</v>
      </c>
      <c r="E29">
        <f t="shared" si="2"/>
        <v>68</v>
      </c>
      <c r="F29">
        <f t="shared" si="3"/>
        <v>1407</v>
      </c>
      <c r="G29">
        <f t="shared" si="5"/>
        <v>46765</v>
      </c>
      <c r="H29" t="b">
        <f t="shared" si="4"/>
        <v>1</v>
      </c>
    </row>
    <row r="30" spans="1:8" x14ac:dyDescent="0.35">
      <c r="A30" s="1">
        <v>44741</v>
      </c>
      <c r="B30">
        <v>24</v>
      </c>
      <c r="C30">
        <f t="shared" si="0"/>
        <v>90</v>
      </c>
      <c r="D30">
        <f t="shared" si="1"/>
        <v>120</v>
      </c>
      <c r="E30">
        <f t="shared" si="2"/>
        <v>80</v>
      </c>
      <c r="F30">
        <f t="shared" si="3"/>
        <v>1710</v>
      </c>
      <c r="G30">
        <f t="shared" si="5"/>
        <v>48475</v>
      </c>
      <c r="H30" t="b">
        <f t="shared" si="4"/>
        <v>1</v>
      </c>
    </row>
    <row r="31" spans="1:8" x14ac:dyDescent="0.35">
      <c r="A31" s="1">
        <v>44742</v>
      </c>
      <c r="B31">
        <v>25</v>
      </c>
      <c r="C31">
        <f t="shared" si="0"/>
        <v>93</v>
      </c>
      <c r="D31">
        <f t="shared" si="1"/>
        <v>124</v>
      </c>
      <c r="E31">
        <f t="shared" si="2"/>
        <v>82</v>
      </c>
      <c r="F31">
        <f t="shared" si="3"/>
        <v>1763</v>
      </c>
      <c r="G31">
        <f t="shared" si="5"/>
        <v>50238</v>
      </c>
      <c r="H31" t="b">
        <f t="shared" si="4"/>
        <v>1</v>
      </c>
    </row>
    <row r="32" spans="1:8" x14ac:dyDescent="0.35">
      <c r="A32" s="1">
        <v>44743</v>
      </c>
      <c r="B32">
        <v>27</v>
      </c>
      <c r="C32">
        <f t="shared" si="0"/>
        <v>100</v>
      </c>
      <c r="D32">
        <f t="shared" si="1"/>
        <v>132</v>
      </c>
      <c r="E32">
        <f t="shared" si="2"/>
        <v>87</v>
      </c>
      <c r="F32">
        <f t="shared" si="3"/>
        <v>1882</v>
      </c>
      <c r="G32">
        <f t="shared" si="5"/>
        <v>52120</v>
      </c>
      <c r="H32" t="b">
        <f t="shared" si="4"/>
        <v>1</v>
      </c>
    </row>
    <row r="33" spans="1:8" x14ac:dyDescent="0.35">
      <c r="A33" s="1">
        <v>44744</v>
      </c>
      <c r="B33">
        <v>27</v>
      </c>
      <c r="C33">
        <f t="shared" si="0"/>
        <v>100</v>
      </c>
      <c r="D33">
        <f t="shared" si="1"/>
        <v>132</v>
      </c>
      <c r="E33">
        <f t="shared" si="2"/>
        <v>87</v>
      </c>
      <c r="F33">
        <f t="shared" si="3"/>
        <v>1882</v>
      </c>
      <c r="G33">
        <f t="shared" si="5"/>
        <v>54002</v>
      </c>
      <c r="H33" t="b">
        <f t="shared" si="4"/>
        <v>1</v>
      </c>
    </row>
    <row r="34" spans="1:8" x14ac:dyDescent="0.35">
      <c r="A34" s="1">
        <v>44745</v>
      </c>
      <c r="B34">
        <v>21</v>
      </c>
      <c r="C34">
        <f t="shared" si="0"/>
        <v>79</v>
      </c>
      <c r="D34">
        <f t="shared" si="1"/>
        <v>107</v>
      </c>
      <c r="E34">
        <f t="shared" si="2"/>
        <v>72</v>
      </c>
      <c r="F34">
        <f t="shared" si="3"/>
        <v>1520</v>
      </c>
      <c r="G34">
        <f t="shared" si="5"/>
        <v>55522</v>
      </c>
      <c r="H34" t="b">
        <f t="shared" si="4"/>
        <v>1</v>
      </c>
    </row>
    <row r="35" spans="1:8" x14ac:dyDescent="0.35">
      <c r="A35" s="1">
        <v>44746</v>
      </c>
      <c r="B35">
        <v>21</v>
      </c>
      <c r="C35">
        <f t="shared" si="0"/>
        <v>79</v>
      </c>
      <c r="D35">
        <f t="shared" si="1"/>
        <v>107</v>
      </c>
      <c r="E35">
        <f t="shared" si="2"/>
        <v>72</v>
      </c>
      <c r="F35">
        <f t="shared" si="3"/>
        <v>1520</v>
      </c>
      <c r="G35">
        <f t="shared" si="5"/>
        <v>57042</v>
      </c>
      <c r="H35" t="b">
        <f t="shared" si="4"/>
        <v>1</v>
      </c>
    </row>
    <row r="36" spans="1:8" x14ac:dyDescent="0.35">
      <c r="A36" s="1">
        <v>44747</v>
      </c>
      <c r="B36">
        <v>25</v>
      </c>
      <c r="C36">
        <f t="shared" si="0"/>
        <v>93</v>
      </c>
      <c r="D36">
        <f t="shared" si="1"/>
        <v>124</v>
      </c>
      <c r="E36">
        <f t="shared" si="2"/>
        <v>82</v>
      </c>
      <c r="F36">
        <f t="shared" si="3"/>
        <v>1763</v>
      </c>
      <c r="G36">
        <f t="shared" si="5"/>
        <v>58805</v>
      </c>
      <c r="H36" t="b">
        <f t="shared" si="4"/>
        <v>1</v>
      </c>
    </row>
    <row r="37" spans="1:8" x14ac:dyDescent="0.35">
      <c r="A37" s="1">
        <v>44748</v>
      </c>
      <c r="B37">
        <v>19</v>
      </c>
      <c r="C37">
        <f t="shared" si="0"/>
        <v>72</v>
      </c>
      <c r="D37">
        <f t="shared" si="1"/>
        <v>99</v>
      </c>
      <c r="E37">
        <f t="shared" si="2"/>
        <v>68</v>
      </c>
      <c r="F37">
        <f t="shared" si="3"/>
        <v>1407</v>
      </c>
      <c r="G37">
        <f t="shared" si="5"/>
        <v>60212</v>
      </c>
      <c r="H37" t="b">
        <f t="shared" si="4"/>
        <v>1</v>
      </c>
    </row>
    <row r="38" spans="1:8" x14ac:dyDescent="0.35">
      <c r="A38" s="1">
        <v>44749</v>
      </c>
      <c r="B38">
        <v>21</v>
      </c>
      <c r="C38">
        <f t="shared" si="0"/>
        <v>79</v>
      </c>
      <c r="D38">
        <f t="shared" si="1"/>
        <v>107</v>
      </c>
      <c r="E38">
        <f t="shared" si="2"/>
        <v>72</v>
      </c>
      <c r="F38">
        <f t="shared" si="3"/>
        <v>1520</v>
      </c>
      <c r="G38">
        <f t="shared" si="5"/>
        <v>61732</v>
      </c>
      <c r="H38" t="b">
        <f t="shared" si="4"/>
        <v>1</v>
      </c>
    </row>
    <row r="39" spans="1:8" x14ac:dyDescent="0.35">
      <c r="A39" s="1">
        <v>44750</v>
      </c>
      <c r="B39">
        <v>24</v>
      </c>
      <c r="C39">
        <f t="shared" si="0"/>
        <v>90</v>
      </c>
      <c r="D39">
        <f t="shared" si="1"/>
        <v>120</v>
      </c>
      <c r="E39">
        <f t="shared" si="2"/>
        <v>80</v>
      </c>
      <c r="F39">
        <f t="shared" si="3"/>
        <v>1710</v>
      </c>
      <c r="G39">
        <f t="shared" si="5"/>
        <v>63442</v>
      </c>
      <c r="H39" t="b">
        <f t="shared" si="4"/>
        <v>1</v>
      </c>
    </row>
    <row r="40" spans="1:8" x14ac:dyDescent="0.35">
      <c r="A40" s="1">
        <v>44751</v>
      </c>
      <c r="B40">
        <v>19</v>
      </c>
      <c r="C40">
        <f t="shared" si="0"/>
        <v>72</v>
      </c>
      <c r="D40">
        <f t="shared" si="1"/>
        <v>99</v>
      </c>
      <c r="E40">
        <f t="shared" si="2"/>
        <v>68</v>
      </c>
      <c r="F40">
        <f t="shared" si="3"/>
        <v>1407</v>
      </c>
      <c r="G40">
        <f t="shared" si="5"/>
        <v>64849</v>
      </c>
      <c r="H40" t="b">
        <f t="shared" si="4"/>
        <v>1</v>
      </c>
    </row>
    <row r="41" spans="1:8" x14ac:dyDescent="0.35">
      <c r="A41" s="1">
        <v>44752</v>
      </c>
      <c r="B41">
        <v>28</v>
      </c>
      <c r="C41">
        <f t="shared" si="0"/>
        <v>103</v>
      </c>
      <c r="D41">
        <f t="shared" si="1"/>
        <v>136</v>
      </c>
      <c r="E41">
        <f t="shared" si="2"/>
        <v>89</v>
      </c>
      <c r="F41">
        <f t="shared" si="3"/>
        <v>1935</v>
      </c>
      <c r="G41">
        <f t="shared" si="5"/>
        <v>66784</v>
      </c>
      <c r="H41" t="b">
        <f t="shared" si="4"/>
        <v>1</v>
      </c>
    </row>
    <row r="42" spans="1:8" x14ac:dyDescent="0.35">
      <c r="A42" s="1">
        <v>44753</v>
      </c>
      <c r="B42">
        <v>27</v>
      </c>
      <c r="C42">
        <f t="shared" si="0"/>
        <v>100</v>
      </c>
      <c r="D42">
        <f t="shared" si="1"/>
        <v>132</v>
      </c>
      <c r="E42">
        <f t="shared" si="2"/>
        <v>87</v>
      </c>
      <c r="F42">
        <f t="shared" si="3"/>
        <v>1882</v>
      </c>
      <c r="G42">
        <f t="shared" si="5"/>
        <v>68666</v>
      </c>
      <c r="H42" t="b">
        <f t="shared" si="4"/>
        <v>1</v>
      </c>
    </row>
    <row r="43" spans="1:8" x14ac:dyDescent="0.35">
      <c r="A43" s="1">
        <v>44754</v>
      </c>
      <c r="B43">
        <v>24</v>
      </c>
      <c r="C43">
        <f t="shared" si="0"/>
        <v>90</v>
      </c>
      <c r="D43">
        <f t="shared" si="1"/>
        <v>120</v>
      </c>
      <c r="E43">
        <f t="shared" si="2"/>
        <v>80</v>
      </c>
      <c r="F43">
        <f t="shared" si="3"/>
        <v>1710</v>
      </c>
      <c r="G43">
        <f t="shared" si="5"/>
        <v>70376</v>
      </c>
      <c r="H43" t="b">
        <f t="shared" si="4"/>
        <v>1</v>
      </c>
    </row>
    <row r="44" spans="1:8" x14ac:dyDescent="0.35">
      <c r="A44" s="1">
        <v>44755</v>
      </c>
      <c r="B44">
        <v>22</v>
      </c>
      <c r="C44">
        <f t="shared" si="0"/>
        <v>83</v>
      </c>
      <c r="D44">
        <f t="shared" si="1"/>
        <v>111</v>
      </c>
      <c r="E44">
        <f t="shared" si="2"/>
        <v>75</v>
      </c>
      <c r="F44">
        <f t="shared" si="3"/>
        <v>1586</v>
      </c>
      <c r="G44">
        <f t="shared" si="5"/>
        <v>71962</v>
      </c>
      <c r="H44" t="b">
        <f t="shared" si="4"/>
        <v>1</v>
      </c>
    </row>
    <row r="45" spans="1:8" x14ac:dyDescent="0.35">
      <c r="A45" s="1">
        <v>44756</v>
      </c>
      <c r="B45">
        <v>17</v>
      </c>
      <c r="C45">
        <f t="shared" si="0"/>
        <v>65</v>
      </c>
      <c r="D45">
        <f t="shared" si="1"/>
        <v>91</v>
      </c>
      <c r="E45">
        <f t="shared" si="2"/>
        <v>63</v>
      </c>
      <c r="F45">
        <f t="shared" si="3"/>
        <v>1288</v>
      </c>
      <c r="G45">
        <f t="shared" si="5"/>
        <v>73250</v>
      </c>
      <c r="H45" t="b">
        <f t="shared" si="4"/>
        <v>1</v>
      </c>
    </row>
    <row r="46" spans="1:8" x14ac:dyDescent="0.35">
      <c r="A46" s="1">
        <v>44757</v>
      </c>
      <c r="B46">
        <v>18</v>
      </c>
      <c r="C46">
        <f t="shared" si="0"/>
        <v>69</v>
      </c>
      <c r="D46">
        <f t="shared" si="1"/>
        <v>95</v>
      </c>
      <c r="E46">
        <f t="shared" si="2"/>
        <v>65</v>
      </c>
      <c r="F46">
        <f t="shared" si="3"/>
        <v>1348</v>
      </c>
      <c r="G46">
        <f t="shared" si="5"/>
        <v>74598</v>
      </c>
      <c r="H46" t="b">
        <f t="shared" si="4"/>
        <v>1</v>
      </c>
    </row>
    <row r="47" spans="1:8" x14ac:dyDescent="0.35">
      <c r="A47" s="1">
        <v>44758</v>
      </c>
      <c r="B47">
        <v>23</v>
      </c>
      <c r="C47">
        <f t="shared" si="0"/>
        <v>86</v>
      </c>
      <c r="D47">
        <f t="shared" si="1"/>
        <v>115</v>
      </c>
      <c r="E47">
        <f t="shared" si="2"/>
        <v>77</v>
      </c>
      <c r="F47">
        <f t="shared" si="3"/>
        <v>1639</v>
      </c>
      <c r="G47">
        <f t="shared" si="5"/>
        <v>76237</v>
      </c>
      <c r="H47" t="b">
        <f t="shared" si="4"/>
        <v>1</v>
      </c>
    </row>
    <row r="48" spans="1:8" x14ac:dyDescent="0.35">
      <c r="A48" s="1">
        <v>44759</v>
      </c>
      <c r="B48">
        <v>23</v>
      </c>
      <c r="C48">
        <f t="shared" si="0"/>
        <v>86</v>
      </c>
      <c r="D48">
        <f t="shared" si="1"/>
        <v>115</v>
      </c>
      <c r="E48">
        <f t="shared" si="2"/>
        <v>77</v>
      </c>
      <c r="F48">
        <f t="shared" si="3"/>
        <v>1639</v>
      </c>
      <c r="G48">
        <f t="shared" si="5"/>
        <v>77876</v>
      </c>
      <c r="H48" t="b">
        <f t="shared" si="4"/>
        <v>1</v>
      </c>
    </row>
    <row r="49" spans="1:8" x14ac:dyDescent="0.35">
      <c r="A49" s="1">
        <v>44760</v>
      </c>
      <c r="B49">
        <v>19</v>
      </c>
      <c r="C49">
        <f t="shared" si="0"/>
        <v>72</v>
      </c>
      <c r="D49">
        <f t="shared" si="1"/>
        <v>99</v>
      </c>
      <c r="E49">
        <f t="shared" si="2"/>
        <v>68</v>
      </c>
      <c r="F49">
        <f t="shared" si="3"/>
        <v>1407</v>
      </c>
      <c r="G49">
        <f t="shared" si="5"/>
        <v>79283</v>
      </c>
      <c r="H49" t="b">
        <f t="shared" si="4"/>
        <v>1</v>
      </c>
    </row>
    <row r="50" spans="1:8" x14ac:dyDescent="0.35">
      <c r="A50" s="1">
        <v>44761</v>
      </c>
      <c r="B50">
        <v>21</v>
      </c>
      <c r="C50">
        <f t="shared" si="0"/>
        <v>79</v>
      </c>
      <c r="D50">
        <f t="shared" si="1"/>
        <v>107</v>
      </c>
      <c r="E50">
        <f t="shared" si="2"/>
        <v>72</v>
      </c>
      <c r="F50">
        <f t="shared" si="3"/>
        <v>1520</v>
      </c>
      <c r="G50">
        <f t="shared" si="5"/>
        <v>80803</v>
      </c>
      <c r="H50" t="b">
        <f t="shared" si="4"/>
        <v>1</v>
      </c>
    </row>
    <row r="51" spans="1:8" x14ac:dyDescent="0.35">
      <c r="A51" s="1">
        <v>44762</v>
      </c>
      <c r="B51">
        <v>25</v>
      </c>
      <c r="C51">
        <f t="shared" si="0"/>
        <v>93</v>
      </c>
      <c r="D51">
        <f t="shared" si="1"/>
        <v>124</v>
      </c>
      <c r="E51">
        <f t="shared" si="2"/>
        <v>82</v>
      </c>
      <c r="F51">
        <f t="shared" si="3"/>
        <v>1763</v>
      </c>
      <c r="G51">
        <f t="shared" si="5"/>
        <v>82566</v>
      </c>
      <c r="H51" t="b">
        <f t="shared" si="4"/>
        <v>1</v>
      </c>
    </row>
    <row r="52" spans="1:8" x14ac:dyDescent="0.35">
      <c r="A52" s="1">
        <v>44763</v>
      </c>
      <c r="B52">
        <v>28</v>
      </c>
      <c r="C52">
        <f t="shared" si="0"/>
        <v>103</v>
      </c>
      <c r="D52">
        <f t="shared" si="1"/>
        <v>136</v>
      </c>
      <c r="E52">
        <f t="shared" si="2"/>
        <v>89</v>
      </c>
      <c r="F52">
        <f t="shared" si="3"/>
        <v>1935</v>
      </c>
      <c r="G52">
        <f t="shared" si="5"/>
        <v>84501</v>
      </c>
      <c r="H52" t="b">
        <f t="shared" si="4"/>
        <v>1</v>
      </c>
    </row>
    <row r="53" spans="1:8" x14ac:dyDescent="0.35">
      <c r="A53" s="1">
        <v>44764</v>
      </c>
      <c r="B53">
        <v>27</v>
      </c>
      <c r="C53">
        <f t="shared" si="0"/>
        <v>100</v>
      </c>
      <c r="D53">
        <f t="shared" si="1"/>
        <v>132</v>
      </c>
      <c r="E53">
        <f t="shared" si="2"/>
        <v>87</v>
      </c>
      <c r="F53">
        <f t="shared" si="3"/>
        <v>1882</v>
      </c>
      <c r="G53">
        <f t="shared" si="5"/>
        <v>86383</v>
      </c>
      <c r="H53" t="b">
        <f t="shared" si="4"/>
        <v>1</v>
      </c>
    </row>
    <row r="54" spans="1:8" x14ac:dyDescent="0.35">
      <c r="A54" s="1">
        <v>44765</v>
      </c>
      <c r="B54">
        <v>23</v>
      </c>
      <c r="C54">
        <f t="shared" si="0"/>
        <v>86</v>
      </c>
      <c r="D54">
        <f t="shared" si="1"/>
        <v>115</v>
      </c>
      <c r="E54">
        <f t="shared" si="2"/>
        <v>77</v>
      </c>
      <c r="F54">
        <f t="shared" si="3"/>
        <v>1639</v>
      </c>
      <c r="G54">
        <f t="shared" si="5"/>
        <v>88022</v>
      </c>
      <c r="H54" t="b">
        <f t="shared" si="4"/>
        <v>1</v>
      </c>
    </row>
    <row r="55" spans="1:8" x14ac:dyDescent="0.35">
      <c r="A55" s="1">
        <v>44766</v>
      </c>
      <c r="B55">
        <v>26</v>
      </c>
      <c r="C55">
        <f t="shared" si="0"/>
        <v>96</v>
      </c>
      <c r="D55">
        <f t="shared" si="1"/>
        <v>128</v>
      </c>
      <c r="E55">
        <f t="shared" si="2"/>
        <v>84</v>
      </c>
      <c r="F55">
        <f t="shared" si="3"/>
        <v>1816</v>
      </c>
      <c r="G55">
        <f t="shared" si="5"/>
        <v>89838</v>
      </c>
      <c r="H55" t="b">
        <f t="shared" si="4"/>
        <v>1</v>
      </c>
    </row>
    <row r="56" spans="1:8" x14ac:dyDescent="0.35">
      <c r="A56" s="1">
        <v>44767</v>
      </c>
      <c r="B56">
        <v>29</v>
      </c>
      <c r="C56">
        <f t="shared" si="0"/>
        <v>107</v>
      </c>
      <c r="D56">
        <f t="shared" si="1"/>
        <v>140</v>
      </c>
      <c r="E56">
        <f t="shared" si="2"/>
        <v>91</v>
      </c>
      <c r="F56">
        <f t="shared" si="3"/>
        <v>1995</v>
      </c>
      <c r="G56">
        <f t="shared" si="5"/>
        <v>91833</v>
      </c>
      <c r="H56" t="b">
        <f t="shared" si="4"/>
        <v>1</v>
      </c>
    </row>
    <row r="57" spans="1:8" x14ac:dyDescent="0.35">
      <c r="A57" s="1">
        <v>44768</v>
      </c>
      <c r="B57">
        <v>26</v>
      </c>
      <c r="C57">
        <f t="shared" si="0"/>
        <v>96</v>
      </c>
      <c r="D57">
        <f t="shared" si="1"/>
        <v>128</v>
      </c>
      <c r="E57">
        <f t="shared" si="2"/>
        <v>84</v>
      </c>
      <c r="F57">
        <f t="shared" si="3"/>
        <v>1816</v>
      </c>
      <c r="G57">
        <f t="shared" si="5"/>
        <v>93649</v>
      </c>
      <c r="H57" t="b">
        <f t="shared" si="4"/>
        <v>1</v>
      </c>
    </row>
    <row r="58" spans="1:8" x14ac:dyDescent="0.35">
      <c r="A58" s="1">
        <v>44769</v>
      </c>
      <c r="B58">
        <v>27</v>
      </c>
      <c r="C58">
        <f t="shared" si="0"/>
        <v>100</v>
      </c>
      <c r="D58">
        <f t="shared" si="1"/>
        <v>132</v>
      </c>
      <c r="E58">
        <f t="shared" si="2"/>
        <v>87</v>
      </c>
      <c r="F58">
        <f t="shared" si="3"/>
        <v>1882</v>
      </c>
      <c r="G58">
        <f t="shared" si="5"/>
        <v>95531</v>
      </c>
      <c r="H58" t="b">
        <f t="shared" si="4"/>
        <v>1</v>
      </c>
    </row>
    <row r="59" spans="1:8" x14ac:dyDescent="0.35">
      <c r="A59" s="1">
        <v>44770</v>
      </c>
      <c r="B59">
        <v>24</v>
      </c>
      <c r="C59">
        <f t="shared" si="0"/>
        <v>90</v>
      </c>
      <c r="D59">
        <f t="shared" si="1"/>
        <v>120</v>
      </c>
      <c r="E59">
        <f t="shared" si="2"/>
        <v>80</v>
      </c>
      <c r="F59">
        <f t="shared" si="3"/>
        <v>1710</v>
      </c>
      <c r="G59">
        <f t="shared" si="5"/>
        <v>97241</v>
      </c>
      <c r="H59" t="b">
        <f t="shared" si="4"/>
        <v>1</v>
      </c>
    </row>
    <row r="60" spans="1:8" x14ac:dyDescent="0.35">
      <c r="A60" s="1">
        <v>44771</v>
      </c>
      <c r="B60">
        <v>26</v>
      </c>
      <c r="C60">
        <f t="shared" si="0"/>
        <v>96</v>
      </c>
      <c r="D60">
        <f t="shared" si="1"/>
        <v>128</v>
      </c>
      <c r="E60">
        <f t="shared" si="2"/>
        <v>84</v>
      </c>
      <c r="F60">
        <f t="shared" si="3"/>
        <v>1816</v>
      </c>
      <c r="G60">
        <f t="shared" si="5"/>
        <v>99057</v>
      </c>
      <c r="H60" t="b">
        <f t="shared" si="4"/>
        <v>1</v>
      </c>
    </row>
    <row r="61" spans="1:8" x14ac:dyDescent="0.35">
      <c r="A61" s="1">
        <v>44772</v>
      </c>
      <c r="B61">
        <v>25</v>
      </c>
      <c r="C61">
        <f t="shared" si="0"/>
        <v>93</v>
      </c>
      <c r="D61">
        <f t="shared" si="1"/>
        <v>124</v>
      </c>
      <c r="E61">
        <f t="shared" si="2"/>
        <v>82</v>
      </c>
      <c r="F61">
        <f t="shared" si="3"/>
        <v>1763</v>
      </c>
      <c r="G61">
        <f t="shared" si="5"/>
        <v>100820</v>
      </c>
      <c r="H61" t="b">
        <f t="shared" si="4"/>
        <v>1</v>
      </c>
    </row>
    <row r="62" spans="1:8" x14ac:dyDescent="0.35">
      <c r="A62" s="1">
        <v>44773</v>
      </c>
      <c r="B62">
        <v>24</v>
      </c>
      <c r="C62">
        <f t="shared" si="0"/>
        <v>90</v>
      </c>
      <c r="D62">
        <f t="shared" si="1"/>
        <v>120</v>
      </c>
      <c r="E62">
        <f t="shared" si="2"/>
        <v>80</v>
      </c>
      <c r="F62">
        <f t="shared" si="3"/>
        <v>1710</v>
      </c>
      <c r="G62">
        <f t="shared" si="5"/>
        <v>102530</v>
      </c>
      <c r="H62" t="b">
        <f t="shared" si="4"/>
        <v>1</v>
      </c>
    </row>
    <row r="63" spans="1:8" x14ac:dyDescent="0.35">
      <c r="A63" s="1">
        <v>44774</v>
      </c>
      <c r="B63">
        <v>22</v>
      </c>
      <c r="C63">
        <f t="shared" si="0"/>
        <v>83</v>
      </c>
      <c r="D63">
        <f t="shared" si="1"/>
        <v>111</v>
      </c>
      <c r="E63">
        <f t="shared" si="2"/>
        <v>75</v>
      </c>
      <c r="F63">
        <f t="shared" si="3"/>
        <v>1586</v>
      </c>
      <c r="G63">
        <f t="shared" si="5"/>
        <v>104116</v>
      </c>
      <c r="H63" t="b">
        <f t="shared" si="4"/>
        <v>1</v>
      </c>
    </row>
    <row r="64" spans="1:8" x14ac:dyDescent="0.35">
      <c r="A64" s="1">
        <v>44775</v>
      </c>
      <c r="B64">
        <v>19</v>
      </c>
      <c r="C64">
        <f t="shared" si="0"/>
        <v>72</v>
      </c>
      <c r="D64">
        <f t="shared" si="1"/>
        <v>99</v>
      </c>
      <c r="E64">
        <f t="shared" si="2"/>
        <v>68</v>
      </c>
      <c r="F64">
        <f t="shared" si="3"/>
        <v>1407</v>
      </c>
      <c r="G64">
        <f t="shared" si="5"/>
        <v>105523</v>
      </c>
      <c r="H64" t="b">
        <f t="shared" si="4"/>
        <v>1</v>
      </c>
    </row>
    <row r="65" spans="1:8" x14ac:dyDescent="0.35">
      <c r="A65" s="1">
        <v>44776</v>
      </c>
      <c r="B65">
        <v>21</v>
      </c>
      <c r="C65">
        <f t="shared" si="0"/>
        <v>79</v>
      </c>
      <c r="D65">
        <f t="shared" si="1"/>
        <v>107</v>
      </c>
      <c r="E65">
        <f t="shared" si="2"/>
        <v>72</v>
      </c>
      <c r="F65">
        <f t="shared" si="3"/>
        <v>1520</v>
      </c>
      <c r="G65">
        <f t="shared" si="5"/>
        <v>107043</v>
      </c>
      <c r="H65" t="b">
        <f t="shared" si="4"/>
        <v>1</v>
      </c>
    </row>
    <row r="66" spans="1:8" x14ac:dyDescent="0.35">
      <c r="A66" s="1">
        <v>44777</v>
      </c>
      <c r="B66">
        <v>26</v>
      </c>
      <c r="C66">
        <f t="shared" si="0"/>
        <v>96</v>
      </c>
      <c r="D66">
        <f t="shared" si="1"/>
        <v>128</v>
      </c>
      <c r="E66">
        <f t="shared" si="2"/>
        <v>84</v>
      </c>
      <c r="F66">
        <f t="shared" si="3"/>
        <v>1816</v>
      </c>
      <c r="G66">
        <f t="shared" si="5"/>
        <v>108859</v>
      </c>
      <c r="H66" t="b">
        <f t="shared" si="4"/>
        <v>1</v>
      </c>
    </row>
    <row r="67" spans="1:8" x14ac:dyDescent="0.35">
      <c r="A67" s="1">
        <v>44778</v>
      </c>
      <c r="B67">
        <v>19</v>
      </c>
      <c r="C67">
        <f t="shared" ref="C67:C93" si="6" xml:space="preserve"> ROUNDDOWN(90 * (1 + (1/13 ) * ((B67 - 24)/2)), 0)</f>
        <v>72</v>
      </c>
      <c r="D67">
        <f t="shared" ref="D67:D93" si="7" xml:space="preserve"> ROUNDDOWN(120 * (1 + (2/29 ) * ((B67 - 24)/2)), 0)</f>
        <v>99</v>
      </c>
      <c r="E67">
        <f t="shared" ref="E67:E93" si="8" xml:space="preserve"> ROUNDDOWN(80 * (1 + (1/17 ) * ((B67 - 24)/2)), 0)</f>
        <v>68</v>
      </c>
      <c r="F67">
        <f t="shared" ref="F67:F93" si="9">C67*7+D67*5+E67*6</f>
        <v>1407</v>
      </c>
      <c r="G67">
        <f t="shared" si="5"/>
        <v>110266</v>
      </c>
      <c r="H67" t="b">
        <f t="shared" ref="H67:H93" si="10">IF(G67 &gt; 45000,TRUE,FALSE)</f>
        <v>1</v>
      </c>
    </row>
    <row r="68" spans="1:8" x14ac:dyDescent="0.35">
      <c r="A68" s="1">
        <v>44779</v>
      </c>
      <c r="B68">
        <v>21</v>
      </c>
      <c r="C68">
        <f t="shared" si="6"/>
        <v>79</v>
      </c>
      <c r="D68">
        <f t="shared" si="7"/>
        <v>107</v>
      </c>
      <c r="E68">
        <f t="shared" si="8"/>
        <v>72</v>
      </c>
      <c r="F68">
        <f t="shared" si="9"/>
        <v>1520</v>
      </c>
      <c r="G68">
        <f t="shared" ref="G68:G93" si="11">F68+G67</f>
        <v>111786</v>
      </c>
      <c r="H68" t="b">
        <f t="shared" si="10"/>
        <v>1</v>
      </c>
    </row>
    <row r="69" spans="1:8" x14ac:dyDescent="0.35">
      <c r="A69" s="1">
        <v>44780</v>
      </c>
      <c r="B69">
        <v>23</v>
      </c>
      <c r="C69">
        <f t="shared" si="6"/>
        <v>86</v>
      </c>
      <c r="D69">
        <f t="shared" si="7"/>
        <v>115</v>
      </c>
      <c r="E69">
        <f t="shared" si="8"/>
        <v>77</v>
      </c>
      <c r="F69">
        <f t="shared" si="9"/>
        <v>1639</v>
      </c>
      <c r="G69">
        <f t="shared" si="11"/>
        <v>113425</v>
      </c>
      <c r="H69" t="b">
        <f t="shared" si="10"/>
        <v>1</v>
      </c>
    </row>
    <row r="70" spans="1:8" x14ac:dyDescent="0.35">
      <c r="A70" s="1">
        <v>44781</v>
      </c>
      <c r="B70">
        <v>27</v>
      </c>
      <c r="C70">
        <f t="shared" si="6"/>
        <v>100</v>
      </c>
      <c r="D70">
        <f t="shared" si="7"/>
        <v>132</v>
      </c>
      <c r="E70">
        <f t="shared" si="8"/>
        <v>87</v>
      </c>
      <c r="F70">
        <f t="shared" si="9"/>
        <v>1882</v>
      </c>
      <c r="G70">
        <f t="shared" si="11"/>
        <v>115307</v>
      </c>
      <c r="H70" t="b">
        <f t="shared" si="10"/>
        <v>1</v>
      </c>
    </row>
    <row r="71" spans="1:8" x14ac:dyDescent="0.35">
      <c r="A71" s="1">
        <v>44782</v>
      </c>
      <c r="B71">
        <v>20</v>
      </c>
      <c r="C71">
        <f t="shared" si="6"/>
        <v>76</v>
      </c>
      <c r="D71">
        <f t="shared" si="7"/>
        <v>103</v>
      </c>
      <c r="E71">
        <f t="shared" si="8"/>
        <v>70</v>
      </c>
      <c r="F71">
        <f t="shared" si="9"/>
        <v>1467</v>
      </c>
      <c r="G71">
        <f t="shared" si="11"/>
        <v>116774</v>
      </c>
      <c r="H71" t="b">
        <f t="shared" si="10"/>
        <v>1</v>
      </c>
    </row>
    <row r="72" spans="1:8" x14ac:dyDescent="0.35">
      <c r="A72" s="1">
        <v>44783</v>
      </c>
      <c r="B72">
        <v>18</v>
      </c>
      <c r="C72">
        <f t="shared" si="6"/>
        <v>69</v>
      </c>
      <c r="D72">
        <f t="shared" si="7"/>
        <v>95</v>
      </c>
      <c r="E72">
        <f t="shared" si="8"/>
        <v>65</v>
      </c>
      <c r="F72">
        <f t="shared" si="9"/>
        <v>1348</v>
      </c>
      <c r="G72">
        <f t="shared" si="11"/>
        <v>118122</v>
      </c>
      <c r="H72" t="b">
        <f t="shared" si="10"/>
        <v>1</v>
      </c>
    </row>
    <row r="73" spans="1:8" x14ac:dyDescent="0.35">
      <c r="A73" s="1">
        <v>44784</v>
      </c>
      <c r="B73">
        <v>17</v>
      </c>
      <c r="C73">
        <f t="shared" si="6"/>
        <v>65</v>
      </c>
      <c r="D73">
        <f t="shared" si="7"/>
        <v>91</v>
      </c>
      <c r="E73">
        <f t="shared" si="8"/>
        <v>63</v>
      </c>
      <c r="F73">
        <f t="shared" si="9"/>
        <v>1288</v>
      </c>
      <c r="G73">
        <f t="shared" si="11"/>
        <v>119410</v>
      </c>
      <c r="H73" t="b">
        <f t="shared" si="10"/>
        <v>1</v>
      </c>
    </row>
    <row r="74" spans="1:8" x14ac:dyDescent="0.35">
      <c r="A74" s="1">
        <v>44785</v>
      </c>
      <c r="B74">
        <v>19</v>
      </c>
      <c r="C74">
        <f t="shared" si="6"/>
        <v>72</v>
      </c>
      <c r="D74">
        <f t="shared" si="7"/>
        <v>99</v>
      </c>
      <c r="E74">
        <f t="shared" si="8"/>
        <v>68</v>
      </c>
      <c r="F74">
        <f t="shared" si="9"/>
        <v>1407</v>
      </c>
      <c r="G74">
        <f t="shared" si="11"/>
        <v>120817</v>
      </c>
      <c r="H74" t="b">
        <f t="shared" si="10"/>
        <v>1</v>
      </c>
    </row>
    <row r="75" spans="1:8" x14ac:dyDescent="0.35">
      <c r="A75" s="1">
        <v>44786</v>
      </c>
      <c r="B75">
        <v>26</v>
      </c>
      <c r="C75">
        <f t="shared" si="6"/>
        <v>96</v>
      </c>
      <c r="D75">
        <f t="shared" si="7"/>
        <v>128</v>
      </c>
      <c r="E75">
        <f t="shared" si="8"/>
        <v>84</v>
      </c>
      <c r="F75">
        <f t="shared" si="9"/>
        <v>1816</v>
      </c>
      <c r="G75">
        <f t="shared" si="11"/>
        <v>122633</v>
      </c>
      <c r="H75" t="b">
        <f t="shared" si="10"/>
        <v>1</v>
      </c>
    </row>
    <row r="76" spans="1:8" x14ac:dyDescent="0.35">
      <c r="A76" s="1">
        <v>44787</v>
      </c>
      <c r="B76">
        <v>21</v>
      </c>
      <c r="C76">
        <f t="shared" si="6"/>
        <v>79</v>
      </c>
      <c r="D76">
        <f t="shared" si="7"/>
        <v>107</v>
      </c>
      <c r="E76">
        <f t="shared" si="8"/>
        <v>72</v>
      </c>
      <c r="F76">
        <f t="shared" si="9"/>
        <v>1520</v>
      </c>
      <c r="G76">
        <f t="shared" si="11"/>
        <v>124153</v>
      </c>
      <c r="H76" t="b">
        <f t="shared" si="10"/>
        <v>1</v>
      </c>
    </row>
    <row r="77" spans="1:8" x14ac:dyDescent="0.35">
      <c r="A77" s="1">
        <v>44788</v>
      </c>
      <c r="B77">
        <v>19</v>
      </c>
      <c r="C77">
        <f t="shared" si="6"/>
        <v>72</v>
      </c>
      <c r="D77">
        <f t="shared" si="7"/>
        <v>99</v>
      </c>
      <c r="E77">
        <f t="shared" si="8"/>
        <v>68</v>
      </c>
      <c r="F77">
        <f t="shared" si="9"/>
        <v>1407</v>
      </c>
      <c r="G77">
        <f t="shared" si="11"/>
        <v>125560</v>
      </c>
      <c r="H77" t="b">
        <f t="shared" si="10"/>
        <v>1</v>
      </c>
    </row>
    <row r="78" spans="1:8" x14ac:dyDescent="0.35">
      <c r="A78" s="1">
        <v>44789</v>
      </c>
      <c r="B78">
        <v>19</v>
      </c>
      <c r="C78">
        <f t="shared" si="6"/>
        <v>72</v>
      </c>
      <c r="D78">
        <f t="shared" si="7"/>
        <v>99</v>
      </c>
      <c r="E78">
        <f t="shared" si="8"/>
        <v>68</v>
      </c>
      <c r="F78">
        <f t="shared" si="9"/>
        <v>1407</v>
      </c>
      <c r="G78">
        <f t="shared" si="11"/>
        <v>126967</v>
      </c>
      <c r="H78" t="b">
        <f t="shared" si="10"/>
        <v>1</v>
      </c>
    </row>
    <row r="79" spans="1:8" x14ac:dyDescent="0.35">
      <c r="A79" s="1">
        <v>44790</v>
      </c>
      <c r="B79">
        <v>21</v>
      </c>
      <c r="C79">
        <f t="shared" si="6"/>
        <v>79</v>
      </c>
      <c r="D79">
        <f t="shared" si="7"/>
        <v>107</v>
      </c>
      <c r="E79">
        <f t="shared" si="8"/>
        <v>72</v>
      </c>
      <c r="F79">
        <f t="shared" si="9"/>
        <v>1520</v>
      </c>
      <c r="G79">
        <f t="shared" si="11"/>
        <v>128487</v>
      </c>
      <c r="H79" t="b">
        <f t="shared" si="10"/>
        <v>1</v>
      </c>
    </row>
    <row r="80" spans="1:8" x14ac:dyDescent="0.35">
      <c r="A80" s="1">
        <v>44791</v>
      </c>
      <c r="B80">
        <v>21</v>
      </c>
      <c r="C80">
        <f t="shared" si="6"/>
        <v>79</v>
      </c>
      <c r="D80">
        <f t="shared" si="7"/>
        <v>107</v>
      </c>
      <c r="E80">
        <f t="shared" si="8"/>
        <v>72</v>
      </c>
      <c r="F80">
        <f t="shared" si="9"/>
        <v>1520</v>
      </c>
      <c r="G80">
        <f t="shared" si="11"/>
        <v>130007</v>
      </c>
      <c r="H80" t="b">
        <f t="shared" si="10"/>
        <v>1</v>
      </c>
    </row>
    <row r="81" spans="1:8" x14ac:dyDescent="0.35">
      <c r="A81" s="1">
        <v>44792</v>
      </c>
      <c r="B81">
        <v>24</v>
      </c>
      <c r="C81">
        <f t="shared" si="6"/>
        <v>90</v>
      </c>
      <c r="D81">
        <f t="shared" si="7"/>
        <v>120</v>
      </c>
      <c r="E81">
        <f t="shared" si="8"/>
        <v>80</v>
      </c>
      <c r="F81">
        <f t="shared" si="9"/>
        <v>1710</v>
      </c>
      <c r="G81">
        <f t="shared" si="11"/>
        <v>131717</v>
      </c>
      <c r="H81" t="b">
        <f t="shared" si="10"/>
        <v>1</v>
      </c>
    </row>
    <row r="82" spans="1:8" x14ac:dyDescent="0.35">
      <c r="A82" s="1">
        <v>44793</v>
      </c>
      <c r="B82">
        <v>26</v>
      </c>
      <c r="C82">
        <f t="shared" si="6"/>
        <v>96</v>
      </c>
      <c r="D82">
        <f t="shared" si="7"/>
        <v>128</v>
      </c>
      <c r="E82">
        <f t="shared" si="8"/>
        <v>84</v>
      </c>
      <c r="F82">
        <f t="shared" si="9"/>
        <v>1816</v>
      </c>
      <c r="G82">
        <f t="shared" si="11"/>
        <v>133533</v>
      </c>
      <c r="H82" t="b">
        <f t="shared" si="10"/>
        <v>1</v>
      </c>
    </row>
    <row r="83" spans="1:8" x14ac:dyDescent="0.35">
      <c r="A83" s="1">
        <v>44794</v>
      </c>
      <c r="B83">
        <v>23</v>
      </c>
      <c r="C83">
        <f t="shared" si="6"/>
        <v>86</v>
      </c>
      <c r="D83">
        <f t="shared" si="7"/>
        <v>115</v>
      </c>
      <c r="E83">
        <f t="shared" si="8"/>
        <v>77</v>
      </c>
      <c r="F83">
        <f t="shared" si="9"/>
        <v>1639</v>
      </c>
      <c r="G83">
        <f t="shared" si="11"/>
        <v>135172</v>
      </c>
      <c r="H83" t="b">
        <f t="shared" si="10"/>
        <v>1</v>
      </c>
    </row>
    <row r="84" spans="1:8" x14ac:dyDescent="0.35">
      <c r="A84" s="1">
        <v>44795</v>
      </c>
      <c r="B84">
        <v>23</v>
      </c>
      <c r="C84">
        <f t="shared" si="6"/>
        <v>86</v>
      </c>
      <c r="D84">
        <f t="shared" si="7"/>
        <v>115</v>
      </c>
      <c r="E84">
        <f t="shared" si="8"/>
        <v>77</v>
      </c>
      <c r="F84">
        <f t="shared" si="9"/>
        <v>1639</v>
      </c>
      <c r="G84">
        <f t="shared" si="11"/>
        <v>136811</v>
      </c>
      <c r="H84" t="b">
        <f t="shared" si="10"/>
        <v>1</v>
      </c>
    </row>
    <row r="85" spans="1:8" x14ac:dyDescent="0.35">
      <c r="A85" s="1">
        <v>44796</v>
      </c>
      <c r="B85">
        <v>24</v>
      </c>
      <c r="C85">
        <f t="shared" si="6"/>
        <v>90</v>
      </c>
      <c r="D85">
        <f t="shared" si="7"/>
        <v>120</v>
      </c>
      <c r="E85">
        <f t="shared" si="8"/>
        <v>80</v>
      </c>
      <c r="F85">
        <f t="shared" si="9"/>
        <v>1710</v>
      </c>
      <c r="G85">
        <f t="shared" si="11"/>
        <v>138521</v>
      </c>
      <c r="H85" t="b">
        <f t="shared" si="10"/>
        <v>1</v>
      </c>
    </row>
    <row r="86" spans="1:8" x14ac:dyDescent="0.35">
      <c r="A86" s="1">
        <v>44797</v>
      </c>
      <c r="B86">
        <v>26</v>
      </c>
      <c r="C86">
        <f t="shared" si="6"/>
        <v>96</v>
      </c>
      <c r="D86">
        <f t="shared" si="7"/>
        <v>128</v>
      </c>
      <c r="E86">
        <f t="shared" si="8"/>
        <v>84</v>
      </c>
      <c r="F86">
        <f t="shared" si="9"/>
        <v>1816</v>
      </c>
      <c r="G86">
        <f t="shared" si="11"/>
        <v>140337</v>
      </c>
      <c r="H86" t="b">
        <f t="shared" si="10"/>
        <v>1</v>
      </c>
    </row>
    <row r="87" spans="1:8" x14ac:dyDescent="0.35">
      <c r="A87" s="1">
        <v>44798</v>
      </c>
      <c r="B87">
        <v>28</v>
      </c>
      <c r="C87">
        <f t="shared" si="6"/>
        <v>103</v>
      </c>
      <c r="D87">
        <f t="shared" si="7"/>
        <v>136</v>
      </c>
      <c r="E87">
        <f t="shared" si="8"/>
        <v>89</v>
      </c>
      <c r="F87">
        <f t="shared" si="9"/>
        <v>1935</v>
      </c>
      <c r="G87">
        <f t="shared" si="11"/>
        <v>142272</v>
      </c>
      <c r="H87" t="b">
        <f t="shared" si="10"/>
        <v>1</v>
      </c>
    </row>
    <row r="88" spans="1:8" x14ac:dyDescent="0.35">
      <c r="A88" s="1">
        <v>44799</v>
      </c>
      <c r="B88">
        <v>32</v>
      </c>
      <c r="C88">
        <f t="shared" si="6"/>
        <v>117</v>
      </c>
      <c r="D88">
        <f t="shared" si="7"/>
        <v>153</v>
      </c>
      <c r="E88">
        <f t="shared" si="8"/>
        <v>98</v>
      </c>
      <c r="F88">
        <f t="shared" si="9"/>
        <v>2172</v>
      </c>
      <c r="G88">
        <f t="shared" si="11"/>
        <v>144444</v>
      </c>
      <c r="H88" t="b">
        <f t="shared" si="10"/>
        <v>1</v>
      </c>
    </row>
    <row r="89" spans="1:8" x14ac:dyDescent="0.35">
      <c r="A89" s="1">
        <v>44800</v>
      </c>
      <c r="B89">
        <v>26</v>
      </c>
      <c r="C89">
        <f t="shared" si="6"/>
        <v>96</v>
      </c>
      <c r="D89">
        <f t="shared" si="7"/>
        <v>128</v>
      </c>
      <c r="E89">
        <f t="shared" si="8"/>
        <v>84</v>
      </c>
      <c r="F89">
        <f t="shared" si="9"/>
        <v>1816</v>
      </c>
      <c r="G89">
        <f t="shared" si="11"/>
        <v>146260</v>
      </c>
      <c r="H89" t="b">
        <f t="shared" si="10"/>
        <v>1</v>
      </c>
    </row>
    <row r="90" spans="1:8" x14ac:dyDescent="0.35">
      <c r="A90" s="1">
        <v>44801</v>
      </c>
      <c r="B90">
        <v>32</v>
      </c>
      <c r="C90">
        <f t="shared" si="6"/>
        <v>117</v>
      </c>
      <c r="D90">
        <f t="shared" si="7"/>
        <v>153</v>
      </c>
      <c r="E90">
        <f t="shared" si="8"/>
        <v>98</v>
      </c>
      <c r="F90">
        <f t="shared" si="9"/>
        <v>2172</v>
      </c>
      <c r="G90">
        <f t="shared" si="11"/>
        <v>148432</v>
      </c>
      <c r="H90" t="b">
        <f t="shared" si="10"/>
        <v>1</v>
      </c>
    </row>
    <row r="91" spans="1:8" x14ac:dyDescent="0.35">
      <c r="A91" s="1">
        <v>44802</v>
      </c>
      <c r="B91">
        <v>23</v>
      </c>
      <c r="C91">
        <f t="shared" si="6"/>
        <v>86</v>
      </c>
      <c r="D91">
        <f t="shared" si="7"/>
        <v>115</v>
      </c>
      <c r="E91">
        <f t="shared" si="8"/>
        <v>77</v>
      </c>
      <c r="F91">
        <f t="shared" si="9"/>
        <v>1639</v>
      </c>
      <c r="G91">
        <f t="shared" si="11"/>
        <v>150071</v>
      </c>
      <c r="H91" t="b">
        <f t="shared" si="10"/>
        <v>1</v>
      </c>
    </row>
    <row r="92" spans="1:8" x14ac:dyDescent="0.35">
      <c r="A92" s="1">
        <v>44803</v>
      </c>
      <c r="B92">
        <v>22</v>
      </c>
      <c r="C92">
        <f t="shared" si="6"/>
        <v>83</v>
      </c>
      <c r="D92">
        <f t="shared" si="7"/>
        <v>111</v>
      </c>
      <c r="E92">
        <f t="shared" si="8"/>
        <v>75</v>
      </c>
      <c r="F92">
        <f t="shared" si="9"/>
        <v>1586</v>
      </c>
      <c r="G92">
        <f t="shared" si="11"/>
        <v>151657</v>
      </c>
      <c r="H92" t="b">
        <f t="shared" si="10"/>
        <v>1</v>
      </c>
    </row>
    <row r="93" spans="1:8" x14ac:dyDescent="0.35">
      <c r="A93" s="1">
        <v>44804</v>
      </c>
      <c r="B93">
        <v>25</v>
      </c>
      <c r="C93">
        <f t="shared" si="6"/>
        <v>93</v>
      </c>
      <c r="D93">
        <f t="shared" si="7"/>
        <v>124</v>
      </c>
      <c r="E93">
        <f t="shared" si="8"/>
        <v>82</v>
      </c>
      <c r="F93">
        <f t="shared" si="9"/>
        <v>1763</v>
      </c>
      <c r="G93">
        <f t="shared" si="11"/>
        <v>153420</v>
      </c>
      <c r="H93" t="b">
        <f t="shared" si="1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60A9-5758-4F43-9603-E8B6728A505C}">
  <dimension ref="A1:I93"/>
  <sheetViews>
    <sheetView tabSelected="1" workbookViewId="0">
      <selection activeCell="I2" sqref="I2:I31"/>
    </sheetView>
  </sheetViews>
  <sheetFormatPr defaultRowHeight="14.5" x14ac:dyDescent="0.35"/>
  <cols>
    <col min="1" max="1" width="10.453125" bestFit="1" customWidth="1"/>
    <col min="4" max="4" width="12.453125" bestFit="1" customWidth="1"/>
    <col min="5" max="5" width="9.453125" bestFit="1" customWidth="1"/>
    <col min="8" max="8" width="17.7265625" bestFit="1" customWidth="1"/>
    <col min="9" max="9" width="16.54296875" bestFit="1" customWidth="1"/>
  </cols>
  <sheetData>
    <row r="1" spans="1:9" x14ac:dyDescent="0.35">
      <c r="A1" t="s">
        <v>0</v>
      </c>
      <c r="B1" t="s">
        <v>1</v>
      </c>
      <c r="C1" t="s">
        <v>18</v>
      </c>
      <c r="D1" t="s">
        <v>5</v>
      </c>
      <c r="E1" t="s">
        <v>6</v>
      </c>
      <c r="F1" t="s">
        <v>19</v>
      </c>
      <c r="G1" t="s">
        <v>15</v>
      </c>
      <c r="H1" t="s">
        <v>20</v>
      </c>
      <c r="I1" t="s">
        <v>21</v>
      </c>
    </row>
    <row r="2" spans="1:9" x14ac:dyDescent="0.35">
      <c r="A2" s="1">
        <f>DATE(2022,9,1)</f>
        <v>44805</v>
      </c>
      <c r="B2">
        <v>23</v>
      </c>
      <c r="C2">
        <v>2</v>
      </c>
      <c r="D2">
        <f xml:space="preserve"> ROUNDDOWN(120 * (1 + (2/29 ) * ((B2 - 24)/2)), 0)</f>
        <v>115</v>
      </c>
      <c r="E2" s="5">
        <f xml:space="preserve"> ROUNDDOWN(80 * (1 + (1/17 ) * ((B2 - 24)/2)), 0)</f>
        <v>77</v>
      </c>
      <c r="F2">
        <f xml:space="preserve"> ROUNDDOWN(90 * (1 + (1/13 ) * ((B2 - 24)/2)), 0)</f>
        <v>86</v>
      </c>
      <c r="G2">
        <f xml:space="preserve"> D2 * 5 + E2*6 + F2*7</f>
        <v>1639</v>
      </c>
      <c r="H2">
        <f xml:space="preserve"> D2 * (5 + I2) + E2*(6+I2) + F2*(7+I2)</f>
        <v>2011.52</v>
      </c>
      <c r="I2">
        <v>1.34</v>
      </c>
    </row>
    <row r="3" spans="1:9" x14ac:dyDescent="0.35">
      <c r="A3" s="1">
        <f>DATE(YEAR(A2),MONTH(A2),DAY(A2)+1)</f>
        <v>44806</v>
      </c>
      <c r="B3">
        <f>IF(C3 = 0,B2 - 1,B2)</f>
        <v>23</v>
      </c>
      <c r="C3">
        <f>IF(C2 = 0,1,C2 - 1)</f>
        <v>1</v>
      </c>
      <c r="D3">
        <f t="shared" ref="D3:D66" si="0" xml:space="preserve"> ROUNDDOWN(120 * (1 + (2/29 ) * ((B3 - 24)/2)), 0)</f>
        <v>115</v>
      </c>
      <c r="E3" s="5">
        <f t="shared" ref="E3:E66" si="1" xml:space="preserve"> ROUNDDOWN(80 * (1 + (1/17 ) * ((B3 - 24)/2)), 0)</f>
        <v>77</v>
      </c>
      <c r="F3">
        <f t="shared" ref="F3:F66" si="2" xml:space="preserve"> ROUNDDOWN(90 * (1 + (1/13 ) * ((B3 - 24)/2)), 0)</f>
        <v>86</v>
      </c>
      <c r="G3">
        <f t="shared" ref="G3:G31" si="3" xml:space="preserve"> D3 * 5 + E3*6 + F3*7</f>
        <v>1639</v>
      </c>
      <c r="H3">
        <f t="shared" ref="H3:H31" si="4" xml:space="preserve"> D3 * (5 + I3) + E3*(6+I3) + F3*(7+I3)</f>
        <v>2011.52</v>
      </c>
      <c r="I3">
        <v>1.34</v>
      </c>
    </row>
    <row r="4" spans="1:9" x14ac:dyDescent="0.35">
      <c r="A4" s="1">
        <f t="shared" ref="A4:A67" si="5">DATE(YEAR(A3),MONTH(A3),DAY(A3)+1)</f>
        <v>44807</v>
      </c>
      <c r="B4">
        <f>IF(C4 = 0,B3 - 1,B3)</f>
        <v>22</v>
      </c>
      <c r="C4">
        <f t="shared" ref="C4:C67" si="6">IF(C3 = 0,1,C3 - 1)</f>
        <v>0</v>
      </c>
      <c r="D4">
        <f t="shared" si="0"/>
        <v>111</v>
      </c>
      <c r="E4" s="5">
        <f t="shared" si="1"/>
        <v>75</v>
      </c>
      <c r="F4">
        <f t="shared" si="2"/>
        <v>83</v>
      </c>
      <c r="G4">
        <f t="shared" si="3"/>
        <v>1586</v>
      </c>
      <c r="H4">
        <f t="shared" si="4"/>
        <v>1946.46</v>
      </c>
      <c r="I4">
        <v>1.34</v>
      </c>
    </row>
    <row r="5" spans="1:9" x14ac:dyDescent="0.35">
      <c r="A5" s="1">
        <f t="shared" si="5"/>
        <v>44808</v>
      </c>
      <c r="B5">
        <f t="shared" ref="B4:B67" si="7">IF(C5 = 0,B4 - 1,B4)</f>
        <v>22</v>
      </c>
      <c r="C5">
        <f t="shared" si="6"/>
        <v>1</v>
      </c>
      <c r="D5">
        <f t="shared" si="0"/>
        <v>111</v>
      </c>
      <c r="E5" s="5">
        <f t="shared" si="1"/>
        <v>75</v>
      </c>
      <c r="F5">
        <f t="shared" si="2"/>
        <v>83</v>
      </c>
      <c r="G5">
        <f t="shared" si="3"/>
        <v>1586</v>
      </c>
      <c r="H5">
        <f t="shared" si="4"/>
        <v>1946.46</v>
      </c>
      <c r="I5">
        <v>1.34</v>
      </c>
    </row>
    <row r="6" spans="1:9" x14ac:dyDescent="0.35">
      <c r="A6" s="1">
        <f t="shared" si="5"/>
        <v>44809</v>
      </c>
      <c r="B6">
        <f t="shared" si="7"/>
        <v>21</v>
      </c>
      <c r="C6">
        <f t="shared" si="6"/>
        <v>0</v>
      </c>
      <c r="D6">
        <f t="shared" si="0"/>
        <v>107</v>
      </c>
      <c r="E6" s="5">
        <f t="shared" si="1"/>
        <v>72</v>
      </c>
      <c r="F6">
        <f t="shared" si="2"/>
        <v>79</v>
      </c>
      <c r="G6">
        <f t="shared" si="3"/>
        <v>1520</v>
      </c>
      <c r="H6">
        <f t="shared" si="4"/>
        <v>1865.7200000000003</v>
      </c>
      <c r="I6">
        <v>1.34</v>
      </c>
    </row>
    <row r="7" spans="1:9" x14ac:dyDescent="0.35">
      <c r="A7" s="1">
        <f t="shared" si="5"/>
        <v>44810</v>
      </c>
      <c r="B7">
        <f t="shared" si="7"/>
        <v>21</v>
      </c>
      <c r="C7">
        <f t="shared" si="6"/>
        <v>1</v>
      </c>
      <c r="D7">
        <f t="shared" si="0"/>
        <v>107</v>
      </c>
      <c r="E7" s="5">
        <f t="shared" si="1"/>
        <v>72</v>
      </c>
      <c r="F7">
        <f t="shared" si="2"/>
        <v>79</v>
      </c>
      <c r="G7">
        <f t="shared" si="3"/>
        <v>1520</v>
      </c>
      <c r="H7">
        <f t="shared" si="4"/>
        <v>1865.7200000000003</v>
      </c>
      <c r="I7">
        <v>1.34</v>
      </c>
    </row>
    <row r="8" spans="1:9" x14ac:dyDescent="0.35">
      <c r="A8" s="1">
        <f t="shared" si="5"/>
        <v>44811</v>
      </c>
      <c r="B8">
        <f t="shared" si="7"/>
        <v>20</v>
      </c>
      <c r="C8">
        <f t="shared" si="6"/>
        <v>0</v>
      </c>
      <c r="D8">
        <f t="shared" si="0"/>
        <v>103</v>
      </c>
      <c r="E8" s="5">
        <f t="shared" si="1"/>
        <v>70</v>
      </c>
      <c r="F8">
        <f t="shared" si="2"/>
        <v>76</v>
      </c>
      <c r="G8">
        <f t="shared" si="3"/>
        <v>1467</v>
      </c>
      <c r="H8">
        <f t="shared" si="4"/>
        <v>1800.6599999999999</v>
      </c>
      <c r="I8">
        <v>1.34</v>
      </c>
    </row>
    <row r="9" spans="1:9" x14ac:dyDescent="0.35">
      <c r="A9" s="1">
        <f t="shared" si="5"/>
        <v>44812</v>
      </c>
      <c r="B9">
        <f t="shared" si="7"/>
        <v>20</v>
      </c>
      <c r="C9">
        <f t="shared" si="6"/>
        <v>1</v>
      </c>
      <c r="D9">
        <f t="shared" si="0"/>
        <v>103</v>
      </c>
      <c r="E9" s="5">
        <f t="shared" si="1"/>
        <v>70</v>
      </c>
      <c r="F9">
        <f t="shared" si="2"/>
        <v>76</v>
      </c>
      <c r="G9">
        <f t="shared" si="3"/>
        <v>1467</v>
      </c>
      <c r="H9">
        <f t="shared" si="4"/>
        <v>1800.6599999999999</v>
      </c>
      <c r="I9">
        <v>1.34</v>
      </c>
    </row>
    <row r="10" spans="1:9" x14ac:dyDescent="0.35">
      <c r="A10" s="1">
        <f t="shared" si="5"/>
        <v>44813</v>
      </c>
      <c r="B10">
        <f t="shared" si="7"/>
        <v>19</v>
      </c>
      <c r="C10">
        <f t="shared" si="6"/>
        <v>0</v>
      </c>
      <c r="D10">
        <f t="shared" si="0"/>
        <v>99</v>
      </c>
      <c r="E10" s="5">
        <f t="shared" si="1"/>
        <v>68</v>
      </c>
      <c r="F10">
        <f t="shared" si="2"/>
        <v>72</v>
      </c>
      <c r="G10">
        <f t="shared" si="3"/>
        <v>1407</v>
      </c>
      <c r="H10">
        <f t="shared" si="4"/>
        <v>1727.26</v>
      </c>
      <c r="I10">
        <v>1.34</v>
      </c>
    </row>
    <row r="11" spans="1:9" x14ac:dyDescent="0.35">
      <c r="A11" s="1">
        <f t="shared" si="5"/>
        <v>44814</v>
      </c>
      <c r="B11">
        <f t="shared" si="7"/>
        <v>19</v>
      </c>
      <c r="C11">
        <f t="shared" si="6"/>
        <v>1</v>
      </c>
      <c r="D11">
        <f t="shared" si="0"/>
        <v>99</v>
      </c>
      <c r="E11" s="5">
        <f t="shared" si="1"/>
        <v>68</v>
      </c>
      <c r="F11">
        <f t="shared" si="2"/>
        <v>72</v>
      </c>
      <c r="G11">
        <f t="shared" si="3"/>
        <v>1407</v>
      </c>
      <c r="H11">
        <f t="shared" si="4"/>
        <v>1727.26</v>
      </c>
      <c r="I11">
        <v>1.34</v>
      </c>
    </row>
    <row r="12" spans="1:9" x14ac:dyDescent="0.35">
      <c r="A12" s="1">
        <f t="shared" si="5"/>
        <v>44815</v>
      </c>
      <c r="B12">
        <f t="shared" si="7"/>
        <v>18</v>
      </c>
      <c r="C12">
        <f t="shared" si="6"/>
        <v>0</v>
      </c>
      <c r="D12">
        <f t="shared" si="0"/>
        <v>95</v>
      </c>
      <c r="E12" s="5">
        <f t="shared" si="1"/>
        <v>65</v>
      </c>
      <c r="F12">
        <f t="shared" si="2"/>
        <v>69</v>
      </c>
      <c r="G12">
        <f t="shared" si="3"/>
        <v>1348</v>
      </c>
      <c r="H12">
        <f t="shared" si="4"/>
        <v>1654.86</v>
      </c>
      <c r="I12">
        <v>1.34</v>
      </c>
    </row>
    <row r="13" spans="1:9" x14ac:dyDescent="0.35">
      <c r="A13" s="1">
        <f t="shared" si="5"/>
        <v>44816</v>
      </c>
      <c r="B13">
        <f t="shared" si="7"/>
        <v>18</v>
      </c>
      <c r="C13">
        <f t="shared" si="6"/>
        <v>1</v>
      </c>
      <c r="D13">
        <f t="shared" si="0"/>
        <v>95</v>
      </c>
      <c r="E13" s="5">
        <f t="shared" si="1"/>
        <v>65</v>
      </c>
      <c r="F13">
        <f t="shared" si="2"/>
        <v>69</v>
      </c>
      <c r="G13">
        <f t="shared" si="3"/>
        <v>1348</v>
      </c>
      <c r="H13">
        <f t="shared" si="4"/>
        <v>1654.86</v>
      </c>
      <c r="I13">
        <v>1.34</v>
      </c>
    </row>
    <row r="14" spans="1:9" x14ac:dyDescent="0.35">
      <c r="A14" s="1">
        <f t="shared" si="5"/>
        <v>44817</v>
      </c>
      <c r="B14">
        <f t="shared" si="7"/>
        <v>17</v>
      </c>
      <c r="C14">
        <f t="shared" si="6"/>
        <v>0</v>
      </c>
      <c r="D14">
        <f t="shared" si="0"/>
        <v>91</v>
      </c>
      <c r="E14" s="5">
        <f t="shared" si="1"/>
        <v>63</v>
      </c>
      <c r="F14">
        <f t="shared" si="2"/>
        <v>65</v>
      </c>
      <c r="G14">
        <f t="shared" si="3"/>
        <v>1288</v>
      </c>
      <c r="H14">
        <f t="shared" si="4"/>
        <v>1581.46</v>
      </c>
      <c r="I14">
        <v>1.34</v>
      </c>
    </row>
    <row r="15" spans="1:9" x14ac:dyDescent="0.35">
      <c r="A15" s="1">
        <f t="shared" si="5"/>
        <v>44818</v>
      </c>
      <c r="B15">
        <f t="shared" si="7"/>
        <v>17</v>
      </c>
      <c r="C15">
        <f t="shared" si="6"/>
        <v>1</v>
      </c>
      <c r="D15">
        <f t="shared" si="0"/>
        <v>91</v>
      </c>
      <c r="E15" s="5">
        <f t="shared" si="1"/>
        <v>63</v>
      </c>
      <c r="F15">
        <f t="shared" si="2"/>
        <v>65</v>
      </c>
      <c r="G15">
        <f t="shared" si="3"/>
        <v>1288</v>
      </c>
      <c r="H15">
        <f t="shared" si="4"/>
        <v>1581.46</v>
      </c>
      <c r="I15">
        <v>1.34</v>
      </c>
    </row>
    <row r="16" spans="1:9" x14ac:dyDescent="0.35">
      <c r="A16" s="1">
        <f t="shared" si="5"/>
        <v>44819</v>
      </c>
      <c r="B16">
        <f t="shared" si="7"/>
        <v>16</v>
      </c>
      <c r="C16">
        <f t="shared" si="6"/>
        <v>0</v>
      </c>
      <c r="D16">
        <f t="shared" si="0"/>
        <v>86</v>
      </c>
      <c r="E16" s="5">
        <f t="shared" si="1"/>
        <v>61</v>
      </c>
      <c r="F16">
        <f t="shared" si="2"/>
        <v>62</v>
      </c>
      <c r="G16">
        <f t="shared" si="3"/>
        <v>1230</v>
      </c>
      <c r="H16">
        <f t="shared" si="4"/>
        <v>1510.06</v>
      </c>
      <c r="I16">
        <v>1.34</v>
      </c>
    </row>
    <row r="17" spans="1:9" x14ac:dyDescent="0.35">
      <c r="A17" s="1">
        <f t="shared" si="5"/>
        <v>44820</v>
      </c>
      <c r="B17">
        <f t="shared" si="7"/>
        <v>16</v>
      </c>
      <c r="C17">
        <f t="shared" si="6"/>
        <v>1</v>
      </c>
      <c r="D17">
        <f t="shared" si="0"/>
        <v>86</v>
      </c>
      <c r="E17" s="5">
        <f t="shared" si="1"/>
        <v>61</v>
      </c>
      <c r="F17">
        <f t="shared" si="2"/>
        <v>62</v>
      </c>
      <c r="G17">
        <f t="shared" si="3"/>
        <v>1230</v>
      </c>
      <c r="H17">
        <f t="shared" si="4"/>
        <v>1510.06</v>
      </c>
      <c r="I17">
        <v>1.34</v>
      </c>
    </row>
    <row r="18" spans="1:9" x14ac:dyDescent="0.35">
      <c r="A18" s="1">
        <f t="shared" si="5"/>
        <v>44821</v>
      </c>
      <c r="B18">
        <f t="shared" si="7"/>
        <v>15</v>
      </c>
      <c r="C18">
        <f t="shared" si="6"/>
        <v>0</v>
      </c>
      <c r="D18">
        <f t="shared" si="0"/>
        <v>82</v>
      </c>
      <c r="E18" s="5">
        <f t="shared" si="1"/>
        <v>58</v>
      </c>
      <c r="F18">
        <f t="shared" si="2"/>
        <v>58</v>
      </c>
      <c r="G18">
        <f t="shared" si="3"/>
        <v>1164</v>
      </c>
      <c r="H18">
        <f t="shared" si="4"/>
        <v>1429.32</v>
      </c>
      <c r="I18">
        <v>1.34</v>
      </c>
    </row>
    <row r="19" spans="1:9" x14ac:dyDescent="0.35">
      <c r="A19" s="1">
        <f t="shared" si="5"/>
        <v>44822</v>
      </c>
      <c r="B19">
        <f t="shared" si="7"/>
        <v>15</v>
      </c>
      <c r="C19">
        <f t="shared" si="6"/>
        <v>1</v>
      </c>
      <c r="D19">
        <f t="shared" si="0"/>
        <v>82</v>
      </c>
      <c r="E19" s="5">
        <f t="shared" si="1"/>
        <v>58</v>
      </c>
      <c r="F19">
        <f t="shared" si="2"/>
        <v>58</v>
      </c>
      <c r="G19">
        <f t="shared" si="3"/>
        <v>1164</v>
      </c>
      <c r="H19">
        <f t="shared" si="4"/>
        <v>1429.32</v>
      </c>
      <c r="I19">
        <v>1.34</v>
      </c>
    </row>
    <row r="20" spans="1:9" x14ac:dyDescent="0.35">
      <c r="A20" s="1">
        <f t="shared" si="5"/>
        <v>44823</v>
      </c>
      <c r="B20">
        <f t="shared" si="7"/>
        <v>14</v>
      </c>
      <c r="C20">
        <f t="shared" si="6"/>
        <v>0</v>
      </c>
      <c r="D20">
        <f t="shared" si="0"/>
        <v>78</v>
      </c>
      <c r="E20" s="5">
        <f t="shared" si="1"/>
        <v>56</v>
      </c>
      <c r="F20">
        <f t="shared" si="2"/>
        <v>55</v>
      </c>
      <c r="G20">
        <f t="shared" si="3"/>
        <v>1111</v>
      </c>
      <c r="H20">
        <f t="shared" si="4"/>
        <v>1364.26</v>
      </c>
      <c r="I20">
        <v>1.34</v>
      </c>
    </row>
    <row r="21" spans="1:9" x14ac:dyDescent="0.35">
      <c r="A21" s="1">
        <f t="shared" si="5"/>
        <v>44824</v>
      </c>
      <c r="B21">
        <f t="shared" si="7"/>
        <v>14</v>
      </c>
      <c r="C21">
        <f t="shared" si="6"/>
        <v>1</v>
      </c>
      <c r="D21">
        <f t="shared" si="0"/>
        <v>78</v>
      </c>
      <c r="E21" s="5">
        <f t="shared" si="1"/>
        <v>56</v>
      </c>
      <c r="F21">
        <f t="shared" si="2"/>
        <v>55</v>
      </c>
      <c r="G21">
        <f t="shared" si="3"/>
        <v>1111</v>
      </c>
      <c r="H21">
        <f t="shared" si="4"/>
        <v>1364.26</v>
      </c>
      <c r="I21">
        <v>1.34</v>
      </c>
    </row>
    <row r="22" spans="1:9" x14ac:dyDescent="0.35">
      <c r="A22" s="1">
        <f t="shared" si="5"/>
        <v>44825</v>
      </c>
      <c r="B22">
        <f t="shared" si="7"/>
        <v>13</v>
      </c>
      <c r="C22">
        <f t="shared" si="6"/>
        <v>0</v>
      </c>
      <c r="D22">
        <f t="shared" si="0"/>
        <v>74</v>
      </c>
      <c r="E22" s="5">
        <f t="shared" si="1"/>
        <v>54</v>
      </c>
      <c r="F22">
        <f t="shared" si="2"/>
        <v>51</v>
      </c>
      <c r="G22">
        <f t="shared" si="3"/>
        <v>1051</v>
      </c>
      <c r="H22">
        <f t="shared" si="4"/>
        <v>1290.8599999999999</v>
      </c>
      <c r="I22">
        <v>1.34</v>
      </c>
    </row>
    <row r="23" spans="1:9" x14ac:dyDescent="0.35">
      <c r="A23" s="1">
        <f t="shared" si="5"/>
        <v>44826</v>
      </c>
      <c r="B23">
        <f t="shared" si="7"/>
        <v>13</v>
      </c>
      <c r="C23">
        <f t="shared" si="6"/>
        <v>1</v>
      </c>
      <c r="D23">
        <f t="shared" si="0"/>
        <v>74</v>
      </c>
      <c r="E23" s="5">
        <f t="shared" si="1"/>
        <v>54</v>
      </c>
      <c r="F23">
        <f t="shared" si="2"/>
        <v>51</v>
      </c>
      <c r="G23">
        <f t="shared" si="3"/>
        <v>1051</v>
      </c>
      <c r="H23">
        <f t="shared" si="4"/>
        <v>1290.8599999999999</v>
      </c>
      <c r="I23">
        <v>1.34</v>
      </c>
    </row>
    <row r="24" spans="1:9" x14ac:dyDescent="0.35">
      <c r="A24" s="1">
        <f t="shared" si="5"/>
        <v>44827</v>
      </c>
      <c r="B24">
        <f t="shared" si="7"/>
        <v>12</v>
      </c>
      <c r="C24">
        <f t="shared" si="6"/>
        <v>0</v>
      </c>
      <c r="D24">
        <f t="shared" si="0"/>
        <v>70</v>
      </c>
      <c r="E24" s="5">
        <f t="shared" si="1"/>
        <v>51</v>
      </c>
      <c r="F24">
        <f t="shared" si="2"/>
        <v>48</v>
      </c>
      <c r="G24">
        <f t="shared" si="3"/>
        <v>992</v>
      </c>
      <c r="H24">
        <f t="shared" si="4"/>
        <v>1218.46</v>
      </c>
      <c r="I24">
        <v>1.34</v>
      </c>
    </row>
    <row r="25" spans="1:9" x14ac:dyDescent="0.35">
      <c r="A25" s="1">
        <f t="shared" si="5"/>
        <v>44828</v>
      </c>
      <c r="B25">
        <f t="shared" si="7"/>
        <v>12</v>
      </c>
      <c r="C25">
        <f t="shared" si="6"/>
        <v>1</v>
      </c>
      <c r="D25">
        <f t="shared" si="0"/>
        <v>70</v>
      </c>
      <c r="E25" s="5">
        <f t="shared" si="1"/>
        <v>51</v>
      </c>
      <c r="F25">
        <f t="shared" si="2"/>
        <v>48</v>
      </c>
      <c r="G25">
        <f t="shared" si="3"/>
        <v>992</v>
      </c>
      <c r="H25">
        <f t="shared" si="4"/>
        <v>1218.46</v>
      </c>
      <c r="I25">
        <v>1.34</v>
      </c>
    </row>
    <row r="26" spans="1:9" x14ac:dyDescent="0.35">
      <c r="A26" s="1">
        <f t="shared" si="5"/>
        <v>44829</v>
      </c>
      <c r="B26">
        <f t="shared" si="7"/>
        <v>11</v>
      </c>
      <c r="C26">
        <f t="shared" si="6"/>
        <v>0</v>
      </c>
      <c r="D26">
        <f t="shared" si="0"/>
        <v>66</v>
      </c>
      <c r="E26" s="5">
        <f t="shared" si="1"/>
        <v>49</v>
      </c>
      <c r="F26">
        <f t="shared" si="2"/>
        <v>45</v>
      </c>
      <c r="G26">
        <f t="shared" si="3"/>
        <v>939</v>
      </c>
      <c r="H26">
        <f t="shared" si="4"/>
        <v>1153.3999999999999</v>
      </c>
      <c r="I26">
        <v>1.34</v>
      </c>
    </row>
    <row r="27" spans="1:9" x14ac:dyDescent="0.35">
      <c r="A27" s="1">
        <f t="shared" si="5"/>
        <v>44830</v>
      </c>
      <c r="B27">
        <f t="shared" si="7"/>
        <v>11</v>
      </c>
      <c r="C27">
        <f t="shared" si="6"/>
        <v>1</v>
      </c>
      <c r="D27">
        <f t="shared" si="0"/>
        <v>66</v>
      </c>
      <c r="E27" s="5">
        <f t="shared" si="1"/>
        <v>49</v>
      </c>
      <c r="F27">
        <f t="shared" si="2"/>
        <v>45</v>
      </c>
      <c r="G27">
        <f t="shared" si="3"/>
        <v>939</v>
      </c>
      <c r="H27">
        <f t="shared" si="4"/>
        <v>1153.3999999999999</v>
      </c>
      <c r="I27">
        <v>1.34</v>
      </c>
    </row>
    <row r="28" spans="1:9" x14ac:dyDescent="0.35">
      <c r="A28" s="1">
        <f t="shared" si="5"/>
        <v>44831</v>
      </c>
      <c r="B28">
        <f t="shared" si="7"/>
        <v>10</v>
      </c>
      <c r="C28">
        <f t="shared" si="6"/>
        <v>0</v>
      </c>
      <c r="D28">
        <f t="shared" si="0"/>
        <v>62</v>
      </c>
      <c r="E28" s="5">
        <f t="shared" si="1"/>
        <v>47</v>
      </c>
      <c r="F28">
        <f t="shared" si="2"/>
        <v>41</v>
      </c>
      <c r="G28">
        <f t="shared" si="3"/>
        <v>879</v>
      </c>
      <c r="H28">
        <f t="shared" si="4"/>
        <v>1080</v>
      </c>
      <c r="I28">
        <v>1.34</v>
      </c>
    </row>
    <row r="29" spans="1:9" x14ac:dyDescent="0.35">
      <c r="A29" s="1">
        <f t="shared" si="5"/>
        <v>44832</v>
      </c>
      <c r="B29">
        <f t="shared" si="7"/>
        <v>10</v>
      </c>
      <c r="C29">
        <f t="shared" si="6"/>
        <v>1</v>
      </c>
      <c r="D29">
        <f t="shared" si="0"/>
        <v>62</v>
      </c>
      <c r="E29" s="5">
        <f t="shared" si="1"/>
        <v>47</v>
      </c>
      <c r="F29">
        <f t="shared" si="2"/>
        <v>41</v>
      </c>
      <c r="G29">
        <f t="shared" si="3"/>
        <v>879</v>
      </c>
      <c r="H29">
        <f t="shared" si="4"/>
        <v>1080</v>
      </c>
      <c r="I29">
        <v>1.34</v>
      </c>
    </row>
    <row r="30" spans="1:9" x14ac:dyDescent="0.35">
      <c r="A30" s="1">
        <f t="shared" si="5"/>
        <v>44833</v>
      </c>
      <c r="B30">
        <f t="shared" si="7"/>
        <v>9</v>
      </c>
      <c r="C30">
        <f t="shared" si="6"/>
        <v>0</v>
      </c>
      <c r="D30">
        <f t="shared" si="0"/>
        <v>57</v>
      </c>
      <c r="E30" s="5">
        <f t="shared" si="1"/>
        <v>44</v>
      </c>
      <c r="F30">
        <f t="shared" si="2"/>
        <v>38</v>
      </c>
      <c r="G30">
        <f t="shared" si="3"/>
        <v>815</v>
      </c>
      <c r="H30">
        <f t="shared" si="4"/>
        <v>1001.26</v>
      </c>
      <c r="I30">
        <v>1.34</v>
      </c>
    </row>
    <row r="31" spans="1:9" x14ac:dyDescent="0.35">
      <c r="A31" s="1">
        <f t="shared" si="5"/>
        <v>44834</v>
      </c>
      <c r="B31">
        <f t="shared" si="7"/>
        <v>9</v>
      </c>
      <c r="C31">
        <f t="shared" si="6"/>
        <v>1</v>
      </c>
      <c r="D31">
        <f t="shared" si="0"/>
        <v>57</v>
      </c>
      <c r="E31" s="5">
        <f t="shared" si="1"/>
        <v>44</v>
      </c>
      <c r="F31">
        <f t="shared" si="2"/>
        <v>38</v>
      </c>
      <c r="G31">
        <f t="shared" si="3"/>
        <v>815</v>
      </c>
      <c r="H31">
        <f t="shared" si="4"/>
        <v>1001.26</v>
      </c>
      <c r="I31">
        <v>1.34</v>
      </c>
    </row>
    <row r="32" spans="1:9" x14ac:dyDescent="0.35">
      <c r="A32" s="1"/>
      <c r="E32" s="5"/>
    </row>
    <row r="33" spans="1:5" x14ac:dyDescent="0.35">
      <c r="A33" s="1"/>
      <c r="E33" s="5"/>
    </row>
    <row r="34" spans="1:5" x14ac:dyDescent="0.35">
      <c r="A34" s="1"/>
      <c r="E34" s="5"/>
    </row>
    <row r="35" spans="1:5" x14ac:dyDescent="0.35">
      <c r="A35" s="1"/>
      <c r="E35" s="5"/>
    </row>
    <row r="36" spans="1:5" x14ac:dyDescent="0.35">
      <c r="A36" s="1"/>
      <c r="E36" s="5"/>
    </row>
    <row r="37" spans="1:5" x14ac:dyDescent="0.35">
      <c r="A37" s="1"/>
      <c r="E37" s="5"/>
    </row>
    <row r="38" spans="1:5" x14ac:dyDescent="0.35">
      <c r="A38" s="1"/>
      <c r="E38" s="5"/>
    </row>
    <row r="39" spans="1:5" x14ac:dyDescent="0.35">
      <c r="A39" s="1"/>
      <c r="E39" s="5"/>
    </row>
    <row r="40" spans="1:5" x14ac:dyDescent="0.35">
      <c r="A40" s="1"/>
      <c r="E40" s="5"/>
    </row>
    <row r="41" spans="1:5" x14ac:dyDescent="0.35">
      <c r="A41" s="1"/>
      <c r="E41" s="5"/>
    </row>
    <row r="42" spans="1:5" x14ac:dyDescent="0.35">
      <c r="A42" s="1"/>
      <c r="E42" s="5"/>
    </row>
    <row r="43" spans="1:5" x14ac:dyDescent="0.35">
      <c r="A43" s="1"/>
      <c r="E43" s="5"/>
    </row>
    <row r="44" spans="1:5" x14ac:dyDescent="0.35">
      <c r="A44" s="1"/>
      <c r="E44" s="5"/>
    </row>
    <row r="45" spans="1:5" x14ac:dyDescent="0.35">
      <c r="A45" s="1"/>
      <c r="E45" s="5"/>
    </row>
    <row r="46" spans="1:5" x14ac:dyDescent="0.35">
      <c r="A46" s="1"/>
      <c r="E46" s="5"/>
    </row>
    <row r="47" spans="1:5" x14ac:dyDescent="0.35">
      <c r="A47" s="1"/>
      <c r="E47" s="5"/>
    </row>
    <row r="48" spans="1:5" x14ac:dyDescent="0.35">
      <c r="A48" s="1"/>
      <c r="E48" s="5"/>
    </row>
    <row r="49" spans="1:5" x14ac:dyDescent="0.35">
      <c r="A49" s="1"/>
      <c r="E49" s="5"/>
    </row>
    <row r="50" spans="1:5" x14ac:dyDescent="0.35">
      <c r="A50" s="1"/>
      <c r="E50" s="5"/>
    </row>
    <row r="51" spans="1:5" x14ac:dyDescent="0.35">
      <c r="A51" s="1"/>
      <c r="E51" s="5"/>
    </row>
    <row r="52" spans="1:5" x14ac:dyDescent="0.35">
      <c r="A52" s="1"/>
      <c r="E52" s="5"/>
    </row>
    <row r="53" spans="1:5" x14ac:dyDescent="0.35">
      <c r="A53" s="1"/>
      <c r="E53" s="5"/>
    </row>
    <row r="54" spans="1:5" x14ac:dyDescent="0.35">
      <c r="A54" s="1"/>
      <c r="E54" s="5"/>
    </row>
    <row r="55" spans="1:5" x14ac:dyDescent="0.35">
      <c r="A55" s="1"/>
      <c r="E55" s="5"/>
    </row>
    <row r="56" spans="1:5" x14ac:dyDescent="0.35">
      <c r="A56" s="1"/>
      <c r="E56" s="5"/>
    </row>
    <row r="57" spans="1:5" x14ac:dyDescent="0.35">
      <c r="A57" s="1"/>
      <c r="E57" s="5"/>
    </row>
    <row r="58" spans="1:5" x14ac:dyDescent="0.35">
      <c r="A58" s="1"/>
      <c r="E58" s="5"/>
    </row>
    <row r="59" spans="1:5" x14ac:dyDescent="0.35">
      <c r="A59" s="1"/>
      <c r="E59" s="5"/>
    </row>
    <row r="60" spans="1:5" x14ac:dyDescent="0.35">
      <c r="A60" s="1"/>
      <c r="E60" s="5"/>
    </row>
    <row r="61" spans="1:5" x14ac:dyDescent="0.35">
      <c r="A61" s="1"/>
      <c r="E61" s="5"/>
    </row>
    <row r="62" spans="1:5" x14ac:dyDescent="0.35">
      <c r="A62" s="1"/>
      <c r="E62" s="5"/>
    </row>
    <row r="63" spans="1:5" x14ac:dyDescent="0.35">
      <c r="A63" s="1"/>
      <c r="E63" s="5"/>
    </row>
    <row r="64" spans="1:5" x14ac:dyDescent="0.35">
      <c r="A64" s="1"/>
      <c r="E64" s="5"/>
    </row>
    <row r="65" spans="1:5" x14ac:dyDescent="0.35">
      <c r="A65" s="1"/>
      <c r="E65" s="5"/>
    </row>
    <row r="66" spans="1:5" x14ac:dyDescent="0.35">
      <c r="A66" s="1"/>
      <c r="E66" s="5"/>
    </row>
    <row r="67" spans="1:5" x14ac:dyDescent="0.35">
      <c r="A67" s="1"/>
      <c r="E67" s="5"/>
    </row>
    <row r="68" spans="1:5" x14ac:dyDescent="0.35">
      <c r="A68" s="1"/>
      <c r="E68" s="5"/>
    </row>
    <row r="69" spans="1:5" x14ac:dyDescent="0.35">
      <c r="A69" s="1"/>
      <c r="E69" s="5"/>
    </row>
    <row r="70" spans="1:5" x14ac:dyDescent="0.35">
      <c r="A70" s="1"/>
      <c r="E70" s="5"/>
    </row>
    <row r="71" spans="1:5" x14ac:dyDescent="0.35">
      <c r="A71" s="1"/>
      <c r="E71" s="5"/>
    </row>
    <row r="72" spans="1:5" x14ac:dyDescent="0.35">
      <c r="A72" s="1"/>
      <c r="E72" s="5"/>
    </row>
    <row r="73" spans="1:5" x14ac:dyDescent="0.35">
      <c r="A73" s="1"/>
      <c r="E73" s="5"/>
    </row>
    <row r="74" spans="1:5" x14ac:dyDescent="0.35">
      <c r="A74" s="1"/>
      <c r="E74" s="5"/>
    </row>
    <row r="75" spans="1:5" x14ac:dyDescent="0.35">
      <c r="A75" s="1"/>
      <c r="E75" s="5"/>
    </row>
    <row r="76" spans="1:5" x14ac:dyDescent="0.35">
      <c r="A76" s="1"/>
      <c r="E76" s="5"/>
    </row>
    <row r="77" spans="1:5" x14ac:dyDescent="0.35">
      <c r="A77" s="1"/>
      <c r="E77" s="5"/>
    </row>
    <row r="78" spans="1:5" x14ac:dyDescent="0.35">
      <c r="A78" s="1"/>
      <c r="E78" s="5"/>
    </row>
    <row r="79" spans="1:5" x14ac:dyDescent="0.35">
      <c r="A79" s="1"/>
      <c r="E79" s="5"/>
    </row>
    <row r="80" spans="1:5" x14ac:dyDescent="0.35">
      <c r="A80" s="1"/>
      <c r="E80" s="5"/>
    </row>
    <row r="81" spans="1:5" x14ac:dyDescent="0.35">
      <c r="A81" s="1"/>
      <c r="E81" s="5"/>
    </row>
    <row r="82" spans="1:5" x14ac:dyDescent="0.35">
      <c r="A82" s="1"/>
      <c r="E82" s="5"/>
    </row>
    <row r="83" spans="1:5" x14ac:dyDescent="0.35">
      <c r="A83" s="1"/>
      <c r="E83" s="5"/>
    </row>
    <row r="84" spans="1:5" x14ac:dyDescent="0.35">
      <c r="A84" s="1"/>
      <c r="E84" s="5"/>
    </row>
    <row r="85" spans="1:5" x14ac:dyDescent="0.35">
      <c r="A85" s="1"/>
      <c r="E85" s="5"/>
    </row>
    <row r="86" spans="1:5" x14ac:dyDescent="0.35">
      <c r="A86" s="1"/>
      <c r="E86" s="5"/>
    </row>
    <row r="87" spans="1:5" x14ac:dyDescent="0.35">
      <c r="A87" s="1"/>
      <c r="E87" s="5"/>
    </row>
    <row r="88" spans="1:5" x14ac:dyDescent="0.35">
      <c r="A88" s="1"/>
      <c r="E88" s="5"/>
    </row>
    <row r="89" spans="1:5" x14ac:dyDescent="0.35">
      <c r="A89" s="1"/>
      <c r="E89" s="5"/>
    </row>
    <row r="90" spans="1:5" x14ac:dyDescent="0.35">
      <c r="A90" s="1"/>
      <c r="E90" s="5"/>
    </row>
    <row r="91" spans="1:5" x14ac:dyDescent="0.35">
      <c r="A91" s="1"/>
      <c r="E91" s="5"/>
    </row>
    <row r="92" spans="1:5" x14ac:dyDescent="0.35">
      <c r="A92" s="1"/>
      <c r="E92" s="5"/>
    </row>
    <row r="93" spans="1:5" x14ac:dyDescent="0.35">
      <c r="A93" s="1"/>
      <c r="E93" s="5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Dane</vt:lpstr>
      <vt:lpstr>Zadanie 5.1</vt:lpstr>
      <vt:lpstr>Zadanie 5.2</vt:lpstr>
      <vt:lpstr>Zadanie 5.3</vt:lpstr>
      <vt:lpstr>Zadanie 5.4</vt:lpstr>
      <vt:lpstr>Dane!temperatury</vt:lpstr>
      <vt:lpstr>'Zadanie 5.1'!temperatury</vt:lpstr>
      <vt:lpstr>'Zadanie 5.2'!temperatury</vt:lpstr>
      <vt:lpstr>'Zadanie 5.3'!temperatury</vt:lpstr>
      <vt:lpstr>'Zadanie 5.4'!temperatury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Siemieniuk</dc:creator>
  <cp:lastModifiedBy>Paweł Siemieniuk</cp:lastModifiedBy>
  <dcterms:modified xsi:type="dcterms:W3CDTF">2022-12-04T11:47:17Z</dcterms:modified>
</cp:coreProperties>
</file>