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sam Rhlalou\Documents\CMC_el-ARBI\M201_TP&amp;TD\"/>
    </mc:Choice>
  </mc:AlternateContent>
  <xr:revisionPtr revIDLastSave="0" documentId="13_ncr:1_{EB322281-F08A-46DA-BE6D-9B1CE425CCF8}" xr6:coauthVersionLast="47" xr6:coauthVersionMax="47" xr10:uidLastSave="{00000000-0000-0000-0000-000000000000}"/>
  <bookViews>
    <workbookView xWindow="-120" yWindow="-120" windowWidth="20730" windowHeight="11760" firstSheet="2" activeTab="2" xr2:uid="{BFEC8EEA-8C4F-45F0-A108-BFFFCE30352D}"/>
  </bookViews>
  <sheets>
    <sheet name="Age&amp;Revenu" sheetId="1" r:id="rId1"/>
    <sheet name="Genre&amp;Pourboire" sheetId="2" r:id="rId2"/>
    <sheet name="Histogram&amp;Age" sheetId="5" r:id="rId3"/>
    <sheet name="Scores&amp;BoxPlot" sheetId="6" r:id="rId4"/>
    <sheet name="PAYS&amp;BubbleChart" sheetId="7" r:id="rId5"/>
  </sheets>
  <definedNames>
    <definedName name="_xlchart.v1.0" hidden="1">'Histogram&amp;Age'!$A$2</definedName>
    <definedName name="_xlchart.v1.1" hidden="1">'Histogram&amp;Age'!$A$3:$A$13</definedName>
    <definedName name="_xlchart.v1.2" hidden="1">'Histogram&amp;Age'!$A$2</definedName>
    <definedName name="_xlchart.v1.3" hidden="1">'Histogram&amp;Age'!$A$3:$A$13</definedName>
    <definedName name="_xlchart.v1.4" hidden="1">'Scores&amp;BoxPlot'!$B$2</definedName>
    <definedName name="_xlchart.v1.5" hidden="1">'Scores&amp;BoxPlot'!$B$3:$B$13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6" l="1"/>
  <c r="C22" i="6"/>
  <c r="C23" i="6"/>
  <c r="C24" i="6"/>
  <c r="C19" i="6"/>
  <c r="C20" i="6"/>
</calcChain>
</file>

<file path=xl/sharedStrings.xml><?xml version="1.0" encoding="utf-8"?>
<sst xmlns="http://schemas.openxmlformats.org/spreadsheetml/2006/main" count="48" uniqueCount="28">
  <si>
    <t>Age</t>
  </si>
  <si>
    <t>Revenu</t>
  </si>
  <si>
    <t>Genre</t>
  </si>
  <si>
    <t>Montant du Pourboire</t>
  </si>
  <si>
    <t>Male</t>
  </si>
  <si>
    <t>Female</t>
  </si>
  <si>
    <t>Row Labels</t>
  </si>
  <si>
    <t>Grand Total</t>
  </si>
  <si>
    <t>Sum of Montant du Pourboire</t>
  </si>
  <si>
    <t>Âge</t>
  </si>
  <si>
    <t>Scores</t>
  </si>
  <si>
    <t>Statistique</t>
  </si>
  <si>
    <t>Formule Excel</t>
  </si>
  <si>
    <t>Q1 (Premier quartile)</t>
  </si>
  <si>
    <t>Q2 (Médiane)</t>
  </si>
  <si>
    <t>Q3 (Troisième quartile)</t>
  </si>
  <si>
    <t>IQR (Intervalle interquartile)</t>
  </si>
  <si>
    <t>IQR_Inf (Borne inférieure)</t>
  </si>
  <si>
    <t>IQR_Sup (Borne supérieure)</t>
  </si>
  <si>
    <t>Résultat</t>
  </si>
  <si>
    <t>Pays</t>
  </si>
  <si>
    <t>Population (millions)</t>
  </si>
  <si>
    <t>PIB (milliards de $)</t>
  </si>
  <si>
    <t>Croissance (%)</t>
  </si>
  <si>
    <t>France</t>
  </si>
  <si>
    <t>Allemagne</t>
  </si>
  <si>
    <t>Canada</t>
  </si>
  <si>
    <t>Brésil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</si>
</sst>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 Nuage de point: Revenue par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'Age&amp;Revenu'!$B$2</c:f>
              <c:strCache>
                <c:ptCount val="1"/>
                <c:pt idx="0">
                  <c:v>Revenu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'Age&amp;Revenu'!$A$3:$A$17</c:f>
              <c:numCache>
                <c:formatCode>General</c:formatCode>
                <c:ptCount val="15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28</c:v>
                </c:pt>
                <c:pt idx="11">
                  <c:v>38</c:v>
                </c:pt>
                <c:pt idx="12">
                  <c:v>48</c:v>
                </c:pt>
                <c:pt idx="13">
                  <c:v>58</c:v>
                </c:pt>
                <c:pt idx="14">
                  <c:v>68</c:v>
                </c:pt>
              </c:numCache>
            </c:numRef>
          </c:xVal>
          <c:yVal>
            <c:numRef>
              <c:f>'Age&amp;Revenu'!$B$3:$B$17</c:f>
              <c:numCache>
                <c:formatCode>General</c:formatCode>
                <c:ptCount val="15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75000</c:v>
                </c:pt>
                <c:pt idx="4">
                  <c:v>90000</c:v>
                </c:pt>
                <c:pt idx="5">
                  <c:v>32000</c:v>
                </c:pt>
                <c:pt idx="6">
                  <c:v>47000</c:v>
                </c:pt>
                <c:pt idx="7">
                  <c:v>62000</c:v>
                </c:pt>
                <c:pt idx="8">
                  <c:v>77000</c:v>
                </c:pt>
                <c:pt idx="9">
                  <c:v>92000</c:v>
                </c:pt>
                <c:pt idx="10">
                  <c:v>31000</c:v>
                </c:pt>
                <c:pt idx="11">
                  <c:v>46000</c:v>
                </c:pt>
                <c:pt idx="12">
                  <c:v>61000</c:v>
                </c:pt>
                <c:pt idx="13">
                  <c:v>76000</c:v>
                </c:pt>
                <c:pt idx="14">
                  <c:v>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A-406D-B41C-4326C6E9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08223"/>
        <c:axId val="1825804383"/>
      </c:scatterChart>
      <c:valAx>
        <c:axId val="18258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04383"/>
        <c:crosses val="autoZero"/>
        <c:crossBetween val="midCat"/>
      </c:valAx>
      <c:valAx>
        <c:axId val="182580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0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[TPExcel.xlsx]Genre&amp;Pourboire!PivotTable1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MA"/>
              <a:t>Somme des pourboires par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'Genre&amp;Pourboire'!$E$3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'Genre&amp;Pourboire'!$D$4:$D$6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'Genre&amp;Pourboire'!$E$4:$E$6</c:f>
              <c:numCache>
                <c:formatCode>General</c:formatCode>
                <c:ptCount val="2"/>
                <c:pt idx="0">
                  <c:v>45.55</c:v>
                </c:pt>
                <c:pt idx="1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C-42A5-9F2B-192957743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74227679"/>
        <c:axId val="1592064415"/>
      </c:barChart>
      <c:catAx>
        <c:axId val="14742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'Genre'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64415"/>
        <c:crosses val="autoZero"/>
        <c:auto val="1"/>
        <c:lblAlgn val="ctr"/>
        <c:lblOffset val="100"/>
        <c:noMultiLvlLbl val="0"/>
      </c:catAx>
      <c:valAx>
        <c:axId val="15920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Somme des pourboires'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76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Relation entre Population, PIB et Croissance</a:t>
            </a:r>
            <a:endParaRPr lang="en-US"/>
          </a:p>
        </c:rich>
      </c:tx>
      <c:layout>
        <c:manualLayout>
          <c:xMode val="edge"/>
          <c:yMode val="edge"/>
          <c:x val="0.16205555555555559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strRef>
              <c:f>'PAYS&amp;BubbleChart'!$C$1</c:f>
              <c:strCache>
                <c:ptCount val="1"/>
                <c:pt idx="0">
                  <c:v>PIB (milliards de 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3C2593E-CA35-4C72-AE34-570DDD25EBF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{43C2593E-CA35-4C72-AE34-570DDD25EBFD}</c15:txfldGUID>
                      <c15:f>'PAYS&amp;BubbleChart'!$A$2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7ED-48F5-9C82-B7516F4A1DD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D1DF54-4718-450C-8F2B-E143F96F720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{DCD1DF54-4718-450C-8F2B-E143F96F7206}</c15:txfldGUID>
                      <c15:f>'PAYS&amp;BubbleChart'!$A$3</c15:f>
                      <c15:dlblFieldTableCache>
                        <c:ptCount val="1"/>
                        <c:pt idx="0">
                          <c:v>Allemagne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7ED-48F5-9C82-B7516F4A1DD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716A23-F79D-4965-9EAF-B7F65DACBE0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{62716A23-F79D-4965-9EAF-B7F65DACBE0D}</c15:txfldGUID>
                      <c15:f>'PAYS&amp;BubbleChart'!$A$4</c15:f>
                      <c15:dlblFieldTableCache>
                        <c:ptCount val="1"/>
                        <c:pt idx="0">
                          <c:v>Canada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7ED-48F5-9C82-B7516F4A1DD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DADF7C-2341-4007-B957-6EF6958D379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{68DADF7C-2341-4007-B957-6EF6958D3796}</c15:txfldGUID>
                      <c15:f>'PAYS&amp;BubbleChart'!$A$5</c15:f>
                      <c15:dlblFieldTableCache>
                        <c:ptCount val="1"/>
                        <c:pt idx="0">
                          <c:v>Brésil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7ED-48F5-9C82-B7516F4A1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'PAYS&amp;BubbleChart'!$B$2:$B$5</c:f>
              <c:numCache>
                <c:formatCode>General</c:formatCode>
                <c:ptCount val="4"/>
                <c:pt idx="0">
                  <c:v>65</c:v>
                </c:pt>
                <c:pt idx="1">
                  <c:v>83</c:v>
                </c:pt>
                <c:pt idx="2">
                  <c:v>38</c:v>
                </c:pt>
                <c:pt idx="3">
                  <c:v>212</c:v>
                </c:pt>
              </c:numCache>
            </c:numRef>
          </c:xVal>
          <c:yVal>
            <c:numRef>
              <c:f>'PAYS&amp;BubbleChart'!$C$2:$C$5</c:f>
              <c:numCache>
                <c:formatCode>General</c:formatCode>
                <c:ptCount val="4"/>
                <c:pt idx="0">
                  <c:v>2600</c:v>
                </c:pt>
                <c:pt idx="1">
                  <c:v>3800</c:v>
                </c:pt>
                <c:pt idx="2">
                  <c:v>1600</c:v>
                </c:pt>
                <c:pt idx="3">
                  <c:v>1400</c:v>
                </c:pt>
              </c:numCache>
            </c:numRef>
          </c:yVal>
          <c:bubbleSize>
            <c:numRef>
              <c:f>'PAYS&amp;BubbleChart'!$D$2:$D$5</c:f>
              <c:numCache>
                <c:formatCode>General</c:formatCode>
                <c:ptCount val="4"/>
                <c:pt idx="0">
                  <c:v>0.7</c:v>
                </c:pt>
                <c:pt idx="1">
                  <c:v>0.5</c:v>
                </c:pt>
                <c:pt idx="2">
                  <c:v>1.3</c:v>
                </c:pt>
                <c:pt idx="3">
                  <c:v>1.8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7ED-48F5-9C82-B7516F4A1D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56689919"/>
        <c:axId val="1656687519"/>
      </c:bubbleChart>
      <c:valAx>
        <c:axId val="16566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/>
                  <a:t>Population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87519"/>
        <c:crosses val="autoZero"/>
        <c:crossBetween val="midCat"/>
      </c:valAx>
      <c:valAx>
        <c:axId val="165668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MA" sz="900" b="0" i="0" u="none" strike="noStrike" baseline="0">
                    <a:effectLst/>
                  </a:rPr>
                  <a:t>PIB (milliards de 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89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Répartition des âges</cx:v>
        </cx:txData>
      </cx:tx>
      <cx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>
              <a:solidFill>
                <a:schemeClr val="dk1"/>
              </a:solidFill>
              <a:latin typeface="+mn-lt"/>
              <a:ea typeface="+mn-ea"/>
              <a:cs typeface="+mn-cs"/>
            </a:rPr>
            <a:t>Répartition des âges</a:t>
          </a:r>
        </a:p>
      </cx:txPr>
    </cx:title>
    <cx:plotArea>
      <cx:plotAreaRegion>
        <cx:series layoutId="clusteredColumn" uniqueId="{2EA35E69-DA82-4062-8979-048680D7C2B8}">
          <cx:tx>
            <cx:txData>
              <cx:f>_xlchart.v1.0</cx:f>
              <cx:v>Âge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.8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MA" sz="900" b="0" i="0" u="none" strike="noStrike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'Âge'</a:t>
                </a:r>
                <a:endPara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MA" sz="900" b="0" i="0" u="none" strike="noStrike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Nombre d'individus'</a:t>
                </a:r>
                <a:endPara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M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Box Plot des Scores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ln>
              <a:noFill/>
            </a:ln>
            <a:effectLst>
              <a:glow rad="12700">
                <a:schemeClr val="accent1">
                  <a:alpha val="40000"/>
                </a:schemeClr>
              </a:glow>
              <a:outerShdw blurRad="38100" dist="50800" dir="5400000" algn="ctr" rotWithShape="0">
                <a:srgbClr val="000000">
                  <a:alpha val="43137"/>
                </a:srgbClr>
              </a:outerShdw>
              <a:softEdge rad="0"/>
            </a:effectLst>
          </cx:spPr>
        </cx:plotSurface>
        <cx:series layoutId="boxWhisker" uniqueId="{606ED364-C95B-44A5-8D0D-DBF5327C1207}">
          <cx:tx>
            <cx:txData>
              <cx:f>_xlchart.v1.4</cx:f>
              <cx:v>Scores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2.04999995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MA" sz="9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Scores</a:t>
                </a:r>
                <a:endPara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MA" sz="9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Valeur</a:t>
                </a:r>
                <a:endPara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161925</xdr:rowOff>
    </xdr:from>
    <xdr:to>
      <xdr:col>10</xdr:col>
      <xdr:colOff>295275</xdr:colOff>
      <xdr:row>14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5C7E70-0609-278D-F2F7-A3EFE27B6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6</xdr:row>
      <xdr:rowOff>76200</xdr:rowOff>
    </xdr:from>
    <xdr:to>
      <xdr:col>7</xdr:col>
      <xdr:colOff>133350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BC60C-FD8C-48FF-579E-107C7ADF2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0</xdr:row>
      <xdr:rowOff>180974</xdr:rowOff>
    </xdr:from>
    <xdr:to>
      <xdr:col>9</xdr:col>
      <xdr:colOff>495300</xdr:colOff>
      <xdr:row>14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EF4CF0-21D8-598F-9FB8-CDF1EB8CE9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49" y="180974"/>
              <a:ext cx="5162551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19050</xdr:rowOff>
    </xdr:from>
    <xdr:to>
      <xdr:col>10</xdr:col>
      <xdr:colOff>581025</xdr:colOff>
      <xdr:row>14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847172-E994-12D4-6A78-B181D55080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206110</xdr:colOff>
      <xdr:row>4</xdr:row>
      <xdr:rowOff>95250</xdr:rowOff>
    </xdr:from>
    <xdr:to>
      <xdr:col>7</xdr:col>
      <xdr:colOff>294033</xdr:colOff>
      <xdr:row>5</xdr:row>
      <xdr:rowOff>153865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966C5DCE-5DA4-AFE9-191D-871779FFD5DA}"/>
            </a:ext>
          </a:extLst>
        </xdr:cNvPr>
        <xdr:cNvSpPr/>
      </xdr:nvSpPr>
      <xdr:spPr>
        <a:xfrm rot="10800000">
          <a:off x="4496501" y="890380"/>
          <a:ext cx="87923" cy="257398"/>
        </a:xfrm>
        <a:prstGeom prst="rightBrac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182537</xdr:colOff>
      <xdr:row>4</xdr:row>
      <xdr:rowOff>125514</xdr:rowOff>
    </xdr:from>
    <xdr:to>
      <xdr:col>7</xdr:col>
      <xdr:colOff>145901</xdr:colOff>
      <xdr:row>5</xdr:row>
      <xdr:rowOff>125514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FE8711-C6AB-F7B3-B865-4F946EECFB3B}"/>
            </a:ext>
          </a:extLst>
        </xdr:cNvPr>
        <xdr:cNvSpPr txBox="1"/>
      </xdr:nvSpPr>
      <xdr:spPr>
        <a:xfrm>
          <a:off x="3860015" y="920644"/>
          <a:ext cx="576277" cy="1987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kern="1200"/>
            <a:t>Outliers</a:t>
          </a:r>
        </a:p>
      </xdr:txBody>
    </xdr:sp>
    <xdr:clientData/>
  </xdr:twoCellAnchor>
  <xdr:twoCellAnchor>
    <xdr:from>
      <xdr:col>9</xdr:col>
      <xdr:colOff>21981</xdr:colOff>
      <xdr:row>9</xdr:row>
      <xdr:rowOff>161193</xdr:rowOff>
    </xdr:from>
    <xdr:to>
      <xdr:col>9</xdr:col>
      <xdr:colOff>359019</xdr:colOff>
      <xdr:row>11</xdr:row>
      <xdr:rowOff>14656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7FDBB8E-A615-BAB5-E8D3-33DFD9EE49D3}"/>
            </a:ext>
          </a:extLst>
        </xdr:cNvPr>
        <xdr:cNvSpPr txBox="1"/>
      </xdr:nvSpPr>
      <xdr:spPr>
        <a:xfrm>
          <a:off x="5495193" y="1941635"/>
          <a:ext cx="337038" cy="24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kern="1200"/>
            <a:t>Q1</a:t>
          </a:r>
        </a:p>
      </xdr:txBody>
    </xdr:sp>
    <xdr:clientData/>
  </xdr:twoCellAnchor>
  <xdr:twoCellAnchor>
    <xdr:from>
      <xdr:col>8</xdr:col>
      <xdr:colOff>307732</xdr:colOff>
      <xdr:row>9</xdr:row>
      <xdr:rowOff>146539</xdr:rowOff>
    </xdr:from>
    <xdr:to>
      <xdr:col>9</xdr:col>
      <xdr:colOff>21981</xdr:colOff>
      <xdr:row>10</xdr:row>
      <xdr:rowOff>87925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BB4BFDCB-D9F9-7B7A-CD90-66ACF7DB3B88}"/>
            </a:ext>
          </a:extLst>
        </xdr:cNvPr>
        <xdr:cNvCxnSpPr>
          <a:endCxn id="6" idx="1"/>
        </xdr:cNvCxnSpPr>
      </xdr:nvCxnSpPr>
      <xdr:spPr>
        <a:xfrm>
          <a:off x="5172809" y="1926981"/>
          <a:ext cx="322384" cy="139213"/>
        </a:xfrm>
        <a:prstGeom prst="bentConnector3">
          <a:avLst>
            <a:gd name="adj1" fmla="val -4546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315057</xdr:colOff>
      <xdr:row>8</xdr:row>
      <xdr:rowOff>124558</xdr:rowOff>
    </xdr:from>
    <xdr:to>
      <xdr:col>6</xdr:col>
      <xdr:colOff>65941</xdr:colOff>
      <xdr:row>9</xdr:row>
      <xdr:rowOff>109904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32DF963-A4E4-2CCF-5133-BC1EC2FAFB47}"/>
            </a:ext>
          </a:extLst>
        </xdr:cNvPr>
        <xdr:cNvSpPr txBox="1"/>
      </xdr:nvSpPr>
      <xdr:spPr>
        <a:xfrm>
          <a:off x="3355730" y="1707173"/>
          <a:ext cx="359019" cy="183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kern="1200"/>
            <a:t>Q2</a:t>
          </a:r>
        </a:p>
      </xdr:txBody>
    </xdr:sp>
    <xdr:clientData/>
  </xdr:twoCellAnchor>
  <xdr:twoCellAnchor>
    <xdr:from>
      <xdr:col>6</xdr:col>
      <xdr:colOff>65941</xdr:colOff>
      <xdr:row>9</xdr:row>
      <xdr:rowOff>18318</xdr:rowOff>
    </xdr:from>
    <xdr:to>
      <xdr:col>6</xdr:col>
      <xdr:colOff>329711</xdr:colOff>
      <xdr:row>9</xdr:row>
      <xdr:rowOff>21981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E87AE68-C09B-9C6C-68CE-CD12C6BD6E39}"/>
            </a:ext>
          </a:extLst>
        </xdr:cNvPr>
        <xdr:cNvCxnSpPr>
          <a:endCxn id="16" idx="3"/>
        </xdr:cNvCxnSpPr>
      </xdr:nvCxnSpPr>
      <xdr:spPr>
        <a:xfrm flipH="1" flipV="1">
          <a:off x="3714749" y="1798760"/>
          <a:ext cx="263770" cy="366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317286</xdr:colOff>
      <xdr:row>6</xdr:row>
      <xdr:rowOff>119142</xdr:rowOff>
    </xdr:from>
    <xdr:to>
      <xdr:col>7</xdr:col>
      <xdr:colOff>41412</xdr:colOff>
      <xdr:row>7</xdr:row>
      <xdr:rowOff>148451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3181ED-EDD6-6444-032C-9BC467C6AC05}"/>
            </a:ext>
          </a:extLst>
        </xdr:cNvPr>
        <xdr:cNvSpPr txBox="1"/>
      </xdr:nvSpPr>
      <xdr:spPr>
        <a:xfrm>
          <a:off x="3994764" y="1311838"/>
          <a:ext cx="337039" cy="228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kern="1200"/>
            <a:t>Q3</a:t>
          </a:r>
        </a:p>
      </xdr:txBody>
    </xdr:sp>
    <xdr:clientData/>
  </xdr:twoCellAnchor>
  <xdr:twoCellAnchor>
    <xdr:from>
      <xdr:col>5</xdr:col>
      <xdr:colOff>153864</xdr:colOff>
      <xdr:row>8</xdr:row>
      <xdr:rowOff>161192</xdr:rowOff>
    </xdr:from>
    <xdr:to>
      <xdr:col>5</xdr:col>
      <xdr:colOff>199583</xdr:colOff>
      <xdr:row>9</xdr:row>
      <xdr:rowOff>102577</xdr:rowOff>
    </xdr:to>
    <xdr:sp macro="" textlink="">
      <xdr:nvSpPr>
        <xdr:cNvPr id="26" name="Right Brace 25">
          <a:extLst>
            <a:ext uri="{FF2B5EF4-FFF2-40B4-BE49-F238E27FC236}">
              <a16:creationId xmlns:a16="http://schemas.microsoft.com/office/drawing/2014/main" id="{30104606-9D4E-A4FB-1AEC-ACA5FE20C023}"/>
            </a:ext>
          </a:extLst>
        </xdr:cNvPr>
        <xdr:cNvSpPr/>
      </xdr:nvSpPr>
      <xdr:spPr>
        <a:xfrm rot="10800000">
          <a:off x="3194537" y="1743807"/>
          <a:ext cx="45719" cy="139212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4</xdr:col>
      <xdr:colOff>366346</xdr:colOff>
      <xdr:row>8</xdr:row>
      <xdr:rowOff>117230</xdr:rowOff>
    </xdr:from>
    <xdr:to>
      <xdr:col>5</xdr:col>
      <xdr:colOff>117230</xdr:colOff>
      <xdr:row>9</xdr:row>
      <xdr:rowOff>131883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AFD7EB-ABB9-71D8-9492-D74073953977}"/>
            </a:ext>
          </a:extLst>
        </xdr:cNvPr>
        <xdr:cNvSpPr txBox="1"/>
      </xdr:nvSpPr>
      <xdr:spPr>
        <a:xfrm>
          <a:off x="2798884" y="1699845"/>
          <a:ext cx="359019" cy="21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kern="1200"/>
            <a:t>IQR</a:t>
          </a:r>
        </a:p>
      </xdr:txBody>
    </xdr:sp>
    <xdr:clientData/>
  </xdr:twoCellAnchor>
  <xdr:twoCellAnchor>
    <xdr:from>
      <xdr:col>6</xdr:col>
      <xdr:colOff>463826</xdr:colOff>
      <xdr:row>7</xdr:row>
      <xdr:rowOff>157370</xdr:rowOff>
    </xdr:from>
    <xdr:to>
      <xdr:col>6</xdr:col>
      <xdr:colOff>480391</xdr:colOff>
      <xdr:row>8</xdr:row>
      <xdr:rowOff>157369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85591BFD-7107-83FD-4C2E-996F094D6436}"/>
            </a:ext>
          </a:extLst>
        </xdr:cNvPr>
        <xdr:cNvCxnSpPr/>
      </xdr:nvCxnSpPr>
      <xdr:spPr>
        <a:xfrm flipV="1">
          <a:off x="5532783" y="1548848"/>
          <a:ext cx="16565" cy="1987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1057274</xdr:colOff>
      <xdr:row>5</xdr:row>
      <xdr:rowOff>71437</xdr:rowOff>
    </xdr:from>
    <xdr:to>
      <xdr:col>12</xdr:col>
      <xdr:colOff>285749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B3395-8396-E455-9062-0D696EEC4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ssam Rhlalou" refreshedDate="45633.436134143521" createdVersion="8" refreshedVersion="8" minRefreshableVersion="3" recordCount="20" xr:uid="{BC4D5BD6-B511-43C7-952E-EACD29FAEE36}">
  <cacheSource type="worksheet">
    <worksheetSource ref="A2:B22" sheet="Genre&amp;Pourboire"/>
  </cacheSource>
  <cacheFields count="2">
    <cacheField name="Genre" numFmtId="0">
      <sharedItems count="2">
        <s v="Male"/>
        <s v="Female"/>
      </sharedItems>
    </cacheField>
    <cacheField name="Montant du Pourboire" numFmtId="0">
      <sharedItems containsSemiMixedTypes="0" containsString="0" containsNumber="1" minValue="2.5" maxValue="5.09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"/>
  </r>
  <r>
    <x v="1"/>
    <n v="4.5"/>
  </r>
  <r>
    <x v="0"/>
    <n v="2.5"/>
  </r>
  <r>
    <x v="1"/>
    <n v="5"/>
  </r>
  <r>
    <x v="0"/>
    <n v="3.75"/>
  </r>
  <r>
    <x v="1"/>
    <n v="4"/>
  </r>
  <r>
    <x v="0"/>
    <n v="2.85"/>
  </r>
  <r>
    <x v="1"/>
    <n v="4.2"/>
  </r>
  <r>
    <x v="0"/>
    <n v="3.1"/>
  </r>
  <r>
    <x v="1"/>
    <n v="4.8"/>
  </r>
  <r>
    <x v="0"/>
    <n v="3.2"/>
  </r>
  <r>
    <x v="1"/>
    <n v="4.3"/>
  </r>
  <r>
    <x v="0"/>
    <n v="2.95"/>
  </r>
  <r>
    <x v="1"/>
    <n v="5.0999999999999996"/>
  </r>
  <r>
    <x v="0"/>
    <n v="3.6"/>
  </r>
  <r>
    <x v="1"/>
    <n v="4.25"/>
  </r>
  <r>
    <x v="0"/>
    <n v="3"/>
  </r>
  <r>
    <x v="1"/>
    <n v="4.5"/>
  </r>
  <r>
    <x v="0"/>
    <n v="2.75"/>
  </r>
  <r>
    <x v="1"/>
    <n v="4.9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A9320-3BB8-4221-8718-306402C61F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ontant du Pourboire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4834-3840-4F48-B1F8-5A8D2D230217}">
  <dimension ref="A1:B17"/>
  <sheetViews>
    <sheetView workbookViewId="0">
      <selection activeCell="C16" sqref="C16"/>
    </sheetView>
  </sheetViews>
  <sheetFormatPr defaultRowHeight="15"/>
  <sheetData>
    <row r="1" spans="1:2" ht="15.75" thickBot="1"/>
    <row r="2" spans="1:2" ht="15.75" thickBot="1">
      <c r="A2" s="1" t="s">
        <v>0</v>
      </c>
      <c r="B2" s="2" t="s">
        <v>1</v>
      </c>
    </row>
    <row r="3" spans="1:2" ht="15.75" thickBot="1">
      <c r="A3" s="3">
        <v>25</v>
      </c>
      <c r="B3" s="4">
        <v>30000</v>
      </c>
    </row>
    <row r="4" spans="1:2" ht="15.75" thickBot="1">
      <c r="A4" s="3">
        <v>35</v>
      </c>
      <c r="B4" s="4">
        <v>45000</v>
      </c>
    </row>
    <row r="5" spans="1:2" ht="15.75" thickBot="1">
      <c r="A5" s="3">
        <v>45</v>
      </c>
      <c r="B5" s="4">
        <v>60000</v>
      </c>
    </row>
    <row r="6" spans="1:2" ht="15.75" thickBot="1">
      <c r="A6" s="3">
        <v>55</v>
      </c>
      <c r="B6" s="4">
        <v>75000</v>
      </c>
    </row>
    <row r="7" spans="1:2" ht="15.75" thickBot="1">
      <c r="A7" s="3">
        <v>65</v>
      </c>
      <c r="B7" s="4">
        <v>90000</v>
      </c>
    </row>
    <row r="8" spans="1:2" ht="15.75" thickBot="1">
      <c r="A8" s="3">
        <v>30</v>
      </c>
      <c r="B8" s="4">
        <v>32000</v>
      </c>
    </row>
    <row r="9" spans="1:2" ht="15.75" thickBot="1">
      <c r="A9" s="3">
        <v>40</v>
      </c>
      <c r="B9" s="4">
        <v>47000</v>
      </c>
    </row>
    <row r="10" spans="1:2" ht="15.75" thickBot="1">
      <c r="A10" s="3">
        <v>50</v>
      </c>
      <c r="B10" s="4">
        <v>62000</v>
      </c>
    </row>
    <row r="11" spans="1:2" ht="15.75" thickBot="1">
      <c r="A11" s="3">
        <v>60</v>
      </c>
      <c r="B11" s="4">
        <v>77000</v>
      </c>
    </row>
    <row r="12" spans="1:2" ht="15.75" thickBot="1">
      <c r="A12" s="3">
        <v>70</v>
      </c>
      <c r="B12" s="4">
        <v>92000</v>
      </c>
    </row>
    <row r="13" spans="1:2" ht="15.75" thickBot="1">
      <c r="A13" s="3">
        <v>28</v>
      </c>
      <c r="B13" s="4">
        <v>31000</v>
      </c>
    </row>
    <row r="14" spans="1:2" ht="15.75" thickBot="1">
      <c r="A14" s="3">
        <v>38</v>
      </c>
      <c r="B14" s="4">
        <v>46000</v>
      </c>
    </row>
    <row r="15" spans="1:2" ht="15.75" thickBot="1">
      <c r="A15" s="3">
        <v>48</v>
      </c>
      <c r="B15" s="4">
        <v>61000</v>
      </c>
    </row>
    <row r="16" spans="1:2" ht="15.75" thickBot="1">
      <c r="A16" s="3">
        <v>58</v>
      </c>
      <c r="B16" s="4">
        <v>76000</v>
      </c>
    </row>
    <row r="17" spans="1:2" ht="15.75" thickBot="1">
      <c r="A17" s="3">
        <v>68</v>
      </c>
      <c r="B17" s="4">
        <v>91000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F0BD-5C51-4954-A284-3A016C975950}">
  <dimension ref="A1:E22"/>
  <sheetViews>
    <sheetView topLeftCell="A2" zoomScaleNormal="100" workbookViewId="0">
      <selection activeCell="D23" sqref="D23"/>
    </sheetView>
  </sheetViews>
  <sheetFormatPr defaultRowHeight="15"/>
  <cols>
    <col min="1" max="1" width="20" customWidth="1"/>
    <col min="2" max="2" width="17.140625" customWidth="1"/>
    <col min="3" max="3" width="9.140625" customWidth="1"/>
    <col min="4" max="4" width="13.140625" bestFit="1" customWidth="1"/>
    <col min="5" max="5" width="27.85546875" bestFit="1" customWidth="1"/>
  </cols>
  <sheetData>
    <row r="1" spans="1:5" ht="15.75" thickBot="1"/>
    <row r="2" spans="1:5" ht="29.25" thickBot="1">
      <c r="A2" s="5" t="s">
        <v>2</v>
      </c>
      <c r="B2" s="6" t="s">
        <v>3</v>
      </c>
    </row>
    <row r="3" spans="1:5" ht="15.75" thickBot="1">
      <c r="A3" s="7" t="s">
        <v>4</v>
      </c>
      <c r="B3" s="8">
        <v>3</v>
      </c>
      <c r="D3" s="9" t="s">
        <v>6</v>
      </c>
      <c r="E3" t="s">
        <v>8</v>
      </c>
    </row>
    <row r="4" spans="1:5" ht="15.75" thickBot="1">
      <c r="A4" s="7" t="s">
        <v>5</v>
      </c>
      <c r="B4" s="8">
        <v>4.5</v>
      </c>
      <c r="D4" s="10" t="s">
        <v>5</v>
      </c>
      <c r="E4">
        <v>45.55</v>
      </c>
    </row>
    <row r="5" spans="1:5" ht="15.75" thickBot="1">
      <c r="A5" s="7" t="s">
        <v>4</v>
      </c>
      <c r="B5" s="8">
        <v>2.5</v>
      </c>
      <c r="D5" s="10" t="s">
        <v>4</v>
      </c>
      <c r="E5">
        <v>30.7</v>
      </c>
    </row>
    <row r="6" spans="1:5" ht="15.75" thickBot="1">
      <c r="A6" s="7" t="s">
        <v>5</v>
      </c>
      <c r="B6" s="8">
        <v>5</v>
      </c>
      <c r="D6" s="10" t="s">
        <v>7</v>
      </c>
      <c r="E6">
        <v>76.25</v>
      </c>
    </row>
    <row r="7" spans="1:5" ht="15.75" thickBot="1">
      <c r="A7" s="7" t="s">
        <v>4</v>
      </c>
      <c r="B7" s="8">
        <v>3.75</v>
      </c>
    </row>
    <row r="8" spans="1:5" ht="15.75" thickBot="1">
      <c r="A8" s="7" t="s">
        <v>5</v>
      </c>
      <c r="B8" s="8">
        <v>4</v>
      </c>
    </row>
    <row r="9" spans="1:5" ht="15.75" thickBot="1">
      <c r="A9" s="7" t="s">
        <v>4</v>
      </c>
      <c r="B9" s="8">
        <v>2.85</v>
      </c>
    </row>
    <row r="10" spans="1:5" ht="15.75" thickBot="1">
      <c r="A10" s="7" t="s">
        <v>5</v>
      </c>
      <c r="B10" s="8">
        <v>4.2</v>
      </c>
    </row>
    <row r="11" spans="1:5" ht="15.75" thickBot="1">
      <c r="A11" s="7" t="s">
        <v>4</v>
      </c>
      <c r="B11" s="8">
        <v>3.1</v>
      </c>
    </row>
    <row r="12" spans="1:5" ht="15.75" thickBot="1">
      <c r="A12" s="7" t="s">
        <v>5</v>
      </c>
      <c r="B12" s="8">
        <v>4.8</v>
      </c>
    </row>
    <row r="13" spans="1:5" ht="15.75" thickBot="1">
      <c r="A13" s="7" t="s">
        <v>4</v>
      </c>
      <c r="B13" s="8">
        <v>3.2</v>
      </c>
    </row>
    <row r="14" spans="1:5" ht="15.75" thickBot="1">
      <c r="A14" s="7" t="s">
        <v>5</v>
      </c>
      <c r="B14" s="8">
        <v>4.3</v>
      </c>
    </row>
    <row r="15" spans="1:5" ht="15.75" thickBot="1">
      <c r="A15" s="7" t="s">
        <v>4</v>
      </c>
      <c r="B15" s="8">
        <v>2.95</v>
      </c>
    </row>
    <row r="16" spans="1:5" ht="15.75" thickBot="1">
      <c r="A16" s="7" t="s">
        <v>5</v>
      </c>
      <c r="B16" s="8">
        <v>5.0999999999999996</v>
      </c>
    </row>
    <row r="17" spans="1:2" ht="15.75" thickBot="1">
      <c r="A17" s="7" t="s">
        <v>4</v>
      </c>
      <c r="B17" s="8">
        <v>3.6</v>
      </c>
    </row>
    <row r="18" spans="1:2" ht="15.75" thickBot="1">
      <c r="A18" s="7" t="s">
        <v>5</v>
      </c>
      <c r="B18" s="8">
        <v>4.25</v>
      </c>
    </row>
    <row r="19" spans="1:2" ht="15.75" thickBot="1">
      <c r="A19" s="7" t="s">
        <v>4</v>
      </c>
      <c r="B19" s="8">
        <v>3</v>
      </c>
    </row>
    <row r="20" spans="1:2" ht="15.75" thickBot="1">
      <c r="A20" s="7" t="s">
        <v>5</v>
      </c>
      <c r="B20" s="8">
        <v>4.5</v>
      </c>
    </row>
    <row r="21" spans="1:2" ht="15.75" thickBot="1">
      <c r="A21" s="7" t="s">
        <v>4</v>
      </c>
      <c r="B21" s="8">
        <v>2.75</v>
      </c>
    </row>
    <row r="22" spans="1:2" ht="15.75" thickBot="1">
      <c r="A22" s="7" t="s">
        <v>5</v>
      </c>
      <c r="B22" s="8">
        <v>4.9000000000000004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CCA2-52C4-4E8A-98CE-64C4A7006A4F}">
  <dimension ref="A1:A13"/>
  <sheetViews>
    <sheetView tabSelected="1" workbookViewId="0">
      <selection activeCell="L11" sqref="L11"/>
    </sheetView>
  </sheetViews>
  <sheetFormatPr defaultRowHeight="15"/>
  <sheetData>
    <row r="1" spans="1:1" ht="15.75" thickBot="1"/>
    <row r="2" spans="1:1" ht="15.75" thickBot="1">
      <c r="A2" s="5" t="s">
        <v>9</v>
      </c>
    </row>
    <row r="3" spans="1:1" ht="15.75" thickBot="1">
      <c r="A3" s="7">
        <v>22</v>
      </c>
    </row>
    <row r="4" spans="1:1" ht="15.75" thickBot="1">
      <c r="A4" s="7">
        <v>25</v>
      </c>
    </row>
    <row r="5" spans="1:1" ht="15.75" thickBot="1">
      <c r="A5" s="7">
        <v>29</v>
      </c>
    </row>
    <row r="6" spans="1:1" ht="15.75" thickBot="1">
      <c r="A6" s="7">
        <v>32</v>
      </c>
    </row>
    <row r="7" spans="1:1" ht="15.75" thickBot="1">
      <c r="A7" s="7">
        <v>35</v>
      </c>
    </row>
    <row r="8" spans="1:1" ht="15.75" thickBot="1">
      <c r="A8" s="7">
        <v>37</v>
      </c>
    </row>
    <row r="9" spans="1:1" ht="15.75" thickBot="1">
      <c r="A9" s="7">
        <v>40</v>
      </c>
    </row>
    <row r="10" spans="1:1" ht="15.75" thickBot="1">
      <c r="A10" s="7">
        <v>43</v>
      </c>
    </row>
    <row r="11" spans="1:1" ht="15.75" thickBot="1">
      <c r="A11" s="7">
        <v>45</v>
      </c>
    </row>
    <row r="12" spans="1:1" ht="15.75" thickBot="1">
      <c r="A12" s="7">
        <v>47</v>
      </c>
    </row>
    <row r="13" spans="1:1" ht="15.75" thickBot="1">
      <c r="A13" s="7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45A3-E94C-405C-B92B-191A9A29D579}">
  <dimension ref="B1:D26"/>
  <sheetViews>
    <sheetView topLeftCell="A17" zoomScale="145" zoomScaleNormal="145" workbookViewId="0">
      <selection activeCell="C23" sqref="C23"/>
    </sheetView>
  </sheetViews>
  <sheetFormatPr defaultRowHeight="15"/>
  <cols>
    <col min="1" max="1" width="9.140625" customWidth="1"/>
    <col min="2" max="2" width="21" customWidth="1"/>
    <col min="3" max="3" width="18.28515625" customWidth="1"/>
  </cols>
  <sheetData>
    <row r="1" spans="2:2" ht="15.75" thickBot="1"/>
    <row r="2" spans="2:2" ht="15.75" thickBot="1">
      <c r="B2" s="5" t="s">
        <v>10</v>
      </c>
    </row>
    <row r="3" spans="2:2" ht="15.75" thickBot="1">
      <c r="B3" s="7">
        <v>190</v>
      </c>
    </row>
    <row r="4" spans="2:2" ht="15.75" thickBot="1">
      <c r="B4" s="7">
        <v>60</v>
      </c>
    </row>
    <row r="5" spans="2:2" ht="15.75" thickBot="1">
      <c r="B5" s="7">
        <v>62</v>
      </c>
    </row>
    <row r="6" spans="2:2" ht="15.75" thickBot="1">
      <c r="B6" s="7">
        <v>70</v>
      </c>
    </row>
    <row r="7" spans="2:2" ht="15.75" thickBot="1">
      <c r="B7" s="7">
        <v>75</v>
      </c>
    </row>
    <row r="8" spans="2:2" ht="15.75" thickBot="1">
      <c r="B8" s="7">
        <v>80</v>
      </c>
    </row>
    <row r="9" spans="2:2" ht="15.75" thickBot="1">
      <c r="B9" s="7">
        <v>85</v>
      </c>
    </row>
    <row r="10" spans="2:2" ht="15.75" thickBot="1">
      <c r="B10" s="7">
        <v>90</v>
      </c>
    </row>
    <row r="11" spans="2:2" ht="15.75" thickBot="1">
      <c r="B11" s="7">
        <v>92</v>
      </c>
    </row>
    <row r="12" spans="2:2" ht="15.75" thickBot="1">
      <c r="B12" s="7">
        <v>95</v>
      </c>
    </row>
    <row r="13" spans="2:2" ht="15.75" thickBot="1">
      <c r="B13" s="7">
        <v>200</v>
      </c>
    </row>
    <row r="18" spans="2:4">
      <c r="B18" s="15" t="s">
        <v>11</v>
      </c>
      <c r="C18" s="15" t="s">
        <v>12</v>
      </c>
      <c r="D18" s="15" t="s">
        <v>19</v>
      </c>
    </row>
    <row r="19" spans="2:4">
      <c r="B19" s="16" t="s">
        <v>13</v>
      </c>
      <c r="C19" s="17">
        <f>_xlfn.QUARTILE.INC(B2:B12, 1)</f>
        <v>71.25</v>
      </c>
      <c r="D19" s="14">
        <v>72.5</v>
      </c>
    </row>
    <row r="20" spans="2:4">
      <c r="B20" s="16" t="s">
        <v>14</v>
      </c>
      <c r="C20" s="17">
        <f>MEDIAN(B2:B12)</f>
        <v>82.5</v>
      </c>
      <c r="D20" s="14">
        <v>85</v>
      </c>
    </row>
    <row r="21" spans="2:4" ht="30">
      <c r="B21" s="16" t="s">
        <v>15</v>
      </c>
      <c r="C21" s="17">
        <f>_xlfn.QUARTILE.INC(B2:B12, 3)</f>
        <v>91.5</v>
      </c>
      <c r="D21" s="14">
        <v>93.5</v>
      </c>
    </row>
    <row r="22" spans="2:4" ht="30">
      <c r="B22" s="16" t="s">
        <v>16</v>
      </c>
      <c r="C22" s="17">
        <f>_xlfn.QUARTILE.INC(B2:B12, 3) - _xlfn.QUARTILE.INC(B2:B12, 1)</f>
        <v>20.25</v>
      </c>
      <c r="D22" s="14">
        <v>21</v>
      </c>
    </row>
    <row r="23" spans="2:4" ht="30">
      <c r="B23" s="16" t="s">
        <v>17</v>
      </c>
      <c r="C23" s="17">
        <f>_xlfn.QUARTILE.INC(B2:B12, 1) - 1.5 * (_xlfn.QUARTILE.INC(B2:B12, 3) - _xlfn.QUARTILE.INC(B2:B12, 1))</f>
        <v>40.875</v>
      </c>
      <c r="D23" s="14">
        <v>41</v>
      </c>
    </row>
    <row r="24" spans="2:4" ht="30">
      <c r="B24" s="16" t="s">
        <v>18</v>
      </c>
      <c r="C24" s="17">
        <f>_xlfn.QUARTILE.INC(B2:B12, 3) + 1.5 * (_xlfn.QUARTILE.INC(B2:B12, 3) - _xlfn.QUARTILE.INC(B2:B12, 1))</f>
        <v>121.875</v>
      </c>
      <c r="D24" s="14">
        <v>125</v>
      </c>
    </row>
    <row r="25" spans="2:4">
      <c r="B25" s="12"/>
      <c r="C25" s="13"/>
      <c r="D25" s="11"/>
    </row>
    <row r="26" spans="2:4">
      <c r="B26" s="12"/>
      <c r="C26" s="13"/>
      <c r="D26" s="1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C751-BD8C-4201-A894-3CD7FF0A6BE2}">
  <dimension ref="A1:D5"/>
  <sheetViews>
    <sheetView workbookViewId="0">
      <selection activeCell="B14" sqref="B14"/>
    </sheetView>
  </sheetViews>
  <sheetFormatPr defaultRowHeight="15"/>
  <cols>
    <col min="1" max="1" width="13.42578125" customWidth="1"/>
    <col min="2" max="2" width="22.140625" customWidth="1"/>
    <col min="3" max="3" width="22.85546875" customWidth="1"/>
    <col min="4" max="4" width="18.7109375" customWidth="1"/>
  </cols>
  <sheetData>
    <row r="1" spans="1:4" ht="15.75" thickBot="1">
      <c r="A1" s="5" t="s">
        <v>20</v>
      </c>
      <c r="B1" s="6" t="s">
        <v>21</v>
      </c>
      <c r="C1" s="6" t="s">
        <v>22</v>
      </c>
      <c r="D1" s="6" t="s">
        <v>23</v>
      </c>
    </row>
    <row r="2" spans="1:4" ht="15.75" thickBot="1">
      <c r="A2" s="7" t="s">
        <v>24</v>
      </c>
      <c r="B2" s="8">
        <v>65</v>
      </c>
      <c r="C2" s="8">
        <v>2600</v>
      </c>
      <c r="D2" s="8">
        <v>0.7</v>
      </c>
    </row>
    <row r="3" spans="1:4" ht="15.75" thickBot="1">
      <c r="A3" s="7" t="s">
        <v>25</v>
      </c>
      <c r="B3" s="8">
        <v>83</v>
      </c>
      <c r="C3" s="8">
        <v>3800</v>
      </c>
      <c r="D3" s="8">
        <v>0.5</v>
      </c>
    </row>
    <row r="4" spans="1:4" ht="15.75" thickBot="1">
      <c r="A4" s="7" t="s">
        <v>26</v>
      </c>
      <c r="B4" s="8">
        <v>38</v>
      </c>
      <c r="C4" s="8">
        <v>1600</v>
      </c>
      <c r="D4" s="8">
        <v>1.3</v>
      </c>
    </row>
    <row r="5" spans="1:4" ht="15.75" thickBot="1">
      <c r="A5" s="7" t="s">
        <v>27</v>
      </c>
      <c r="B5" s="8">
        <v>212</v>
      </c>
      <c r="C5" s="8">
        <v>1400</v>
      </c>
      <c r="D5" s="8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Age&amp;Revenu</vt:lpstr>
      <vt:lpstr>Genre&amp;Pourboire</vt:lpstr>
      <vt:lpstr>Histogram&amp;Age</vt:lpstr>
      <vt:lpstr>Scores&amp;BoxPlot</vt:lpstr>
      <vt:lpstr>PAYS&amp;BubbleChart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RHLALOU HOUSSAM</dc:creator>
  <cp:lastModifiedBy>RHLALOU HOUSSAM</cp:lastModifiedBy>
  <dcterms:created xsi:type="dcterms:W3CDTF">2024-12-07T08:24:37Z</dcterms:created>
  <dcterms:modified xsi:type="dcterms:W3CDTF">2024-12-07T11:33:01Z</dcterms:modified>
</cp:coreProperties>
</file>