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20" documentId="13_ncr:1_{3051C516-D4D5-4591-A2B5-6CBC3882E2F9}" xr6:coauthVersionLast="47" xr6:coauthVersionMax="47" xr10:uidLastSave="{A374F9B4-121B-4EA0-B2D5-A4A8AD46BA01}"/>
  <bookViews>
    <workbookView xWindow="-120" yWindow="-120" windowWidth="20730" windowHeight="11160" xr2:uid="{00000000-000D-0000-FFFF-FFFF00000000}"/>
  </bookViews>
  <sheets>
    <sheet name="Metas" sheetId="3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37" l="1"/>
  <c r="AH2" i="37"/>
  <c r="T2" i="37"/>
  <c r="W2" i="37" s="1"/>
  <c r="M2" i="37"/>
  <c r="K2" i="37"/>
  <c r="X2" i="37" l="1"/>
  <c r="AI2" i="37"/>
  <c r="AC2" i="37"/>
  <c r="F2" i="37"/>
  <c r="L2" i="37" l="1"/>
  <c r="E2" i="37" l="1"/>
  <c r="AJ2" i="37" l="1"/>
</calcChain>
</file>

<file path=xl/sharedStrings.xml><?xml version="1.0" encoding="utf-8"?>
<sst xmlns="http://schemas.openxmlformats.org/spreadsheetml/2006/main" count="60" uniqueCount="60">
  <si>
    <t>ESPECIALIZACIÓN TECNOLÓGICA (PRESENCIAL)</t>
  </si>
  <si>
    <t>PASAN ESPEC TGO(PRESENCIAL)</t>
  </si>
  <si>
    <t>ESPECIALIZACIÓN TECNOLÓGICA (VIRTUAL)</t>
  </si>
  <si>
    <t>PASAN ESPEC TGO(VIRTUAL)</t>
  </si>
  <si>
    <t>TOTAL ESPECIALIZACION TECNOLOGICA</t>
  </si>
  <si>
    <t>PASAN ESPEC TGO</t>
  </si>
  <si>
    <t>TECNÓLOGOS PRESENCIALES</t>
  </si>
  <si>
    <t>PASAN TGO PRESENCIAL</t>
  </si>
  <si>
    <t>TECNÓLOGOS VIRTUALES</t>
  </si>
  <si>
    <t>PASAN TGO VIRTUAL</t>
  </si>
  <si>
    <t>TOTAL TECNOLOGOS</t>
  </si>
  <si>
    <t>PASAN TGO</t>
  </si>
  <si>
    <t>TOTAL EDUCACION SUPERIOR</t>
  </si>
  <si>
    <t>TÉCNICOS LABORAL SIN INTEGRACION PRESENCIAL</t>
  </si>
  <si>
    <t>PASAN TN SIN INTEGRACION PRESENCIAL</t>
  </si>
  <si>
    <t>TÉCNICOS LABORAL VIRTUAL</t>
  </si>
  <si>
    <t>PASAN TN VIRTUAL</t>
  </si>
  <si>
    <t>TÉCNICOS LABORAL CON INTEGRACION</t>
  </si>
  <si>
    <t>PASAN INTEGRACION</t>
  </si>
  <si>
    <t>TOTAL TECNICOS</t>
  </si>
  <si>
    <t>OPERARIOS</t>
  </si>
  <si>
    <t>PASAN OPE</t>
  </si>
  <si>
    <t>TOTAL TECNICA LABORAL Y OTROS</t>
  </si>
  <si>
    <t>TOTAL TITULADA</t>
  </si>
  <si>
    <t>PRESENCIAL BILINGUISMO</t>
  </si>
  <si>
    <t>COMPLEMENTARIA PRESENCIAL</t>
  </si>
  <si>
    <t>CAMPESENA</t>
  </si>
  <si>
    <t>ECONOMIA POPULAR</t>
  </si>
  <si>
    <t>APRENDIENDO A EMPRENDER</t>
  </si>
  <si>
    <t>SENA DGITAL</t>
  </si>
  <si>
    <t xml:space="preserve">TOTAL COMPLEMENTARIA PRESENCIAL </t>
  </si>
  <si>
    <t>COMPLEMENTARIA VIRTUAL (SIN BILINGUISMO)</t>
  </si>
  <si>
    <t>COMPLEMENTARIA VIRTUAL BILINGUISMO</t>
  </si>
  <si>
    <t>TOTAL COMPLEMENTARIA VIRTUAL</t>
  </si>
  <si>
    <t>TOTAL COMPLEMENTARIA</t>
  </si>
  <si>
    <t>META TOTAL</t>
  </si>
  <si>
    <t>CERTIFICACION EDU SUPERIOR</t>
  </si>
  <si>
    <t>CERTIFICACION TECNICOS</t>
  </si>
  <si>
    <t>CERTIFICACION TITULADA</t>
  </si>
  <si>
    <t>CERTIFICACION COMPLEMENTARIA</t>
  </si>
  <si>
    <t>TECNOLOGOS REGULAR - A DISTANCIA</t>
  </si>
  <si>
    <t>TECNOLOGOS CAMPESENA</t>
  </si>
  <si>
    <t>TECNICO LABORAL CAMPESENA</t>
  </si>
  <si>
    <t>AUXILIARES REGULAR</t>
  </si>
  <si>
    <t>AUXILIARES CAMPESENA</t>
  </si>
  <si>
    <t>OPERARIOS CAMPESENA</t>
  </si>
  <si>
    <t>Personas en condición de Discapacidad</t>
  </si>
  <si>
    <t>Indígenas</t>
  </si>
  <si>
    <t>INPEC</t>
  </si>
  <si>
    <t>Jóvenes Vulnerables</t>
  </si>
  <si>
    <t>Adolescente en Conflicto con la Ley Penal</t>
  </si>
  <si>
    <t>Mujer Cabeza de Hogar</t>
  </si>
  <si>
    <t>Negritudes (Negros)</t>
  </si>
  <si>
    <t>Afrocolombianos</t>
  </si>
  <si>
    <t>Raizales</t>
  </si>
  <si>
    <t>Palenqueros</t>
  </si>
  <si>
    <t>Proceso de Reintegración y Adolescentes desvinculados de Grupos Armados Organizados al margen de la ley</t>
  </si>
  <si>
    <t xml:space="preserve">Tercera Edad </t>
  </si>
  <si>
    <t>Adolescente Trabajador</t>
  </si>
  <si>
    <t>Rroom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</si>
</sst>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6">
    <cellStyle name="Millares 10" xfId="3" xr:uid="{00000000-0005-0000-0000-000001000000}"/>
    <cellStyle name="Normal" xfId="0" builtinId="0"/>
    <cellStyle name="Normal 14" xfId="4" xr:uid="{00000000-0005-0000-0000-000003000000}"/>
    <cellStyle name="Normal 2" xfId="2" xr:uid="{00000000-0005-0000-0000-000004000000}"/>
    <cellStyle name="Normal 3" xfId="1" xr:uid="{00000000-0005-0000-0000-000005000000}"/>
    <cellStyle name="Normal 4" xfId="5" xr:uid="{00000000-0005-0000-0000-000006000000}"/>
  </cellStyles>
  <dxfs count="0"/>
  <tableStyles count="0" defaultTableStyle="TableStyleMedium2" defaultPivotStyle="PivotStyleLight16"/>
  <colors>
    <mruColors>
      <color rgb="FF66FF33"/>
      <color rgb="FFFFFF99"/>
      <color rgb="FFC0E8B2"/>
      <color rgb="FFF8A2E1"/>
      <color rgb="FF00FF00"/>
      <color rgb="FFFF33CC"/>
      <color rgb="FFFF99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05EC-90AB-4701-B74B-AD8C0A8AC062}">
  <dimension ref="A1:BH2"/>
  <sheetViews>
    <sheetView tabSelected="1" topLeftCell="AX1" workbookViewId="0">
      <selection activeCell="AU1" sqref="AU1:BH2"/>
    </sheetView>
  </sheetViews>
  <sheetFormatPr defaultColWidth="11.42578125" defaultRowHeight="15"/>
  <cols>
    <col min="1" max="1" width="42.7109375" bestFit="1" customWidth="1"/>
    <col min="2" max="2" width="42.7109375" customWidth="1"/>
    <col min="3" max="3" width="39.42578125" bestFit="1" customWidth="1"/>
    <col min="4" max="6" width="39.42578125" customWidth="1"/>
    <col min="7" max="7" width="26.42578125" bestFit="1" customWidth="1"/>
    <col min="8" max="8" width="26.42578125" customWidth="1"/>
    <col min="9" max="9" width="23.140625" bestFit="1" customWidth="1"/>
    <col min="10" max="10" width="23.140625" customWidth="1"/>
    <col min="11" max="11" width="19.140625" bestFit="1" customWidth="1"/>
    <col min="12" max="12" width="19.140625" customWidth="1"/>
    <col min="13" max="13" width="27.140625" bestFit="1" customWidth="1"/>
    <col min="14" max="14" width="46.140625" bestFit="1" customWidth="1"/>
    <col min="15" max="15" width="46.140625" customWidth="1"/>
    <col min="16" max="16" width="26.42578125" bestFit="1" customWidth="1"/>
    <col min="17" max="17" width="26.42578125" customWidth="1"/>
    <col min="18" max="18" width="35.85546875" bestFit="1" customWidth="1"/>
    <col min="19" max="19" width="35.85546875" customWidth="1"/>
    <col min="20" max="20" width="15.7109375" bestFit="1" customWidth="1"/>
    <col min="23" max="23" width="31.28515625" bestFit="1" customWidth="1"/>
    <col min="24" max="24" width="15.5703125" bestFit="1" customWidth="1"/>
    <col min="25" max="25" width="24.140625" bestFit="1" customWidth="1"/>
    <col min="26" max="26" width="29.140625" bestFit="1" customWidth="1"/>
    <col min="27" max="27" width="33" bestFit="1" customWidth="1"/>
    <col min="28" max="28" width="33" customWidth="1"/>
    <col min="29" max="29" width="27.42578125" bestFit="1" customWidth="1"/>
    <col min="30" max="30" width="27.42578125" customWidth="1"/>
    <col min="31" max="31" width="35.7109375" bestFit="1" customWidth="1"/>
    <col min="32" max="32" width="43.5703125" bestFit="1" customWidth="1"/>
    <col min="33" max="33" width="38.5703125" bestFit="1" customWidth="1"/>
    <col min="34" max="34" width="32.140625" bestFit="1" customWidth="1"/>
    <col min="35" max="35" width="24" bestFit="1" customWidth="1"/>
    <col min="36" max="36" width="12" bestFit="1" customWidth="1"/>
    <col min="37" max="39" width="27.7109375" bestFit="1" customWidth="1"/>
    <col min="40" max="40" width="32.140625" bestFit="1" customWidth="1"/>
    <col min="41" max="41" width="34.85546875" bestFit="1" customWidth="1"/>
    <col min="42" max="42" width="24.7109375" bestFit="1" customWidth="1"/>
    <col min="43" max="43" width="32" customWidth="1"/>
    <col min="44" max="44" width="19.7109375" bestFit="1" customWidth="1"/>
    <col min="45" max="45" width="37.85546875" bestFit="1" customWidth="1"/>
    <col min="46" max="46" width="26.42578125" customWidth="1"/>
    <col min="47" max="47" width="23.140625" customWidth="1"/>
    <col min="51" max="51" width="28.140625" customWidth="1"/>
    <col min="52" max="52" width="26.140625" customWidth="1"/>
    <col min="53" max="53" width="20.28515625" customWidth="1"/>
    <col min="54" max="54" width="17.28515625" customWidth="1"/>
  </cols>
  <sheetData>
    <row r="1" spans="1:60" s="1" customFormat="1">
      <c r="A1" s="2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11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</row>
    <row r="2" spans="1:60" s="1" customFormat="1">
      <c r="A2" s="8">
        <v>0</v>
      </c>
      <c r="B2" s="9">
        <v>0</v>
      </c>
      <c r="C2" s="6">
        <v>0</v>
      </c>
      <c r="D2" s="6">
        <v>0</v>
      </c>
      <c r="E2" s="6">
        <f>A2+C2</f>
        <v>0</v>
      </c>
      <c r="F2" s="6">
        <f>B2+D2</f>
        <v>0</v>
      </c>
      <c r="G2" s="6">
        <v>860</v>
      </c>
      <c r="H2" s="6"/>
      <c r="I2" s="6">
        <v>800</v>
      </c>
      <c r="J2" s="6"/>
      <c r="K2" s="6">
        <f>G2+I2+AO2+AP2</f>
        <v>2108</v>
      </c>
      <c r="L2" s="6">
        <f>H2+J2</f>
        <v>0</v>
      </c>
      <c r="M2" s="6">
        <f>A2+C2+G2+I2+AO2+AP2</f>
        <v>2108</v>
      </c>
      <c r="N2" s="6">
        <v>967</v>
      </c>
      <c r="O2" s="6"/>
      <c r="P2" s="6">
        <v>321</v>
      </c>
      <c r="Q2" s="6"/>
      <c r="R2" s="6">
        <v>3270</v>
      </c>
      <c r="S2" s="6"/>
      <c r="T2" s="6">
        <f>N2+P2+R2+AQ2</f>
        <v>4670</v>
      </c>
      <c r="U2" s="6">
        <v>238</v>
      </c>
      <c r="V2" s="6">
        <v>0</v>
      </c>
      <c r="W2" s="6">
        <f>T2+U2+AR2+AS2+AT2</f>
        <v>5187</v>
      </c>
      <c r="X2" s="6">
        <f>W2+M2</f>
        <v>7295</v>
      </c>
      <c r="Y2" s="6">
        <v>775</v>
      </c>
      <c r="Z2" s="6">
        <v>22000</v>
      </c>
      <c r="AA2" s="6">
        <v>7890</v>
      </c>
      <c r="AB2" s="6">
        <v>0</v>
      </c>
      <c r="AC2" s="6">
        <f>0</f>
        <v>0</v>
      </c>
      <c r="AD2" s="6">
        <v>0</v>
      </c>
      <c r="AE2" s="6">
        <f>Y2+Z2+AA2</f>
        <v>30665</v>
      </c>
      <c r="AF2" s="6">
        <v>27680</v>
      </c>
      <c r="AG2" s="6">
        <v>6400</v>
      </c>
      <c r="AH2" s="6">
        <f>AF2+AG2</f>
        <v>34080</v>
      </c>
      <c r="AI2" s="6">
        <f>AE2+AH2</f>
        <v>64745</v>
      </c>
      <c r="AJ2" s="7">
        <f>AI2+X2</f>
        <v>72040</v>
      </c>
      <c r="AK2" s="7"/>
      <c r="AL2" s="7"/>
      <c r="AM2" s="7"/>
      <c r="AN2" s="7"/>
      <c r="AO2" s="7">
        <v>419</v>
      </c>
      <c r="AP2" s="7">
        <v>29</v>
      </c>
      <c r="AQ2" s="7">
        <v>112</v>
      </c>
      <c r="AR2" s="7">
        <v>233</v>
      </c>
      <c r="AS2" s="7">
        <v>15</v>
      </c>
      <c r="AT2" s="12">
        <v>31</v>
      </c>
      <c r="AU2" s="10">
        <v>537</v>
      </c>
      <c r="AV2" s="10">
        <v>676</v>
      </c>
      <c r="AW2" s="10">
        <v>106</v>
      </c>
      <c r="AX2" s="10">
        <v>14326</v>
      </c>
      <c r="AY2" s="10">
        <v>66</v>
      </c>
      <c r="AZ2" s="10">
        <v>5142</v>
      </c>
      <c r="BA2" s="10">
        <v>0</v>
      </c>
      <c r="BB2" s="10">
        <v>383</v>
      </c>
      <c r="BC2" s="10">
        <v>0</v>
      </c>
      <c r="BD2" s="10">
        <v>0</v>
      </c>
      <c r="BE2" s="10">
        <v>26</v>
      </c>
      <c r="BF2" s="10">
        <v>690</v>
      </c>
      <c r="BG2" s="10">
        <v>1795</v>
      </c>
      <c r="BH2" s="10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786571ED5074697D37E8B58B5F291" ma:contentTypeVersion="4" ma:contentTypeDescription="Create a new document." ma:contentTypeScope="" ma:versionID="6c6208a228151ca56a9129513598b35e">
  <xsd:schema xmlns:xsd="http://www.w3.org/2001/XMLSchema" xmlns:xs="http://www.w3.org/2001/XMLSchema" xmlns:p="http://schemas.microsoft.com/office/2006/metadata/properties" xmlns:ns2="aaf136e5-a519-4b67-9913-eac992197d59" targetNamespace="http://schemas.microsoft.com/office/2006/metadata/properties" ma:root="true" ma:fieldsID="ee6560f18c2cf9fb31702df8a1ff0f4c" ns2:_="">
    <xsd:import namespace="aaf136e5-a519-4b67-9913-eac992197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136e5-a519-4b67-9913-eac992197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7C8315-1C82-432A-AF9A-F8AD5CD0DF56}"/>
</file>

<file path=customXml/itemProps2.xml><?xml version="1.0" encoding="utf-8"?>
<ds:datastoreItem xmlns:ds="http://schemas.openxmlformats.org/officeDocument/2006/customXml" ds:itemID="{B5652D0B-2F0E-436A-A565-952A1BABD3DD}"/>
</file>

<file path=customXml/itemProps3.xml><?xml version="1.0" encoding="utf-8"?>
<ds:datastoreItem xmlns:ds="http://schemas.openxmlformats.org/officeDocument/2006/customXml" ds:itemID="{3DA29432-E682-4845-AEFC-D7A6835918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Juan Gonzalo Alvarez Diaz</cp:lastModifiedBy>
  <cp:revision/>
  <dcterms:created xsi:type="dcterms:W3CDTF">2013-12-20T15:32:14Z</dcterms:created>
  <dcterms:modified xsi:type="dcterms:W3CDTF">2025-03-07T18:54:48Z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0x010100640786571ED5074697D37E8B58B5F291</vt:lpwstr>
  </property>
  <property fmtid="{D5CDD505-2E9C-101B-9397-08002B2CF9AE}" pid="3" name="MSIP_Label_fc111285-cafa-4fc9-8a9a-bd902089b24f_Enabled">
    <vt:lpwstr>true</vt:lpwstr>
  </property>
  <property fmtid="{D5CDD505-2E9C-101B-9397-08002B2CF9AE}" pid="4" name="MSIP_Label_fc111285-cafa-4fc9-8a9a-bd902089b24f_SetDate">
    <vt:lpwstr>2024-11-29T20:27:33Z</vt:lpwstr>
  </property>
  <property fmtid="{D5CDD505-2E9C-101B-9397-08002B2CF9AE}" pid="5" name="MSIP_Label_fc111285-cafa-4fc9-8a9a-bd902089b24f_Method">
    <vt:lpwstr>Privileged</vt:lpwstr>
  </property>
  <property fmtid="{D5CDD505-2E9C-101B-9397-08002B2CF9AE}" pid="6" name="MSIP_Label_fc111285-cafa-4fc9-8a9a-bd902089b24f_Name">
    <vt:lpwstr>Public</vt:lpwstr>
  </property>
  <property fmtid="{D5CDD505-2E9C-101B-9397-08002B2CF9AE}" pid="7" name="MSIP_Label_fc111285-cafa-4fc9-8a9a-bd902089b24f_SiteId">
    <vt:lpwstr>cbc2c381-2f2e-4d93-91d1-506c9316ace7</vt:lpwstr>
  </property>
  <property fmtid="{D5CDD505-2E9C-101B-9397-08002B2CF9AE}" pid="8" name="MSIP_Label_fc111285-cafa-4fc9-8a9a-bd902089b24f_ActionId">
    <vt:lpwstr>d7269b30-b044-4ea9-999f-1a75e9562f25</vt:lpwstr>
  </property>
  <property fmtid="{D5CDD505-2E9C-101B-9397-08002B2CF9AE}" pid="9" name="MSIP_Label_fc111285-cafa-4fc9-8a9a-bd902089b24f_ContentBits">
    <vt:lpwstr>0</vt:lpwstr>
  </property>
</Properties>
</file>