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Histogramas" sheetId="2" r:id="rId5"/>
    <sheet state="visible" name="Dispersão" sheetId="3" r:id="rId6"/>
  </sheets>
  <definedNames/>
  <calcPr/>
  <extLst>
    <ext uri="GoogleSheetsCustomDataVersion2">
      <go:sheetsCustomData xmlns:go="http://customooxmlschemas.google.com/" r:id="rId7" roundtripDataChecksum="nnZ8EJulE7Id9UGLeN7KajCKkd+lKivtvsjbLF8Z2v4="/>
    </ext>
  </extLst>
</workbook>
</file>

<file path=xl/sharedStrings.xml><?xml version="1.0" encoding="utf-8"?>
<sst xmlns="http://schemas.openxmlformats.org/spreadsheetml/2006/main" count="906" uniqueCount="467">
  <si>
    <t>NÚMERO DE INTERNAÇÕES (2023-2024)</t>
  </si>
  <si>
    <t>SOMA</t>
  </si>
  <si>
    <t>MÉDIA</t>
  </si>
  <si>
    <t>MEDIANA</t>
  </si>
  <si>
    <t>DESVIO PADRÃO</t>
  </si>
  <si>
    <t>MODA</t>
  </si>
  <si>
    <t>VARIÂNCIA</t>
  </si>
  <si>
    <t>GASTOS TOTAL COM INTERNAÇÕES (2023-2024)</t>
  </si>
  <si>
    <t>GASTOS MÉDIO COM INTERNAÇÕES (2023-2024)</t>
  </si>
  <si>
    <t>Matrix Covarância (2023)</t>
  </si>
  <si>
    <t>Matrix Covarância (2024)</t>
  </si>
  <si>
    <t>X</t>
  </si>
  <si>
    <t>N. Internações</t>
  </si>
  <si>
    <t>Gasto Toatal</t>
  </si>
  <si>
    <t>Gasto Médio</t>
  </si>
  <si>
    <t>Dias Permanência</t>
  </si>
  <si>
    <t>Média Permanência</t>
  </si>
  <si>
    <t>Óbitos</t>
  </si>
  <si>
    <t>Taxa Mortalidade</t>
  </si>
  <si>
    <t>DIAS DE PERMANÊNCIA (2023-2024)</t>
  </si>
  <si>
    <t>Gasto total</t>
  </si>
  <si>
    <t>MÉDIA DE PERMANÊNCIA (2023-2024)</t>
  </si>
  <si>
    <t>Média Premanência</t>
  </si>
  <si>
    <t xml:space="preserve">Óbitos </t>
  </si>
  <si>
    <t>ÓBITOS NAS INTERNAÇÕES (2023-2024)</t>
  </si>
  <si>
    <t>TAXA DE MORTALIDADE NAS INTERNAÇÕES (2023-2024)</t>
  </si>
  <si>
    <t>Número de Internações</t>
  </si>
  <si>
    <t>Gastos Total com Internações (R$ 1,00)</t>
  </si>
  <si>
    <t>Gasto Médio com as Internações (R$ 1,00)</t>
  </si>
  <si>
    <t>Dias de Permanência (dias)</t>
  </si>
  <si>
    <t>Média de Permanência (dias)</t>
  </si>
  <si>
    <t>Óbitos nas Internações</t>
  </si>
  <si>
    <t>Taxa de Mortalidade nas Internações (%)</t>
  </si>
  <si>
    <t>Município/Estado</t>
  </si>
  <si>
    <t>Região a que Pertence</t>
  </si>
  <si>
    <t>Estado do Paraná</t>
  </si>
  <si>
    <t>-</t>
  </si>
  <si>
    <t>Jardim Olinda</t>
  </si>
  <si>
    <t>RGI de Paranacity - Colorado</t>
  </si>
  <si>
    <t>Nova Aliança do Ivaí</t>
  </si>
  <si>
    <t>RGI de Paranavaí</t>
  </si>
  <si>
    <t>Uniflor</t>
  </si>
  <si>
    <t>RGI de Maringá</t>
  </si>
  <si>
    <t>Miraselva</t>
  </si>
  <si>
    <t>RGI de Londrina</t>
  </si>
  <si>
    <t>Ivatuba</t>
  </si>
  <si>
    <t>Esperança Nova</t>
  </si>
  <si>
    <t>RGI de Umuarama</t>
  </si>
  <si>
    <t>Manfrinópolis</t>
  </si>
  <si>
    <t>RGI de Francisco Beltrão</t>
  </si>
  <si>
    <t>São Manoel do Paraná</t>
  </si>
  <si>
    <t>RGI de Cianorte</t>
  </si>
  <si>
    <t>Santa Inês</t>
  </si>
  <si>
    <t>Altamira do Paraná</t>
  </si>
  <si>
    <t>RGI de Campo Mourão</t>
  </si>
  <si>
    <t>Flórida</t>
  </si>
  <si>
    <t>Santo Antônio do Paraíso</t>
  </si>
  <si>
    <t>RGI de Cornélio Procópio - Bandeirantes</t>
  </si>
  <si>
    <t>Bom Sucesso do Sul</t>
  </si>
  <si>
    <t>RGI de Pato Branco</t>
  </si>
  <si>
    <t>Santa Cecília do Pavão</t>
  </si>
  <si>
    <t>Inajá</t>
  </si>
  <si>
    <t>Paranapoema</t>
  </si>
  <si>
    <t>Rio Bom</t>
  </si>
  <si>
    <t>RGI de Apucarana</t>
  </si>
  <si>
    <t>Rancho Alegre D'Oeste</t>
  </si>
  <si>
    <t>Guaporema</t>
  </si>
  <si>
    <t>Mirador</t>
  </si>
  <si>
    <t>Santo Antônio do Caiuá</t>
  </si>
  <si>
    <t>Cafeara</t>
  </si>
  <si>
    <t>Sulina</t>
  </si>
  <si>
    <t>Ourizona</t>
  </si>
  <si>
    <t>Godoy Moreira</t>
  </si>
  <si>
    <t>RGI de Ivaiporã</t>
  </si>
  <si>
    <t>Barra do Jacaré</t>
  </si>
  <si>
    <t>RGI de Santo Antônio da Platina</t>
  </si>
  <si>
    <t>Pinhal de São Bento</t>
  </si>
  <si>
    <t>Farol</t>
  </si>
  <si>
    <t>Cruzeiro do Sul</t>
  </si>
  <si>
    <t>Jundiaí do Sul</t>
  </si>
  <si>
    <t>São Jorge do Ivaí</t>
  </si>
  <si>
    <t>Conselheiro Mairinck</t>
  </si>
  <si>
    <t>RGI de Ibaiti</t>
  </si>
  <si>
    <t>Marumbi</t>
  </si>
  <si>
    <t>Cruzmaltina</t>
  </si>
  <si>
    <t>Alto Paraíso</t>
  </si>
  <si>
    <t>Boa Esperança do Iguaçu</t>
  </si>
  <si>
    <t>RGI de Dois Vizinhos</t>
  </si>
  <si>
    <t>Corumbataí do Sul</t>
  </si>
  <si>
    <t>Santa Amélia</t>
  </si>
  <si>
    <t>Novo Itacolomi</t>
  </si>
  <si>
    <t>Atalaia</t>
  </si>
  <si>
    <t>Pitangueiras</t>
  </si>
  <si>
    <t>Rio Branco do Ivaí</t>
  </si>
  <si>
    <t>Nova América da Colina</t>
  </si>
  <si>
    <t>Brasilândia do Sul</t>
  </si>
  <si>
    <t>Iguatu</t>
  </si>
  <si>
    <t>RGI de Cascavel</t>
  </si>
  <si>
    <t>Quatro Pontes</t>
  </si>
  <si>
    <t>RGI de Marechal Cândido Rondon</t>
  </si>
  <si>
    <t>Honório Serpa</t>
  </si>
  <si>
    <t>Mato Rico</t>
  </si>
  <si>
    <t>RGI de Pitanga</t>
  </si>
  <si>
    <t>Salgado Filho</t>
  </si>
  <si>
    <t>Floraí</t>
  </si>
  <si>
    <t>Porto Amazonas</t>
  </si>
  <si>
    <t>RGI de Ponta Grossa</t>
  </si>
  <si>
    <t>Grandes Rios</t>
  </si>
  <si>
    <t>Porto Rico</t>
  </si>
  <si>
    <t>RGI de Loanda</t>
  </si>
  <si>
    <t>Diamante D'Oeste</t>
  </si>
  <si>
    <t>Diamante do Sul</t>
  </si>
  <si>
    <t>Mariópolis</t>
  </si>
  <si>
    <t>Itaipulândia</t>
  </si>
  <si>
    <t>RGI de Foz do Iguaçu</t>
  </si>
  <si>
    <t>Rosário do Ivaí</t>
  </si>
  <si>
    <t>Quarto Centenário</t>
  </si>
  <si>
    <t>Iracema do Oeste</t>
  </si>
  <si>
    <t>RGI de Toledo</t>
  </si>
  <si>
    <t>Ariranha do Ivaí</t>
  </si>
  <si>
    <t>Lobato</t>
  </si>
  <si>
    <t>Leópolis</t>
  </si>
  <si>
    <t>Rancho Alegre</t>
  </si>
  <si>
    <t>Campina do Simão</t>
  </si>
  <si>
    <t>RGI de Guarapuava</t>
  </si>
  <si>
    <t>Porto Barreiro</t>
  </si>
  <si>
    <t>RGI de Laranjeiras do Sul - Quedas do Iguaçu</t>
  </si>
  <si>
    <t>Presidente Castelo Branco</t>
  </si>
  <si>
    <t>Virmond</t>
  </si>
  <si>
    <t>Bela Vista da Caroba</t>
  </si>
  <si>
    <t>Diamante do Norte</t>
  </si>
  <si>
    <t>Campo Bonito</t>
  </si>
  <si>
    <t>Nossa Senhora das Graças</t>
  </si>
  <si>
    <t>Itaúna do Sul</t>
  </si>
  <si>
    <t>Doutor Ulysses</t>
  </si>
  <si>
    <t>RGI de Curitiba</t>
  </si>
  <si>
    <t>Itaguajé</t>
  </si>
  <si>
    <t>Boa Esperança</t>
  </si>
  <si>
    <t>São José das Palmeiras</t>
  </si>
  <si>
    <t>Bom Jesus do Sul</t>
  </si>
  <si>
    <t>Cafezal do Sul</t>
  </si>
  <si>
    <t>Ângulo</t>
  </si>
  <si>
    <t>São Pedro do Iguaçu</t>
  </si>
  <si>
    <t>Prado Ferreira</t>
  </si>
  <si>
    <t>Guaraqueçaba</t>
  </si>
  <si>
    <t>RGI de Paranaguá</t>
  </si>
  <si>
    <t>Fênix</t>
  </si>
  <si>
    <t>Salto do Itararé</t>
  </si>
  <si>
    <t>Santa Lúcia</t>
  </si>
  <si>
    <t>Nova Santa Bárbara</t>
  </si>
  <si>
    <t>Guaraci</t>
  </si>
  <si>
    <t>Tapira</t>
  </si>
  <si>
    <t>Arapuã</t>
  </si>
  <si>
    <t>São João do Caiuá</t>
  </si>
  <si>
    <t>Jaboti</t>
  </si>
  <si>
    <t>Ouro Verde do Oeste</t>
  </si>
  <si>
    <t>Quinta do Sol</t>
  </si>
  <si>
    <t>Doutor Camargo</t>
  </si>
  <si>
    <t>Luiziana</t>
  </si>
  <si>
    <t>Kaloré</t>
  </si>
  <si>
    <t>Adrianópolis</t>
  </si>
  <si>
    <t>Guairaçá</t>
  </si>
  <si>
    <t>Mercedes</t>
  </si>
  <si>
    <t>São Tomé</t>
  </si>
  <si>
    <t>Munhoz de Melo</t>
  </si>
  <si>
    <t>Pinhalão</t>
  </si>
  <si>
    <t>Maripá</t>
  </si>
  <si>
    <t>Ramilândia</t>
  </si>
  <si>
    <t>Itambé</t>
  </si>
  <si>
    <t>Entre Rios do Oeste</t>
  </si>
  <si>
    <t>Santa Mônica</t>
  </si>
  <si>
    <t>Cruzeiro do Iguaçu</t>
  </si>
  <si>
    <t>Lupionópolis</t>
  </si>
  <si>
    <t>Ivaté</t>
  </si>
  <si>
    <t>Foz do Jordão</t>
  </si>
  <si>
    <t>Guapirama</t>
  </si>
  <si>
    <t>Porto Vitória</t>
  </si>
  <si>
    <t>RGI de União da Vitória</t>
  </si>
  <si>
    <t>Borrazópolis</t>
  </si>
  <si>
    <t>Tupãssi</t>
  </si>
  <si>
    <t>Goioxim</t>
  </si>
  <si>
    <t>Maria Helena</t>
  </si>
  <si>
    <t>São José da Boa Vista</t>
  </si>
  <si>
    <t>Amaporã</t>
  </si>
  <si>
    <t>Nova Olímpia</t>
  </si>
  <si>
    <t>Bom Sucesso</t>
  </si>
  <si>
    <t>Anahy</t>
  </si>
  <si>
    <t>Fernandes Pinheiro</t>
  </si>
  <si>
    <t>RGI de Irati</t>
  </si>
  <si>
    <t>Marquinho</t>
  </si>
  <si>
    <t>Saudade do Iguaçu</t>
  </si>
  <si>
    <t>Pranchita</t>
  </si>
  <si>
    <t>Reserva do Iguaçu</t>
  </si>
  <si>
    <t>Espigão Alto do Iguaçu</t>
  </si>
  <si>
    <t>Guamiranga</t>
  </si>
  <si>
    <t>Planaltina do Paraná</t>
  </si>
  <si>
    <t>Sertaneja</t>
  </si>
  <si>
    <t>Sapopema</t>
  </si>
  <si>
    <t>Indianópolis</t>
  </si>
  <si>
    <t>Enéas Marques</t>
  </si>
  <si>
    <t>Xambrê</t>
  </si>
  <si>
    <t>Janiópolis</t>
  </si>
  <si>
    <t>Douradina</t>
  </si>
  <si>
    <t>Vitorino</t>
  </si>
  <si>
    <t>Tamboara</t>
  </si>
  <si>
    <t>Califórnia</t>
  </si>
  <si>
    <t>Laranjal</t>
  </si>
  <si>
    <t>Lidianópolis</t>
  </si>
  <si>
    <t>Abatiá</t>
  </si>
  <si>
    <t>Santana do Itararé</t>
  </si>
  <si>
    <t>São Sebastião da Amoreira</t>
  </si>
  <si>
    <t>Boa Ventura de São Roque</t>
  </si>
  <si>
    <t>Renascença</t>
  </si>
  <si>
    <t>Tunas do Paraná</t>
  </si>
  <si>
    <t>Japira</t>
  </si>
  <si>
    <t>Paulo Frontin</t>
  </si>
  <si>
    <t>Iguaraçu</t>
  </si>
  <si>
    <t>Itambaracá</t>
  </si>
  <si>
    <t>Juranda</t>
  </si>
  <si>
    <t>Mauá da Serra</t>
  </si>
  <si>
    <t>Perobal</t>
  </si>
  <si>
    <t>Nova Esperança do Sudoeste</t>
  </si>
  <si>
    <t>Nova Santa Rosa</t>
  </si>
  <si>
    <t>Catanduvas</t>
  </si>
  <si>
    <t>Campo do Tenente</t>
  </si>
  <si>
    <t>Marilândia do Sul</t>
  </si>
  <si>
    <t>Serranópolis do Iguaçu</t>
  </si>
  <si>
    <t>Pérola d'Oeste</t>
  </si>
  <si>
    <t>Itapejara d'Oeste</t>
  </si>
  <si>
    <t>Flor da Serra do Sul</t>
  </si>
  <si>
    <t>Antônio Olinto</t>
  </si>
  <si>
    <t>Francisco Alves</t>
  </si>
  <si>
    <t>Inácio Martins</t>
  </si>
  <si>
    <t>Cambira</t>
  </si>
  <si>
    <t>Lunardelli</t>
  </si>
  <si>
    <t>Braganey</t>
  </si>
  <si>
    <t>Sabáudia</t>
  </si>
  <si>
    <t>Lindoeste</t>
  </si>
  <si>
    <t>Nova Cantu</t>
  </si>
  <si>
    <t>Iretama</t>
  </si>
  <si>
    <t>Coronel Domingos Soares</t>
  </si>
  <si>
    <t>Santo Inácio</t>
  </si>
  <si>
    <t>Quatiguá</t>
  </si>
  <si>
    <t>Figueira</t>
  </si>
  <si>
    <t>Ibema</t>
  </si>
  <si>
    <t>Congonhinhas</t>
  </si>
  <si>
    <t>Jussara</t>
  </si>
  <si>
    <t>Barbosa Ferraz</t>
  </si>
  <si>
    <t>São Jorge do Patrocínio</t>
  </si>
  <si>
    <t>São João</t>
  </si>
  <si>
    <t>Paraíso do Norte</t>
  </si>
  <si>
    <t>Paula Freitas</t>
  </si>
  <si>
    <t>São Jerônimo da Serra</t>
  </si>
  <si>
    <t>Nova Prata do Iguaçu</t>
  </si>
  <si>
    <t>São Carlos do Ivaí</t>
  </si>
  <si>
    <t>Mariluz</t>
  </si>
  <si>
    <t>Teixeira Soares</t>
  </si>
  <si>
    <t>Alto Piquiri</t>
  </si>
  <si>
    <t>Icaraíma</t>
  </si>
  <si>
    <t>Tuneiras do Oeste</t>
  </si>
  <si>
    <t>São Pedro do Ivaí</t>
  </si>
  <si>
    <t>Ventania</t>
  </si>
  <si>
    <t>RGI de Telêmaco Borba</t>
  </si>
  <si>
    <t>Alvorada do Sul</t>
  </si>
  <si>
    <t>Floresta</t>
  </si>
  <si>
    <t>Nova Fátima</t>
  </si>
  <si>
    <t>Primeiro de Maio</t>
  </si>
  <si>
    <t>Mamborê</t>
  </si>
  <si>
    <t>Agudos do Sul</t>
  </si>
  <si>
    <t>Peabiru</t>
  </si>
  <si>
    <t>São Pedro do Paraná</t>
  </si>
  <si>
    <t>Curiúva</t>
  </si>
  <si>
    <t>Paranacity</t>
  </si>
  <si>
    <t>Nova Tebas</t>
  </si>
  <si>
    <t>Santa Maria do Oeste</t>
  </si>
  <si>
    <t>Vera Cruz do Oeste</t>
  </si>
  <si>
    <t>São Jorge d'Oeste</t>
  </si>
  <si>
    <t>Querência do Norte</t>
  </si>
  <si>
    <t>Moreira Sales</t>
  </si>
  <si>
    <t>Tapejara</t>
  </si>
  <si>
    <t>Sengés</t>
  </si>
  <si>
    <t>Boa Vista da Aparecida</t>
  </si>
  <si>
    <t>General Carneiro</t>
  </si>
  <si>
    <t>Marilena</t>
  </si>
  <si>
    <t>Pérola</t>
  </si>
  <si>
    <t>Imbaú</t>
  </si>
  <si>
    <t>Japurá</t>
  </si>
  <si>
    <t>São João do Ivaí</t>
  </si>
  <si>
    <t>Verê</t>
  </si>
  <si>
    <t>Santa Tereza do Oeste</t>
  </si>
  <si>
    <t>Cantagalo</t>
  </si>
  <si>
    <t>Barracão</t>
  </si>
  <si>
    <t>Ipiranga</t>
  </si>
  <si>
    <t>Pato Bragado</t>
  </si>
  <si>
    <t>Santa Fé</t>
  </si>
  <si>
    <t>Centenário do Sul</t>
  </si>
  <si>
    <t>Manoel Ribas</t>
  </si>
  <si>
    <t>São João do Triunfo</t>
  </si>
  <si>
    <t>Formosa do Oeste</t>
  </si>
  <si>
    <t>Joaquim Távora</t>
  </si>
  <si>
    <t>Tamarana</t>
  </si>
  <si>
    <t>Nova Laranjeiras</t>
  </si>
  <si>
    <t>Mallet</t>
  </si>
  <si>
    <t>Porecatu</t>
  </si>
  <si>
    <t>Três Barras do Paraná</t>
  </si>
  <si>
    <t>Uraí</t>
  </si>
  <si>
    <t>Palmital</t>
  </si>
  <si>
    <t>Jesuítas</t>
  </si>
  <si>
    <t>Rondon</t>
  </si>
  <si>
    <t>Salto do Lontra</t>
  </si>
  <si>
    <t>Nova Aurora</t>
  </si>
  <si>
    <t>Ivaí</t>
  </si>
  <si>
    <t>Tomazina</t>
  </si>
  <si>
    <t>Santa Terezinha de Itaipu</t>
  </si>
  <si>
    <t>Nova Londrina</t>
  </si>
  <si>
    <t>Bocaiúva do Sul</t>
  </si>
  <si>
    <t>Rio Azul</t>
  </si>
  <si>
    <t>Florestópolis</t>
  </si>
  <si>
    <t>Ribeirão Claro</t>
  </si>
  <si>
    <t>Assaí</t>
  </si>
  <si>
    <t>Cândido de Abreu</t>
  </si>
  <si>
    <t>Cidade Gaúcha</t>
  </si>
  <si>
    <t>Jataizinho</t>
  </si>
  <si>
    <t>Santa Cruz de Monte Castelo</t>
  </si>
  <si>
    <t>Araruna</t>
  </si>
  <si>
    <t>Rio Bonito do Iguaçu</t>
  </si>
  <si>
    <t>Balsa Nova</t>
  </si>
  <si>
    <t>Santa Izabel do Oeste</t>
  </si>
  <si>
    <t>Céu Azul</t>
  </si>
  <si>
    <t>Bela Vista do Paraíso</t>
  </si>
  <si>
    <t>Morretes</t>
  </si>
  <si>
    <t>Clevelândia</t>
  </si>
  <si>
    <t>Terra Rica</t>
  </si>
  <si>
    <t>Sertanópolis</t>
  </si>
  <si>
    <t>Piên</t>
  </si>
  <si>
    <t>Missal</t>
  </si>
  <si>
    <t>Roncador</t>
  </si>
  <si>
    <t>Cafelândia</t>
  </si>
  <si>
    <t>Marmeleiro</t>
  </si>
  <si>
    <t>Piraí do Sul</t>
  </si>
  <si>
    <t>Alto Paraná</t>
  </si>
  <si>
    <t>Carambeí</t>
  </si>
  <si>
    <t>Iporã</t>
  </si>
  <si>
    <t>Terra Roxa</t>
  </si>
  <si>
    <t>Guaraniaçu</t>
  </si>
  <si>
    <t>Cruz Machado</t>
  </si>
  <si>
    <t>Engenheiro Beltrão</t>
  </si>
  <si>
    <t>Antonina</t>
  </si>
  <si>
    <t>Santa Isabel do Ivaí</t>
  </si>
  <si>
    <t>Candói</t>
  </si>
  <si>
    <t>Turvo</t>
  </si>
  <si>
    <t>Contenda</t>
  </si>
  <si>
    <t>Bituruna</t>
  </si>
  <si>
    <t>Rebouças</t>
  </si>
  <si>
    <t>Ortigueira</t>
  </si>
  <si>
    <t>Tijucas do Sul</t>
  </si>
  <si>
    <t>Santa Mariana</t>
  </si>
  <si>
    <t>Jaguapitã</t>
  </si>
  <si>
    <t>Reserva</t>
  </si>
  <si>
    <t>Realeza</t>
  </si>
  <si>
    <t>Andirá</t>
  </si>
  <si>
    <t>Faxinal</t>
  </si>
  <si>
    <t>Jardim Alegre</t>
  </si>
  <si>
    <t>Tibagi</t>
  </si>
  <si>
    <t>Cambará</t>
  </si>
  <si>
    <t>Quitandinha</t>
  </si>
  <si>
    <t>Altônia</t>
  </si>
  <si>
    <t>Chopinzinho</t>
  </si>
  <si>
    <t>Arapoti</t>
  </si>
  <si>
    <t>Wenceslau Braz</t>
  </si>
  <si>
    <t>Planalto</t>
  </si>
  <si>
    <t>Campo Magro</t>
  </si>
  <si>
    <t>Cerro Azul</t>
  </si>
  <si>
    <t>Mangueirinha</t>
  </si>
  <si>
    <t>Corbélia</t>
  </si>
  <si>
    <t>Nova Esperança</t>
  </si>
  <si>
    <t>Mandaguaçu</t>
  </si>
  <si>
    <t>Imbituva</t>
  </si>
  <si>
    <t>Capitão Leônidas Marques</t>
  </si>
  <si>
    <t>Ribeirão do Pinhal</t>
  </si>
  <si>
    <t>Coronel Vivida</t>
  </si>
  <si>
    <t>Cruzeiro do Oeste</t>
  </si>
  <si>
    <t>Siqueira Campos</t>
  </si>
  <si>
    <t>Matelândia</t>
  </si>
  <si>
    <t>Quatro Barras</t>
  </si>
  <si>
    <t>Campina da Lagoa</t>
  </si>
  <si>
    <t>Jandaia do Sul</t>
  </si>
  <si>
    <t>Ibaiti</t>
  </si>
  <si>
    <t>Santo Antônio do Sudoeste</t>
  </si>
  <si>
    <t>Pontal do Paraná</t>
  </si>
  <si>
    <t>Mandirituba</t>
  </si>
  <si>
    <t>Capanema</t>
  </si>
  <si>
    <t>Carlópolis</t>
  </si>
  <si>
    <t>Rio Negro</t>
  </si>
  <si>
    <t>Ampére</t>
  </si>
  <si>
    <t>Matinhos</t>
  </si>
  <si>
    <t>Goioerê</t>
  </si>
  <si>
    <t>Colorado</t>
  </si>
  <si>
    <t>Terra Boa</t>
  </si>
  <si>
    <t>São Miguel do Iguaçu</t>
  </si>
  <si>
    <t>Pinhão</t>
  </si>
  <si>
    <t>Loanda</t>
  </si>
  <si>
    <t>Marialva</t>
  </si>
  <si>
    <t>Santa Helena</t>
  </si>
  <si>
    <t>Itaperuçu</t>
  </si>
  <si>
    <t>Ivaiporã</t>
  </si>
  <si>
    <t>Guaíra</t>
  </si>
  <si>
    <t>Palmeira</t>
  </si>
  <si>
    <t>Quedas do Iguaçu</t>
  </si>
  <si>
    <t>Guaratuba</t>
  </si>
  <si>
    <t>Ubiratã</t>
  </si>
  <si>
    <t>Astorga</t>
  </si>
  <si>
    <t>Palmas</t>
  </si>
  <si>
    <t>Marechal Cândido Rondon</t>
  </si>
  <si>
    <t>Jaguariaíva</t>
  </si>
  <si>
    <t>Paiçandu</t>
  </si>
  <si>
    <t>Laranjeiras do Sul</t>
  </si>
  <si>
    <t>Jacarezinho</t>
  </si>
  <si>
    <t>São Mateus do Sul</t>
  </si>
  <si>
    <t>Bandeirantes</t>
  </si>
  <si>
    <t>Rio Branco do Sul</t>
  </si>
  <si>
    <t>Mandaguari</t>
  </si>
  <si>
    <t>Medianeira</t>
  </si>
  <si>
    <t>Santo Antônio da Platina</t>
  </si>
  <si>
    <t>Irati</t>
  </si>
  <si>
    <t>Lapa</t>
  </si>
  <si>
    <t>Palotina</t>
  </si>
  <si>
    <t>União da Vitória</t>
  </si>
  <si>
    <t>Cornélio Procópio</t>
  </si>
  <si>
    <t>Castro</t>
  </si>
  <si>
    <t>Assis Chateaubriand</t>
  </si>
  <si>
    <t>Dois Vizinhos</t>
  </si>
  <si>
    <t>Pitanga</t>
  </si>
  <si>
    <t>Telêmaco Borba</t>
  </si>
  <si>
    <t>Ibiporã</t>
  </si>
  <si>
    <t>Campo Mourão</t>
  </si>
  <si>
    <t>Campina Grande do Sul</t>
  </si>
  <si>
    <t>Paranavaí</t>
  </si>
  <si>
    <t>Prudentópolis</t>
  </si>
  <si>
    <t>Cianorte</t>
  </si>
  <si>
    <t>Rolândia</t>
  </si>
  <si>
    <t>Sarandi</t>
  </si>
  <si>
    <t>Pato Branco</t>
  </si>
  <si>
    <t>Toledo</t>
  </si>
  <si>
    <t>Almirante Tamandaré</t>
  </si>
  <si>
    <t>Piraquara</t>
  </si>
  <si>
    <t>Fazenda Rio Grande</t>
  </si>
  <si>
    <t>Cambé</t>
  </si>
  <si>
    <t>Arapongas</t>
  </si>
  <si>
    <t>Paranaguá</t>
  </si>
  <si>
    <t>Umuarama</t>
  </si>
  <si>
    <t>Apucarana</t>
  </si>
  <si>
    <t>Francisco Beltrão</t>
  </si>
  <si>
    <t>Pinhais</t>
  </si>
  <si>
    <t>Araucária</t>
  </si>
  <si>
    <t>Campo Largo</t>
  </si>
  <si>
    <t>Guarapuava</t>
  </si>
  <si>
    <t>Colombo</t>
  </si>
  <si>
    <t>Foz do Iguaçu</t>
  </si>
  <si>
    <t>Cascavel</t>
  </si>
  <si>
    <t>São José dos Pinhais</t>
  </si>
  <si>
    <t>Ponta Grossa</t>
  </si>
  <si>
    <t>Maringá</t>
  </si>
  <si>
    <t>Londrina</t>
  </si>
  <si>
    <t>Curitiba</t>
  </si>
  <si>
    <t>Histogramas</t>
  </si>
  <si>
    <t>Dispersão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</si>
</sst>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3">
    <font>
      <sz val="11.0"/>
      <color rgb="FF000000"/>
      <name val="Calibri"/>
      <scheme val="minor"/>
    </font>
    <font>
      <b/>
      <color theme="1"/>
      <name val="Calibri"/>
    </font>
    <font>
      <b/>
      <sz val="9.0"/>
      <color rgb="FF000000"/>
      <name val="Arial"/>
    </font>
    <font>
      <color theme="1"/>
      <name val="Calibri"/>
    </font>
    <font/>
    <font>
      <sz val="9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9.0"/>
      <color theme="1"/>
      <name val="Arial"/>
    </font>
    <font>
      <sz val="9.0"/>
      <color theme="1"/>
      <name val="Arial"/>
    </font>
    <font>
      <sz val="9.0"/>
      <color theme="1"/>
      <name val="Calibri"/>
    </font>
    <font>
      <b/>
      <sz val="3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</fills>
  <borders count="24">
    <border/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1"/>
    </xf>
    <xf borderId="2" fillId="0" fontId="1" numFmtId="3" xfId="0" applyAlignment="1" applyBorder="1" applyFont="1" applyNumberFormat="1">
      <alignment horizontal="center"/>
    </xf>
    <xf borderId="2" fillId="0" fontId="2" numFmtId="3" xfId="0" applyAlignment="1" applyBorder="1" applyFont="1" applyNumberFormat="1">
      <alignment horizontal="center" vertical="bottom"/>
    </xf>
    <xf borderId="3" fillId="0" fontId="2" numFmtId="3" xfId="0" applyAlignment="1" applyBorder="1" applyFont="1" applyNumberForma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2" fontId="3" numFmtId="3" xfId="0" applyAlignment="1" applyFill="1" applyFont="1" applyNumberFormat="1">
      <alignment horizontal="center"/>
    </xf>
    <xf borderId="4" fillId="0" fontId="3" numFmtId="3" xfId="0" applyAlignment="1" applyBorder="1" applyFont="1" applyNumberFormat="1">
      <alignment horizontal="center"/>
    </xf>
    <xf borderId="2" fillId="0" fontId="3" numFmtId="3" xfId="0" applyAlignment="1" applyBorder="1" applyFont="1" applyNumberFormat="1">
      <alignment horizontal="center"/>
    </xf>
    <xf borderId="5" fillId="0" fontId="4" numFmtId="0" xfId="0" applyBorder="1" applyFont="1"/>
    <xf borderId="2" fillId="0" fontId="1" numFmtId="4" xfId="0" applyAlignment="1" applyBorder="1" applyFont="1" applyNumberFormat="1">
      <alignment horizontal="center"/>
    </xf>
    <xf borderId="2" fillId="0" fontId="2" numFmtId="4" xfId="0" applyAlignment="1" applyBorder="1" applyFont="1" applyNumberFormat="1">
      <alignment horizontal="center" vertical="bottom"/>
    </xf>
    <xf borderId="3" fillId="0" fontId="1" numFmtId="4" xfId="0" applyAlignment="1" applyBorder="1" applyFont="1" applyNumberFormat="1">
      <alignment horizontal="center"/>
    </xf>
    <xf borderId="6" fillId="0" fontId="1" numFmtId="3" xfId="0" applyAlignment="1" applyBorder="1" applyFont="1" applyNumberFormat="1">
      <alignment horizontal="center" shrinkToFit="0" vertical="center" wrapText="1"/>
    </xf>
    <xf borderId="7" fillId="0" fontId="1" numFmtId="3" xfId="0" applyAlignment="1" applyBorder="1" applyFont="1" applyNumberFormat="1">
      <alignment horizontal="center" shrinkToFit="0" wrapText="1"/>
    </xf>
    <xf borderId="8" fillId="0" fontId="1" numFmtId="3" xfId="0" applyAlignment="1" applyBorder="1" applyFont="1" applyNumberFormat="1">
      <alignment horizontal="center" shrinkToFit="0" wrapText="1"/>
    </xf>
    <xf borderId="0" fillId="0" fontId="1" numFmtId="3" xfId="0" applyAlignment="1" applyFont="1" applyNumberFormat="1">
      <alignment horizontal="center" shrinkToFit="0" wrapText="1"/>
    </xf>
    <xf borderId="0" fillId="2" fontId="1" numFmtId="3" xfId="0" applyAlignment="1" applyFont="1" applyNumberFormat="1">
      <alignment horizontal="center" shrinkToFit="0" wrapText="1"/>
    </xf>
    <xf borderId="4" fillId="0" fontId="1" numFmtId="3" xfId="0" applyAlignment="1" applyBorder="1" applyFont="1" applyNumberFormat="1">
      <alignment horizontal="center" shrinkToFit="0" wrapText="1"/>
    </xf>
    <xf borderId="6" fillId="0" fontId="2" numFmtId="3" xfId="0" applyAlignment="1" applyBorder="1" applyFont="1" applyNumberFormat="1">
      <alignment horizontal="center" vertical="bottom"/>
    </xf>
    <xf borderId="9" fillId="0" fontId="2" numFmtId="3" xfId="0" applyAlignment="1" applyBorder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9" fillId="0" fontId="1" numFmtId="4" xfId="0" applyAlignment="1" applyBorder="1" applyFont="1" applyNumberFormat="1">
      <alignment horizontal="center"/>
    </xf>
    <xf borderId="10" fillId="0" fontId="1" numFmtId="3" xfId="0" applyAlignment="1" applyBorder="1" applyFont="1" applyNumberFormat="1">
      <alignment horizontal="center" shrinkToFit="0" wrapText="1"/>
    </xf>
    <xf borderId="11" fillId="0" fontId="2" numFmtId="3" xfId="0" applyAlignment="1" applyBorder="1" applyFont="1" applyNumberFormat="1">
      <alignment horizontal="center" vertical="bottom"/>
    </xf>
    <xf borderId="0" fillId="0" fontId="6" numFmtId="3" xfId="0" applyAlignment="1" applyFont="1" applyNumberFormat="1">
      <alignment vertical="bottom"/>
    </xf>
    <xf borderId="12" fillId="3" fontId="7" numFmtId="3" xfId="0" applyAlignment="1" applyBorder="1" applyFill="1" applyFont="1" applyNumberForma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0" fillId="2" fontId="7" numFmtId="3" xfId="0" applyAlignment="1" applyFont="1" applyNumberFormat="1">
      <alignment horizontal="center" vertical="bottom"/>
    </xf>
    <xf borderId="15" fillId="3" fontId="7" numFmtId="3" xfId="0" applyAlignment="1" applyBorder="1" applyFont="1" applyNumberFormat="1">
      <alignment horizontal="center" vertical="bottom"/>
    </xf>
    <xf borderId="16" fillId="0" fontId="4" numFmtId="0" xfId="0" applyBorder="1" applyFont="1"/>
    <xf borderId="17" fillId="0" fontId="4" numFmtId="0" xfId="0" applyBorder="1" applyFont="1"/>
    <xf borderId="11" fillId="0" fontId="1" numFmtId="4" xfId="0" applyAlignment="1" applyBorder="1" applyFont="1" applyNumberFormat="1">
      <alignment horizontal="center"/>
    </xf>
    <xf borderId="9" fillId="4" fontId="8" numFmtId="3" xfId="0" applyAlignment="1" applyBorder="1" applyFill="1" applyFont="1" applyNumberFormat="1">
      <alignment horizontal="center" vertical="bottom"/>
    </xf>
    <xf borderId="9" fillId="0" fontId="6" numFmtId="3" xfId="0" applyAlignment="1" applyBorder="1" applyFont="1" applyNumberFormat="1">
      <alignment horizontal="center" vertical="bottom"/>
    </xf>
    <xf borderId="9" fillId="0" fontId="6" numFmtId="1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center"/>
    </xf>
    <xf borderId="0" fillId="2" fontId="6" numFmtId="3" xfId="0" applyAlignment="1" applyFont="1" applyNumberFormat="1">
      <alignment horizontal="center" vertical="bottom"/>
    </xf>
    <xf borderId="18" fillId="4" fontId="8" numFmtId="4" xfId="0" applyAlignment="1" applyBorder="1" applyFont="1" applyNumberFormat="1">
      <alignment horizontal="center" shrinkToFit="0" vertical="bottom" wrapText="1"/>
    </xf>
    <xf borderId="19" fillId="0" fontId="6" numFmtId="4" xfId="0" applyAlignment="1" applyBorder="1" applyFont="1" applyNumberFormat="1">
      <alignment horizontal="center" vertical="bottom"/>
    </xf>
    <xf borderId="19" fillId="0" fontId="3" numFmtId="4" xfId="0" applyAlignment="1" applyBorder="1" applyFont="1" applyNumberFormat="1">
      <alignment horizontal="center"/>
    </xf>
    <xf borderId="0" fillId="2" fontId="3" numFmtId="0" xfId="0" applyFont="1"/>
    <xf borderId="20" fillId="0" fontId="6" numFmtId="4" xfId="0" applyAlignment="1" applyBorder="1" applyFont="1" applyNumberFormat="1">
      <alignment horizontal="center" vertical="bottom"/>
    </xf>
    <xf borderId="9" fillId="0" fontId="7" numFmtId="3" xfId="0" applyAlignment="1" applyBorder="1" applyFont="1" applyNumberFormat="1">
      <alignment horizontal="center" shrinkToFit="0" vertical="bottom" wrapText="1"/>
    </xf>
    <xf borderId="21" fillId="0" fontId="6" numFmtId="4" xfId="0" applyAlignment="1" applyBorder="1" applyFont="1" applyNumberFormat="1">
      <alignment horizontal="center" vertical="bottom"/>
    </xf>
    <xf borderId="20" fillId="4" fontId="8" numFmtId="4" xfId="0" applyAlignment="1" applyBorder="1" applyFont="1" applyNumberFormat="1">
      <alignment horizontal="center" vertical="bottom"/>
    </xf>
    <xf borderId="20" fillId="0" fontId="3" numFmtId="4" xfId="0" applyAlignment="1" applyBorder="1" applyFont="1" applyNumberFormat="1">
      <alignment horizontal="center"/>
    </xf>
    <xf borderId="20" fillId="4" fontId="8" numFmtId="4" xfId="0" applyAlignment="1" applyBorder="1" applyFont="1" applyNumberFormat="1">
      <alignment horizontal="center" shrinkToFit="0" vertical="bottom" wrapText="1"/>
    </xf>
    <xf borderId="20" fillId="2" fontId="6" numFmtId="4" xfId="0" applyAlignment="1" applyBorder="1" applyFont="1" applyNumberFormat="1">
      <alignment horizontal="center" vertical="bottom"/>
    </xf>
    <xf borderId="9" fillId="2" fontId="6" numFmtId="3" xfId="0" applyAlignment="1" applyBorder="1" applyFont="1" applyNumberFormat="1">
      <alignment horizontal="center" vertical="bottom"/>
    </xf>
    <xf borderId="0" fillId="2" fontId="8" numFmtId="3" xfId="0" applyAlignment="1" applyFont="1" applyNumberFormat="1">
      <alignment horizontal="center" vertical="bottom"/>
    </xf>
    <xf borderId="15" fillId="5" fontId="9" numFmtId="3" xfId="0" applyAlignment="1" applyBorder="1" applyFill="1" applyFont="1" applyNumberFormat="1">
      <alignment horizontal="center" vertical="bottom"/>
    </xf>
    <xf borderId="0" fillId="2" fontId="9" numFmtId="3" xfId="0" applyAlignment="1" applyFont="1" applyNumberFormat="1">
      <alignment horizontal="center" vertical="bottom"/>
    </xf>
    <xf borderId="9" fillId="0" fontId="7" numFmtId="3" xfId="0" applyAlignment="1" applyBorder="1" applyFont="1" applyNumberFormat="1">
      <alignment horizontal="center" vertical="bottom"/>
    </xf>
    <xf borderId="15" fillId="0" fontId="9" numFmtId="3" xfId="0" applyAlignment="1" applyBorder="1" applyFont="1" applyNumberFormat="1">
      <alignment horizontal="center" vertical="bottom"/>
    </xf>
    <xf borderId="15" fillId="0" fontId="9" numFmtId="1" xfId="0" applyAlignment="1" applyBorder="1" applyFont="1" applyNumberFormat="1">
      <alignment horizontal="center" vertical="bottom"/>
    </xf>
    <xf borderId="17" fillId="0" fontId="1" numFmtId="3" xfId="0" applyAlignment="1" applyBorder="1" applyFont="1" applyNumberFormat="1">
      <alignment horizontal="center"/>
    </xf>
    <xf borderId="9" fillId="0" fontId="1" numFmtId="3" xfId="0" applyAlignment="1" applyBorder="1" applyFont="1" applyNumberFormat="1">
      <alignment horizontal="center"/>
    </xf>
    <xf borderId="9" fillId="0" fontId="9" numFmtId="3" xfId="0" applyAlignment="1" applyBorder="1" applyFont="1" applyNumberFormat="1">
      <alignment horizontal="center" vertical="bottom"/>
    </xf>
    <xf borderId="9" fillId="0" fontId="9" numFmtId="0" xfId="0" applyAlignment="1" applyBorder="1" applyFont="1">
      <alignment horizontal="center" vertical="bottom"/>
    </xf>
    <xf borderId="9" fillId="0" fontId="9" numFmtId="1" xfId="0" applyAlignment="1" applyBorder="1" applyFont="1" applyNumberFormat="1">
      <alignment horizontal="center" vertical="bottom"/>
    </xf>
    <xf borderId="15" fillId="0" fontId="9" numFmtId="0" xfId="0" applyAlignment="1" applyBorder="1" applyFont="1">
      <alignment horizontal="center" vertical="bottom"/>
    </xf>
    <xf borderId="0" fillId="2" fontId="9" numFmtId="0" xfId="0" applyAlignment="1" applyFont="1">
      <alignment horizontal="center" vertical="bottom"/>
    </xf>
    <xf borderId="9" fillId="0" fontId="9" numFmtId="3" xfId="0" applyAlignment="1" applyBorder="1" applyFont="1" applyNumberFormat="1">
      <alignment horizontal="center" vertical="top"/>
    </xf>
    <xf borderId="9" fillId="0" fontId="9" numFmtId="3" xfId="0" applyAlignment="1" applyBorder="1" applyFont="1" applyNumberFormat="1">
      <alignment horizontal="center"/>
    </xf>
    <xf borderId="9" fillId="0" fontId="9" numFmtId="4" xfId="0" applyAlignment="1" applyBorder="1" applyFont="1" applyNumberFormat="1">
      <alignment horizontal="center"/>
    </xf>
    <xf borderId="9" fillId="0" fontId="9" numFmtId="2" xfId="0" applyAlignment="1" applyBorder="1" applyFont="1" applyNumberFormat="1">
      <alignment horizontal="center"/>
    </xf>
    <xf borderId="15" fillId="0" fontId="9" numFmtId="4" xfId="0" applyAlignment="1" applyBorder="1" applyFont="1" applyNumberFormat="1">
      <alignment horizontal="center"/>
    </xf>
    <xf borderId="0" fillId="2" fontId="9" numFmtId="4" xfId="0" applyAlignment="1" applyFont="1" applyNumberFormat="1">
      <alignment horizontal="center"/>
    </xf>
    <xf borderId="19" fillId="0" fontId="10" numFmtId="3" xfId="0" applyAlignment="1" applyBorder="1" applyFont="1" applyNumberFormat="1">
      <alignment horizontal="center" vertical="top"/>
    </xf>
    <xf borderId="19" fillId="0" fontId="10" numFmtId="4" xfId="0" applyAlignment="1" applyBorder="1" applyFont="1" applyNumberFormat="1">
      <alignment horizontal="center"/>
    </xf>
    <xf borderId="19" fillId="0" fontId="10" numFmtId="3" xfId="0" applyAlignment="1" applyBorder="1" applyFont="1" applyNumberFormat="1">
      <alignment horizontal="center"/>
    </xf>
    <xf borderId="19" fillId="0" fontId="10" numFmtId="2" xfId="0" applyAlignment="1" applyBorder="1" applyFont="1" applyNumberFormat="1">
      <alignment horizontal="center"/>
    </xf>
    <xf borderId="22" fillId="0" fontId="10" numFmtId="4" xfId="0" applyAlignment="1" applyBorder="1" applyFont="1" applyNumberFormat="1">
      <alignment horizontal="center"/>
    </xf>
    <xf borderId="0" fillId="2" fontId="10" numFmtId="4" xfId="0" applyAlignment="1" applyFont="1" applyNumberFormat="1">
      <alignment horizontal="center"/>
    </xf>
    <xf borderId="18" fillId="0" fontId="3" numFmtId="3" xfId="0" applyAlignment="1" applyBorder="1" applyFont="1" applyNumberFormat="1">
      <alignment horizontal="center"/>
    </xf>
    <xf borderId="19" fillId="0" fontId="3" numFmtId="3" xfId="0" applyAlignment="1" applyBorder="1" applyFont="1" applyNumberFormat="1">
      <alignment horizontal="center"/>
    </xf>
    <xf borderId="20" fillId="0" fontId="10" numFmtId="3" xfId="0" applyAlignment="1" applyBorder="1" applyFont="1" applyNumberFormat="1">
      <alignment horizontal="center" vertical="top"/>
    </xf>
    <xf borderId="20" fillId="0" fontId="10" numFmtId="4" xfId="0" applyAlignment="1" applyBorder="1" applyFont="1" applyNumberFormat="1">
      <alignment horizontal="center"/>
    </xf>
    <xf borderId="20" fillId="0" fontId="10" numFmtId="3" xfId="0" applyAlignment="1" applyBorder="1" applyFont="1" applyNumberFormat="1">
      <alignment horizontal="center"/>
    </xf>
    <xf borderId="20" fillId="0" fontId="10" numFmtId="2" xfId="0" applyAlignment="1" applyBorder="1" applyFont="1" applyNumberFormat="1">
      <alignment horizontal="center"/>
    </xf>
    <xf borderId="23" fillId="0" fontId="10" numFmtId="4" xfId="0" applyAlignment="1" applyBorder="1" applyFont="1" applyNumberFormat="1">
      <alignment horizontal="center"/>
    </xf>
    <xf borderId="21" fillId="0" fontId="3" numFmtId="3" xfId="0" applyAlignment="1" applyBorder="1" applyFont="1" applyNumberFormat="1">
      <alignment horizontal="center"/>
    </xf>
    <xf borderId="20" fillId="0" fontId="3" numFmtId="3" xfId="0" applyAlignment="1" applyBorder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0" fillId="5" fontId="12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2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6">
    <tableStyle count="2" pivot="0" name="Histogramas-style">
      <tableStyleElement dxfId="1" type="firstRowStripe"/>
      <tableStyleElement dxfId="2" type="secondRowStripe"/>
    </tableStyle>
    <tableStyle count="2" pivot="0" name="Histogramas-style 2">
      <tableStyleElement dxfId="2" type="firstRowStripe"/>
      <tableStyleElement dxfId="1" type="secondRowStripe"/>
    </tableStyle>
    <tableStyle count="2" pivot="0" name="Histogramas-style 3">
      <tableStyleElement dxfId="2" type="firstRowStripe"/>
      <tableStyleElement dxfId="1" type="secondRowStripe"/>
    </tableStyle>
    <tableStyle count="2" pivot="0" name="Histogramas-style 4">
      <tableStyleElement dxfId="1" type="firstRowStripe"/>
      <tableStyleElement dxfId="3" type="secondRowStripe"/>
    </tableStyle>
    <tableStyle count="2" pivot="0" name="Histogramas-style 5">
      <tableStyleElement dxfId="1" type="firstRowStripe"/>
      <tableStyleElement dxfId="3" type="secondRowStripe"/>
    </tableStyle>
    <tableStyle count="2" pivot="0" name="Histogramas-style 6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50</xdr:row>
      <xdr:rowOff>-190500</xdr:rowOff>
    </xdr:from>
    <xdr:ext cx="24850725" cy="8448675"/>
    <xdr:pic>
      <xdr:nvPicPr>
        <xdr:cNvPr id="0" name="image7.png" title="Gráfico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</xdr:row>
      <xdr:rowOff>-57150</xdr:rowOff>
    </xdr:from>
    <xdr:ext cx="24812625" cy="8448675"/>
    <xdr:pic>
      <xdr:nvPicPr>
        <xdr:cNvPr id="0" name="image5.png" title="Gráfico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-190500</xdr:rowOff>
    </xdr:from>
    <xdr:ext cx="24812625" cy="8448675"/>
    <xdr:pic>
      <xdr:nvPicPr>
        <xdr:cNvPr id="0" name="image2.png" title="Gráfico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-190500</xdr:rowOff>
    </xdr:from>
    <xdr:ext cx="24850725" cy="8448675"/>
    <xdr:pic>
      <xdr:nvPicPr>
        <xdr:cNvPr id="0" name="image4.png" title="Gráfico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-190500</xdr:rowOff>
    </xdr:from>
    <xdr:ext cx="24850725" cy="8448675"/>
    <xdr:pic>
      <xdr:nvPicPr>
        <xdr:cNvPr id="0" name="image6.png" title="Gráfico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234</xdr:row>
      <xdr:rowOff>-190500</xdr:rowOff>
    </xdr:from>
    <xdr:ext cx="24850725" cy="8839200"/>
    <xdr:pic>
      <xdr:nvPicPr>
        <xdr:cNvPr id="0" name="image1.png" title="Gráfico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279</xdr:row>
      <xdr:rowOff>9525</xdr:rowOff>
    </xdr:from>
    <xdr:ext cx="25146000" cy="8572500"/>
    <xdr:pic>
      <xdr:nvPicPr>
        <xdr:cNvPr id="0" name="image3.png" title="Gráfico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142875</xdr:rowOff>
    </xdr:from>
    <xdr:ext cx="24079200" cy="8124825"/>
    <xdr:pic>
      <xdr:nvPicPr>
        <xdr:cNvPr id="145691120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142875</xdr:rowOff>
    </xdr:from>
    <xdr:ext cx="24079200" cy="8124825"/>
    <xdr:pic>
      <xdr:nvPicPr>
        <xdr:cNvPr id="187996040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133350</xdr:rowOff>
    </xdr:from>
    <xdr:ext cx="24079200" cy="8515350"/>
    <xdr:pic>
      <xdr:nvPicPr>
        <xdr:cNvPr id="332908554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B5:Q15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Histogramas-style" showColumnStripes="0" showFirstColumn="1" showLastColumn="1" showRowStripes="1"/>
</table>
</file>

<file path=xl/tables/table2.xml><?xml version="1.0" encoding="utf-8"?>
<table xmlns="http://schemas.openxmlformats.org/spreadsheetml/2006/main" headerRowCount="0" ref="T13:T16" displayName="Table_2" name="Table_2" id="2">
  <tableColumns count="1">
    <tableColumn name="Column1" id="1"/>
  </tableColumns>
  <tableStyleInfo name="Histogram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U13:U16" displayName="Table_3" name="Table_3" id="3">
  <tableColumns count="1">
    <tableColumn name="Column1" id="1"/>
  </tableColumns>
  <tableStyleInfo name="Histograma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9:Q22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Histogramas-style 4" showColumnStripes="0" showFirstColumn="1" showLastColumn="1" showRowStripes="1"/>
</table>
</file>

<file path=xl/tables/table5.xml><?xml version="1.0" encoding="utf-8"?>
<table xmlns="http://schemas.openxmlformats.org/spreadsheetml/2006/main" headerRowCount="0" ref="T20:T23" displayName="Table_5" name="Table_5" id="5">
  <tableColumns count="1">
    <tableColumn name="Column1" id="1"/>
  </tableColumns>
  <tableStyleInfo name="Histogramas-style 5" showColumnStripes="0" showFirstColumn="1" showLastColumn="1" showRowStripes="1"/>
</table>
</file>

<file path=xl/tables/table6.xml><?xml version="1.0" encoding="utf-8"?>
<table xmlns="http://schemas.openxmlformats.org/spreadsheetml/2006/main" headerRowCount="0" ref="U20:U23" displayName="Table_6" name="Table_6" id="6">
  <tableColumns count="1">
    <tableColumn name="Column1" id="1"/>
  </tableColumns>
  <tableStyleInfo name="Histograma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 fitToPage="1"/>
  </sheetPr>
  <sheetViews>
    <sheetView workbookViewId="0"/>
  </sheetViews>
  <sheetFormatPr customHeight="1" defaultColWidth="14.43" defaultRowHeight="15.0"/>
  <cols>
    <col customWidth="1" min="1" max="1" width="49.57"/>
    <col customWidth="1" min="2" max="2" width="29.0"/>
    <col customWidth="1" min="3" max="3" width="24.43"/>
    <col customWidth="1" min="4" max="4" width="19.86"/>
    <col customWidth="1" min="5" max="5" width="22.43"/>
    <col customWidth="1" min="6" max="6" width="22.14"/>
    <col customWidth="1" min="7" max="7" width="24.0"/>
    <col customWidth="1" min="8" max="8" width="22.29"/>
    <col customWidth="1" min="9" max="9" width="22.0"/>
    <col customWidth="1" min="10" max="10" width="23.29"/>
    <col customWidth="1" min="11" max="11" width="21.0"/>
    <col customWidth="1" min="12" max="12" width="22.14"/>
    <col customWidth="1" min="13" max="13" width="20.86"/>
    <col customWidth="1" min="14" max="15" width="19.14"/>
    <col customWidth="1" min="16" max="16" width="21.14"/>
    <col customWidth="1" min="17" max="27" width="19.29"/>
    <col customWidth="1" hidden="1" min="28" max="37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7"/>
      <c r="P1" s="7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  <c r="AC1" s="10"/>
      <c r="AD1" s="10"/>
      <c r="AE1" s="10"/>
      <c r="AF1" s="10"/>
      <c r="AG1" s="10"/>
      <c r="AH1" s="10"/>
      <c r="AI1" s="10"/>
      <c r="AJ1" s="10"/>
      <c r="AK1" s="10"/>
    </row>
    <row r="2">
      <c r="A2" s="11"/>
      <c r="B2" s="12">
        <f>SUM(C25+D25)</f>
        <v>1943249</v>
      </c>
      <c r="C2" s="13">
        <f>AVERAGE(B2)/2</f>
        <v>971624.5</v>
      </c>
      <c r="D2" s="13">
        <f>MEDIAN(C26:D424)</f>
        <v>925.5</v>
      </c>
      <c r="E2" s="13">
        <f>STDEVP(C26:D424)</f>
        <v>7453.975672</v>
      </c>
      <c r="F2" s="13">
        <f>MODE(C26:D424)</f>
        <v>480</v>
      </c>
      <c r="G2" s="14">
        <f>_xlfn.VAR.S(C26:C424,D26:D424)</f>
        <v>55631466.94</v>
      </c>
      <c r="H2" s="5"/>
      <c r="I2" s="6"/>
      <c r="J2" s="6"/>
      <c r="K2" s="6"/>
      <c r="L2" s="6"/>
      <c r="M2" s="6"/>
      <c r="N2" s="6"/>
      <c r="O2" s="7"/>
      <c r="P2" s="7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/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15"/>
      <c r="B3" s="16"/>
      <c r="C3" s="16"/>
      <c r="D3" s="16"/>
      <c r="E3" s="16"/>
      <c r="F3" s="16"/>
      <c r="G3" s="17"/>
      <c r="H3" s="18"/>
      <c r="I3" s="18"/>
      <c r="J3" s="18"/>
      <c r="K3" s="18"/>
      <c r="L3" s="18"/>
      <c r="M3" s="18"/>
      <c r="N3" s="18"/>
      <c r="O3" s="18"/>
      <c r="P3" s="18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6"/>
      <c r="AC3" s="16"/>
      <c r="AD3" s="16"/>
      <c r="AE3" s="16"/>
      <c r="AF3" s="16"/>
      <c r="AG3" s="16"/>
      <c r="AH3" s="16"/>
      <c r="AI3" s="16"/>
      <c r="AJ3" s="16"/>
      <c r="AK3" s="20"/>
    </row>
    <row r="4">
      <c r="A4" s="1" t="s">
        <v>7</v>
      </c>
      <c r="B4" s="2" t="s">
        <v>1</v>
      </c>
      <c r="C4" s="3" t="s">
        <v>2</v>
      </c>
      <c r="D4" s="3" t="s">
        <v>3</v>
      </c>
      <c r="E4" s="3" t="s">
        <v>4</v>
      </c>
      <c r="F4" s="21" t="s">
        <v>5</v>
      </c>
      <c r="G4" s="22" t="s">
        <v>6</v>
      </c>
      <c r="H4" s="5"/>
      <c r="I4" s="23"/>
      <c r="J4" s="7"/>
      <c r="K4" s="5"/>
      <c r="L4" s="24"/>
      <c r="M4" s="5"/>
      <c r="N4" s="7"/>
      <c r="O4" s="7"/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7"/>
      <c r="AC4" s="7"/>
      <c r="AD4" s="7"/>
      <c r="AE4" s="7"/>
      <c r="AF4" s="7"/>
      <c r="AG4" s="7"/>
      <c r="AH4" s="7"/>
      <c r="AI4" s="7"/>
      <c r="AJ4" s="7"/>
      <c r="AK4" s="7"/>
    </row>
    <row r="5">
      <c r="A5" s="11"/>
      <c r="B5" s="25">
        <f>SUM(E25:F25)</f>
        <v>3760951229</v>
      </c>
      <c r="C5" s="26">
        <f>AVERAGE(B5)/2</f>
        <v>1880475615</v>
      </c>
      <c r="D5" s="26">
        <f>MEDIAN(E26:F424)</f>
        <v>1598487.06</v>
      </c>
      <c r="E5" s="3">
        <f>STDEVP(E26:F424)</f>
        <v>16811733.94</v>
      </c>
      <c r="F5" s="27" t="str">
        <f>MODe(E26:F424)</f>
        <v>#N/A</v>
      </c>
      <c r="G5" s="28">
        <f>_xlfn.VAR.S(E26:E424,F26:F424)</f>
        <v>282989020753921</v>
      </c>
      <c r="H5" s="5"/>
      <c r="I5" s="23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7"/>
      <c r="AC5" s="7"/>
      <c r="AD5" s="7"/>
      <c r="AE5" s="7"/>
      <c r="AF5" s="7"/>
      <c r="AG5" s="7"/>
      <c r="AH5" s="7"/>
      <c r="AI5" s="7"/>
      <c r="AJ5" s="7"/>
      <c r="AK5" s="7"/>
    </row>
    <row r="6">
      <c r="A6" s="15"/>
      <c r="B6" s="16"/>
      <c r="C6" s="16"/>
      <c r="D6" s="16"/>
      <c r="E6" s="16"/>
      <c r="F6" s="16"/>
      <c r="G6" s="29"/>
      <c r="H6" s="18"/>
      <c r="I6" s="18"/>
      <c r="J6" s="18"/>
      <c r="K6" s="18"/>
      <c r="L6" s="18"/>
      <c r="M6" s="18"/>
      <c r="N6" s="18"/>
      <c r="O6" s="18"/>
      <c r="P6" s="18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6"/>
      <c r="AC6" s="16"/>
      <c r="AD6" s="16"/>
      <c r="AE6" s="16"/>
      <c r="AF6" s="16"/>
      <c r="AG6" s="16"/>
      <c r="AH6" s="16"/>
      <c r="AI6" s="16"/>
      <c r="AJ6" s="16"/>
      <c r="AK6" s="20"/>
    </row>
    <row r="7">
      <c r="A7" s="1" t="s">
        <v>8</v>
      </c>
      <c r="B7" s="2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0" t="s">
        <v>6</v>
      </c>
      <c r="H7" s="31"/>
      <c r="I7" s="32" t="s">
        <v>9</v>
      </c>
      <c r="J7" s="33"/>
      <c r="K7" s="33"/>
      <c r="L7" s="33"/>
      <c r="M7" s="33"/>
      <c r="N7" s="33"/>
      <c r="O7" s="33"/>
      <c r="P7" s="34"/>
      <c r="Q7" s="35"/>
      <c r="R7" s="36" t="s">
        <v>10</v>
      </c>
      <c r="S7" s="37"/>
      <c r="T7" s="37"/>
      <c r="U7" s="37"/>
      <c r="V7" s="37"/>
      <c r="W7" s="37"/>
      <c r="X7" s="37"/>
      <c r="Y7" s="38"/>
      <c r="Z7" s="35"/>
      <c r="AA7" s="35"/>
      <c r="AB7" s="7"/>
      <c r="AC7" s="7"/>
      <c r="AD7" s="7"/>
      <c r="AE7" s="7"/>
      <c r="AF7" s="7"/>
      <c r="AG7" s="7"/>
      <c r="AH7" s="7"/>
      <c r="AI7" s="7"/>
      <c r="AJ7" s="7"/>
      <c r="AK7" s="7"/>
    </row>
    <row r="8">
      <c r="A8" s="11"/>
      <c r="B8" s="12">
        <f>SUM(G25+H25)</f>
        <v>3596.555514</v>
      </c>
      <c r="C8" s="13">
        <f>AVERAGE(B8)/2</f>
        <v>1798.277757</v>
      </c>
      <c r="D8" s="13">
        <f>MEDIAN(G26:H424)</f>
        <v>1772.745</v>
      </c>
      <c r="E8" s="13">
        <f>STDEVP(G26:H424)</f>
        <v>419.3830667</v>
      </c>
      <c r="F8" s="13">
        <f>MODE(G26:H424)</f>
        <v>1673.75</v>
      </c>
      <c r="G8" s="39">
        <f>_xlfn.VAR.S(G26:G424,H26:H424)</f>
        <v>176102.8369</v>
      </c>
      <c r="H8" s="31"/>
      <c r="I8" s="40" t="s">
        <v>11</v>
      </c>
      <c r="J8" s="41" t="s">
        <v>12</v>
      </c>
      <c r="K8" s="42" t="s">
        <v>13</v>
      </c>
      <c r="L8" s="41" t="s">
        <v>14</v>
      </c>
      <c r="M8" s="41" t="s">
        <v>15</v>
      </c>
      <c r="N8" s="43" t="s">
        <v>16</v>
      </c>
      <c r="O8" s="41" t="s">
        <v>17</v>
      </c>
      <c r="P8" s="41" t="s">
        <v>18</v>
      </c>
      <c r="Q8" s="44"/>
      <c r="R8" s="40" t="s">
        <v>11</v>
      </c>
      <c r="S8" s="41" t="s">
        <v>12</v>
      </c>
      <c r="T8" s="42" t="s">
        <v>13</v>
      </c>
      <c r="U8" s="41" t="s">
        <v>14</v>
      </c>
      <c r="V8" s="41" t="s">
        <v>15</v>
      </c>
      <c r="W8" s="43" t="s">
        <v>16</v>
      </c>
      <c r="X8" s="41" t="s">
        <v>17</v>
      </c>
      <c r="Y8" s="41" t="s">
        <v>18</v>
      </c>
      <c r="Z8" s="35"/>
      <c r="AA8" s="35"/>
      <c r="AB8" s="7"/>
      <c r="AC8" s="7"/>
      <c r="AD8" s="7"/>
      <c r="AE8" s="7"/>
      <c r="AF8" s="7"/>
      <c r="AG8" s="7"/>
      <c r="AH8" s="7"/>
      <c r="AI8" s="7"/>
      <c r="AJ8" s="7"/>
      <c r="AK8" s="7"/>
    </row>
    <row r="9">
      <c r="A9" s="15"/>
      <c r="B9" s="16"/>
      <c r="C9" s="16"/>
      <c r="D9" s="16"/>
      <c r="E9" s="16"/>
      <c r="F9" s="16"/>
      <c r="G9" s="16"/>
      <c r="H9" s="31"/>
      <c r="I9" s="41" t="s">
        <v>12</v>
      </c>
      <c r="J9" s="45" t="s">
        <v>11</v>
      </c>
      <c r="K9" s="46">
        <f>_xlfn.COVARIANCE.S(C26:C424,E26:E424)</f>
        <v>115857057462</v>
      </c>
      <c r="L9" s="46">
        <f>_xlfn.COVARIANCE.S(G26:G424,C26:C424)</f>
        <v>291762.6813</v>
      </c>
      <c r="M9" s="46">
        <f>_xlfn.COVARIANCE.S(C26:C424,I26:I424)</f>
        <v>-1988333.7</v>
      </c>
      <c r="N9" s="46">
        <f>_xlfn.COVARIANCE.S(C26:C424,K26:K424)</f>
        <v>310.7142272</v>
      </c>
      <c r="O9" s="46">
        <f>_xlfn.COVARIANCE.S(M26:M424,C26:C424)</f>
        <v>2388097.147</v>
      </c>
      <c r="P9" s="47">
        <f>_xlfn.COVARIANCE.S(C26:C424,O26:O424)</f>
        <v>129.0148396</v>
      </c>
      <c r="Q9" s="48"/>
      <c r="R9" s="41" t="s">
        <v>12</v>
      </c>
      <c r="S9" s="45" t="s">
        <v>11</v>
      </c>
      <c r="T9" s="49">
        <f>_xlfn.COVARIANCE.S(D26:D424,F26:F424)</f>
        <v>134069974942</v>
      </c>
      <c r="U9" s="49">
        <f>_xlfn.COVARIANCE.S(D26:D424,H26:H424)</f>
        <v>374588.5794</v>
      </c>
      <c r="V9" s="49">
        <f>_xlfn.COVARIANCE.S(J26:J424,D26:D424)</f>
        <v>-2158766.188</v>
      </c>
      <c r="W9" s="49">
        <f>_xlfn.COVARIANCE.S(L26:L424,D26:D424)</f>
        <v>484.2869926</v>
      </c>
      <c r="X9" s="49">
        <f>_xlfn.COVARIANCE.S(D26:D424,N26:N424)</f>
        <v>2754089.159</v>
      </c>
      <c r="Y9" s="47">
        <f>_xlfn.COVARIANCE.S(D26:D424,P26:P424)</f>
        <v>456.6144938</v>
      </c>
      <c r="Z9" s="35"/>
      <c r="AA9" s="35"/>
      <c r="AB9" s="16"/>
      <c r="AC9" s="16"/>
      <c r="AD9" s="16"/>
      <c r="AE9" s="16"/>
      <c r="AF9" s="16"/>
      <c r="AG9" s="16"/>
      <c r="AH9" s="16"/>
      <c r="AI9" s="16"/>
      <c r="AJ9" s="16"/>
      <c r="AK9" s="20"/>
    </row>
    <row r="10">
      <c r="A10" s="1" t="s">
        <v>19</v>
      </c>
      <c r="B10" s="2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0" t="s">
        <v>6</v>
      </c>
      <c r="H10" s="31"/>
      <c r="I10" s="50" t="s">
        <v>20</v>
      </c>
      <c r="J10" s="51">
        <f>_xlfn.COVARIANCE.S(C26:C424,E26:E424)</f>
        <v>115857057462</v>
      </c>
      <c r="K10" s="52" t="s">
        <v>11</v>
      </c>
      <c r="L10" s="49">
        <f>_xlfn.COVARIANCE.S(G26:G424,E26:E424)</f>
        <v>935987253.3</v>
      </c>
      <c r="M10" s="49">
        <f>_xlfn.COVARIANCE.S(E26:E424,I26:I424)</f>
        <v>-1665380952</v>
      </c>
      <c r="N10" s="49">
        <f>_xlfn.COVARIANCE.S(E26:E424,K26:K424)</f>
        <v>1010402.661</v>
      </c>
      <c r="O10" s="49">
        <f>_xlfn.COVARIANCE.S(M26:M424,E26:E424)</f>
        <v>5249200587</v>
      </c>
      <c r="P10" s="53">
        <f>_xlfn.COVARIANCE.S(E26:E424,O26:O424)</f>
        <v>578177.3668</v>
      </c>
      <c r="Q10" s="48"/>
      <c r="R10" s="50" t="s">
        <v>20</v>
      </c>
      <c r="S10" s="51">
        <f>_xlfn.COVARIANCE.S(D26:D424,F26:F424)</f>
        <v>134069974942</v>
      </c>
      <c r="T10" s="52" t="s">
        <v>11</v>
      </c>
      <c r="U10" s="49">
        <f>_xlfn.COVARIANCE.S(H26:H424,F26:F424)</f>
        <v>1155972655</v>
      </c>
      <c r="V10" s="49">
        <f>_xlfn.COVARIANCE.S(J26:J424,F26:F424)</f>
        <v>-1280075945</v>
      </c>
      <c r="W10" s="49">
        <f>_xlfn.COVARIANCE.S(L26:L424,F26:F424)</f>
        <v>1467892.917</v>
      </c>
      <c r="X10" s="49">
        <f>_xlfn.COVARIANCE.S(F26:F424,N26:N424)</f>
        <v>6314801280</v>
      </c>
      <c r="Y10" s="53">
        <f>_xlfn.COVARIANCE.S(F26:F424,P26:P424)</f>
        <v>1354283.998</v>
      </c>
      <c r="Z10" s="35"/>
      <c r="AA10" s="35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>
      <c r="A11" s="11"/>
      <c r="B11" s="12">
        <f>SUM(I25+J25)</f>
        <v>8328888</v>
      </c>
      <c r="C11" s="13">
        <f>AVERAGE(B11)/2</f>
        <v>4164444</v>
      </c>
      <c r="D11" s="13">
        <f>MEDIAN(I26:J424)</f>
        <v>3879</v>
      </c>
      <c r="E11" s="13">
        <f>STDEVP(I26:J424)</f>
        <v>35789.27307</v>
      </c>
      <c r="F11" s="13">
        <f>MODE(I26:J424)</f>
        <v>2007</v>
      </c>
      <c r="G11" s="39">
        <f>_xlfn.VAR.S(I26:I424,J26:J424)</f>
        <v>1282479184</v>
      </c>
      <c r="H11" s="31"/>
      <c r="I11" s="41" t="s">
        <v>14</v>
      </c>
      <c r="J11" s="51">
        <f>_xlfn.COVARIANCE.S(C26:C424,G26:G424)</f>
        <v>291762.6813</v>
      </c>
      <c r="K11" s="49">
        <f>_xlfn.COVARIANCE.S(E26:E424,G26:G424)</f>
        <v>935987253.3</v>
      </c>
      <c r="L11" s="52" t="s">
        <v>11</v>
      </c>
      <c r="M11" s="49">
        <f>_xlfn.COVARIANCE.S(G26:G424,I26:I424)</f>
        <v>859327.0615</v>
      </c>
      <c r="N11" s="49">
        <f>_xlfn.COVARIANCE.S(G26:G424,K26:K424)</f>
        <v>231.2888704</v>
      </c>
      <c r="O11" s="49">
        <f>_xlfn.COVARIANCE.S(M26:M424,G26:G424)</f>
        <v>15629.20247</v>
      </c>
      <c r="P11" s="53">
        <f>_xlfn.COVARIANCE.S(G26:G424,O26:O424)</f>
        <v>239.2888834</v>
      </c>
      <c r="Q11" s="48"/>
      <c r="R11" s="41" t="s">
        <v>14</v>
      </c>
      <c r="S11" s="51">
        <f>_xlfn.COVARIANCE.S(D26:D424,H26:H424)</f>
        <v>374588.5794</v>
      </c>
      <c r="T11" s="49">
        <f>_xlfn.COVARIANCE.S(H26:H425,F26:F425)</f>
        <v>1155972655</v>
      </c>
      <c r="U11" s="52" t="s">
        <v>11</v>
      </c>
      <c r="V11" s="49">
        <f>_xlfn.COVARIANCE.S(J26:J424,H26:H424)</f>
        <v>1712056.533</v>
      </c>
      <c r="W11" s="49">
        <f>_xlfn.COVARIANCE.S(L26:L424,H26:H424)</f>
        <v>221.9611694</v>
      </c>
      <c r="X11" s="49">
        <f>_xlfn.COVARIANCE.S(H26:H424,N26:N424)</f>
        <v>20215.00659</v>
      </c>
      <c r="Y11" s="53">
        <f>_xlfn.COVARIANCE.S(H26:H424,P26:P424)</f>
        <v>212.9796814</v>
      </c>
      <c r="Z11" s="35"/>
      <c r="AA11" s="35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>
      <c r="A12" s="15"/>
      <c r="B12" s="16"/>
      <c r="C12" s="16"/>
      <c r="D12" s="16"/>
      <c r="E12" s="16"/>
      <c r="F12" s="16"/>
      <c r="G12" s="16"/>
      <c r="H12" s="31"/>
      <c r="I12" s="41" t="s">
        <v>15</v>
      </c>
      <c r="J12" s="51">
        <f>_xlfn.COVARIANCE.S(C26:C424,I26:I424)</f>
        <v>-1988333.7</v>
      </c>
      <c r="K12" s="49">
        <f>_xlfn.COVARIANCE.S(I26:I424,E26:E424)</f>
        <v>-1665380952</v>
      </c>
      <c r="L12" s="49">
        <f>_xlfn.COVARIANCE.S(G26:G424,I26:I424)</f>
        <v>859327.0615</v>
      </c>
      <c r="M12" s="54" t="s">
        <v>11</v>
      </c>
      <c r="N12" s="49">
        <f>_xlfn.COVARIANCE.S(I26:I424,K26:K424)</f>
        <v>1407.216421</v>
      </c>
      <c r="O12" s="49">
        <f>_xlfn.COVARIANCE.S(M26:M424,I26:I424)</f>
        <v>-67350.62801</v>
      </c>
      <c r="P12" s="53">
        <f>_xlfn.COVARIANCE.S(I26:I424,O26:O424)</f>
        <v>3189.920131</v>
      </c>
      <c r="Q12" s="48"/>
      <c r="R12" s="41" t="s">
        <v>15</v>
      </c>
      <c r="S12" s="51">
        <f>_xlfn.COVARIANCE.S(D26:D424,J26:J424)</f>
        <v>-2158766.188</v>
      </c>
      <c r="T12" s="49">
        <f>_xlfn.COVARIANCE.S(J26:J424,F26:F424)</f>
        <v>-1280075945</v>
      </c>
      <c r="U12" s="49">
        <f>_xlfn.COVARIANCE.S(H26:H424,J26:J424)</f>
        <v>1712056.533</v>
      </c>
      <c r="V12" s="54" t="s">
        <v>11</v>
      </c>
      <c r="W12" s="49">
        <f>_xlfn.COVARIANCE.S(L26:L424,J26:J424)</f>
        <v>1298.462429</v>
      </c>
      <c r="X12" s="49">
        <f>_xlfn.COVARIANCE.S(J26:J424,N26:N424)</f>
        <v>-53865.05581</v>
      </c>
      <c r="Y12" s="53">
        <f>_xlfn.COVARIANCE.S(J26:J424,P26:P424)</f>
        <v>4095.464032</v>
      </c>
      <c r="Z12" s="35"/>
      <c r="AA12" s="35"/>
      <c r="AB12" s="16"/>
      <c r="AC12" s="16"/>
      <c r="AD12" s="16"/>
      <c r="AE12" s="16"/>
      <c r="AF12" s="16"/>
      <c r="AG12" s="16"/>
      <c r="AH12" s="16"/>
      <c r="AI12" s="16"/>
      <c r="AJ12" s="16"/>
      <c r="AK12" s="20"/>
    </row>
    <row r="13">
      <c r="A13" s="1" t="s">
        <v>21</v>
      </c>
      <c r="B13" s="2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0" t="s">
        <v>6</v>
      </c>
      <c r="H13" s="31"/>
      <c r="I13" s="50" t="s">
        <v>22</v>
      </c>
      <c r="J13" s="51">
        <f>_xlfn.COVARIANCE.S(C26:C424,K26:K424)</f>
        <v>310.7142272</v>
      </c>
      <c r="K13" s="49">
        <f>_xlfn.COVARIANCE.S(K26:K424,E26:E424)</f>
        <v>1010402.661</v>
      </c>
      <c r="L13" s="49">
        <f>_xlfn.COVARIANCE.S(G26:G424,K26:K424)</f>
        <v>231.2888704</v>
      </c>
      <c r="M13" s="55">
        <f>_xlfn.COVARIANCE.S(K26:K424,I26:I424)</f>
        <v>1407.216421</v>
      </c>
      <c r="N13" s="52" t="s">
        <v>11</v>
      </c>
      <c r="O13" s="49">
        <f>_xlfn.COVARIANCE.S(M26:M424,K26:K424)</f>
        <v>22.71752245</v>
      </c>
      <c r="P13" s="53">
        <f>_xlfn.COVARIANCE.S(K26:K424,O26:O424)</f>
        <v>0.5753234783</v>
      </c>
      <c r="Q13" s="48"/>
      <c r="R13" s="50" t="s">
        <v>22</v>
      </c>
      <c r="S13" s="51">
        <f>_xlfn.COVARIANCE.S(D26:D424,J26:J424)</f>
        <v>-2158766.188</v>
      </c>
      <c r="T13" s="49">
        <f>_xlfn.COVARIANCE.S(L26:L424,F26:F424)</f>
        <v>1467892.917</v>
      </c>
      <c r="U13" s="49">
        <f>_xlfn.COVARIANCE.S(H26:H424,L26:L424)</f>
        <v>221.9611694</v>
      </c>
      <c r="V13" s="49">
        <f>_xlfn.COVARIANCE.S(J24:J425,L24:L425)</f>
        <v>-96853.39239</v>
      </c>
      <c r="W13" s="52" t="s">
        <v>11</v>
      </c>
      <c r="X13" s="49">
        <f>_xlfn.COVARIANCE.S(L26:L424,N26:N424)</f>
        <v>31.22234166</v>
      </c>
      <c r="Y13" s="53">
        <f>_xlfn.COVARIANCE.S(L26:L424,P26:P424)</f>
        <v>0.4838093727</v>
      </c>
      <c r="Z13" s="35"/>
      <c r="AA13" s="35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>
      <c r="A14" s="11"/>
      <c r="B14" s="12">
        <f>SUM(K25+L25)</f>
        <v>8.253383459</v>
      </c>
      <c r="C14" s="13">
        <f>AVERAGE(B14)/2</f>
        <v>4.126691729</v>
      </c>
      <c r="D14" s="13">
        <f>MEDIAN(K26:L424)</f>
        <v>4.1</v>
      </c>
      <c r="E14" s="13">
        <f>STDEVP(K26:L424)</f>
        <v>0.8992627628</v>
      </c>
      <c r="F14" s="13">
        <f>MODE(K26:L424)</f>
        <v>4.1</v>
      </c>
      <c r="G14" s="39">
        <f>_xlfn.VAR.S(K26:K424,L26:L424)</f>
        <v>0.8096881633</v>
      </c>
      <c r="H14" s="31"/>
      <c r="I14" s="56" t="s">
        <v>23</v>
      </c>
      <c r="J14" s="51">
        <f>_xlfn.COVARIANCE.S(C26:C424,M26:M424)</f>
        <v>2388097.147</v>
      </c>
      <c r="K14" s="49">
        <f>_xlfn.COVARIANCE.S(M26:M424,E26:E424)</f>
        <v>5249200587</v>
      </c>
      <c r="L14" s="49">
        <f>_xlfn.COVARIANCE.S(G26:G424,M26:M424)</f>
        <v>15629.20247</v>
      </c>
      <c r="M14" s="49">
        <f>_xlfn.COVARIANCE.S(M26:M424,I26:I424)</f>
        <v>-67350.62801</v>
      </c>
      <c r="N14" s="49">
        <f>_xlfn.COVARIANCE.S(M26:M424,K26:K424)</f>
        <v>22.71752245</v>
      </c>
      <c r="O14" s="52" t="s">
        <v>11</v>
      </c>
      <c r="P14" s="53">
        <f>_xlfn.COVARIANCE.S(M26:M424,O26:O424)</f>
        <v>25.29247875</v>
      </c>
      <c r="Q14" s="48"/>
      <c r="R14" s="56" t="s">
        <v>23</v>
      </c>
      <c r="S14" s="51">
        <f>_xlfn.COVARIANCE.S(D26:D424,N26:N424)</f>
        <v>2754089.159</v>
      </c>
      <c r="T14" s="49">
        <f>_xlfn.COVARIANCE.S(N26:N424,F26:F424)</f>
        <v>6314801280</v>
      </c>
      <c r="U14" s="49">
        <f>_xlfn.COVARIANCE.S(H26:H424,N26:N424)</f>
        <v>20215.00659</v>
      </c>
      <c r="V14" s="49">
        <f>_xlfn.COVARIANCE.S(J28:J426,N28:N426)</f>
        <v>-57804.07664</v>
      </c>
      <c r="W14" s="49">
        <f>_xlfn.COVARIANCE.S(N26:N424,L26:L424)</f>
        <v>31.22234166</v>
      </c>
      <c r="X14" s="52" t="s">
        <v>11</v>
      </c>
      <c r="Y14" s="53">
        <f>_xlfn.COVARIANCE.S(N26:N424,P26:P424)</f>
        <v>41.14393181</v>
      </c>
      <c r="Z14" s="35"/>
      <c r="AA14" s="35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>
      <c r="A15" s="15"/>
      <c r="B15" s="16"/>
      <c r="C15" s="16"/>
      <c r="D15" s="16"/>
      <c r="E15" s="16"/>
      <c r="F15" s="16"/>
      <c r="G15" s="16"/>
      <c r="H15" s="31"/>
      <c r="I15" s="41" t="s">
        <v>18</v>
      </c>
      <c r="J15" s="51">
        <f>_xlfn.COVARIANCE.S(C26:C424,O26:O424)</f>
        <v>129.0148396</v>
      </c>
      <c r="K15" s="49">
        <f>_xlfn.COVARIANCE.S(E26:E424,O26:O424)</f>
        <v>578177.3668</v>
      </c>
      <c r="L15" s="49">
        <f>_xlfn.COVARIANCE.S(G26:G424,O26:O424)</f>
        <v>239.2888834</v>
      </c>
      <c r="M15" s="49">
        <f>_xlfn.COVARIANCE.S(O26:O424,I26:I424)</f>
        <v>3189.920131</v>
      </c>
      <c r="N15" s="49">
        <f>_xlfn.COVARIANCE.S(O26:O424,K26:K424)</f>
        <v>0.5753234783</v>
      </c>
      <c r="O15" s="49">
        <f>_xlfn.COVARIANCE.S(M26:M424,O26:O424)</f>
        <v>25.29247875</v>
      </c>
      <c r="P15" s="52" t="s">
        <v>11</v>
      </c>
      <c r="Q15" s="57"/>
      <c r="R15" s="41" t="s">
        <v>18</v>
      </c>
      <c r="S15" s="51">
        <f>_xlfn.COVARIANCE.S(D26:D424,P26:P424)</f>
        <v>456.6144938</v>
      </c>
      <c r="T15" s="49">
        <f>_xlfn.COVARIANCE.S(P26:P424,F26:F424)</f>
        <v>1354283.998</v>
      </c>
      <c r="U15" s="49">
        <f>_xlfn.COVARIANCE.S(H26:H424,P26:P424)</f>
        <v>212.9796814</v>
      </c>
      <c r="V15" s="49">
        <f>_xlfn.COVARIANCE.S(J26:J424,P26:P424)</f>
        <v>4095.464032</v>
      </c>
      <c r="W15" s="49">
        <f>_xlfn.COVARIANCE.S(L26:L424,P26:P424)</f>
        <v>0.4838093727</v>
      </c>
      <c r="X15" s="49">
        <f>_xlfn.COVARIANCE.S(P26:P424,N26:N424)</f>
        <v>41.14393181</v>
      </c>
      <c r="Y15" s="52" t="s">
        <v>11</v>
      </c>
      <c r="Z15" s="35"/>
      <c r="AA15" s="35"/>
      <c r="AB15" s="16"/>
      <c r="AC15" s="16"/>
      <c r="AD15" s="16"/>
      <c r="AE15" s="16"/>
      <c r="AF15" s="16"/>
      <c r="AG15" s="16"/>
      <c r="AH15" s="16"/>
      <c r="AI15" s="16"/>
      <c r="AJ15" s="16"/>
      <c r="AK15" s="20"/>
    </row>
    <row r="16">
      <c r="A16" s="1" t="s">
        <v>24</v>
      </c>
      <c r="B16" s="2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0" t="s">
        <v>6</v>
      </c>
      <c r="H16" s="5"/>
      <c r="I16" s="23"/>
      <c r="J16" s="7"/>
      <c r="K16" s="5"/>
      <c r="L16" s="24"/>
      <c r="M16" s="5"/>
      <c r="N16" s="7"/>
      <c r="O16" s="7"/>
      <c r="P16" s="7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>
      <c r="A17" s="11"/>
      <c r="B17" s="12">
        <f>SUM(M25+N25)</f>
        <v>81453</v>
      </c>
      <c r="C17" s="13">
        <f>AVERAGE(B17)/2</f>
        <v>40726.5</v>
      </c>
      <c r="D17" s="13">
        <f>MEDIAN(M26:N424)</f>
        <v>37</v>
      </c>
      <c r="E17" s="13">
        <f>STDEVP(M26:N424)</f>
        <v>345.8546911</v>
      </c>
      <c r="F17" s="13">
        <f>MODE(M26:N424)</f>
        <v>25</v>
      </c>
      <c r="G17" s="39">
        <f>_xlfn.VAR.S(M26:M424,N26:N424)</f>
        <v>119765.5495</v>
      </c>
      <c r="H17" s="5"/>
      <c r="I17" s="23"/>
      <c r="J17" s="7"/>
      <c r="K17" s="5"/>
      <c r="L17" s="24"/>
      <c r="M17" s="5"/>
      <c r="N17" s="7"/>
      <c r="O17" s="7"/>
      <c r="P17" s="7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>
      <c r="A18" s="15"/>
      <c r="B18" s="16"/>
      <c r="C18" s="16"/>
      <c r="D18" s="16"/>
      <c r="E18" s="16"/>
      <c r="F18" s="16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6"/>
      <c r="AC18" s="16"/>
      <c r="AD18" s="16"/>
      <c r="AE18" s="16"/>
      <c r="AF18" s="16"/>
      <c r="AG18" s="16"/>
      <c r="AH18" s="16"/>
      <c r="AI18" s="16"/>
      <c r="AJ18" s="16"/>
      <c r="AK18" s="20"/>
    </row>
    <row r="19">
      <c r="A19" s="1" t="s">
        <v>25</v>
      </c>
      <c r="B19" s="2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0" t="s">
        <v>6</v>
      </c>
      <c r="H19" s="5"/>
      <c r="I19" s="23"/>
      <c r="J19" s="7"/>
      <c r="K19" s="5"/>
      <c r="L19" s="24"/>
      <c r="M19" s="5"/>
      <c r="N19" s="7"/>
      <c r="O19" s="7"/>
      <c r="P19" s="7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>
      <c r="A20" s="11"/>
      <c r="B20" s="12">
        <f>SUM(O25+P25)</f>
        <v>8.39</v>
      </c>
      <c r="C20" s="13">
        <f>AVERAGE(B20)/2</f>
        <v>4.195</v>
      </c>
      <c r="D20" s="13">
        <f>MEDIAN(O26:P424)</f>
        <v>3.96</v>
      </c>
      <c r="E20" s="13">
        <f>STDEVP(O26:P424)</f>
        <v>1.237449671</v>
      </c>
      <c r="F20" s="13">
        <f>MODE(O26:P424)</f>
        <v>3.65</v>
      </c>
      <c r="G20" s="39">
        <f>_xlfn.VAR.S(O26:O424,P26:P424)</f>
        <v>1.533202996</v>
      </c>
      <c r="H20" s="5"/>
      <c r="I20" s="23"/>
      <c r="J20" s="7"/>
      <c r="K20" s="5"/>
      <c r="L20" s="24"/>
      <c r="M20" s="5"/>
      <c r="N20" s="7"/>
      <c r="O20" s="7"/>
      <c r="P20" s="7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7"/>
      <c r="B21" s="7"/>
      <c r="C21" s="23"/>
      <c r="D21" s="23"/>
      <c r="E21" s="23"/>
      <c r="F21" s="23"/>
      <c r="G21" s="23"/>
      <c r="H21" s="23"/>
      <c r="I21" s="23"/>
      <c r="J21" s="7"/>
      <c r="K21" s="24"/>
      <c r="L21" s="24"/>
      <c r="M21" s="7"/>
      <c r="N21" s="7"/>
      <c r="O21" s="7"/>
      <c r="P21" s="7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58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60"/>
      <c r="B23" s="60"/>
      <c r="C23" s="61" t="s">
        <v>26</v>
      </c>
      <c r="D23" s="38"/>
      <c r="E23" s="61" t="s">
        <v>27</v>
      </c>
      <c r="F23" s="38"/>
      <c r="G23" s="61" t="s">
        <v>28</v>
      </c>
      <c r="H23" s="38"/>
      <c r="I23" s="61" t="s">
        <v>29</v>
      </c>
      <c r="J23" s="38"/>
      <c r="K23" s="62" t="s">
        <v>30</v>
      </c>
      <c r="L23" s="38"/>
      <c r="M23" s="61" t="s">
        <v>31</v>
      </c>
      <c r="N23" s="38"/>
      <c r="O23" s="61" t="s">
        <v>32</v>
      </c>
      <c r="P23" s="38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63"/>
      <c r="AC23" s="64"/>
      <c r="AD23" s="64"/>
      <c r="AE23" s="64"/>
      <c r="AF23" s="64"/>
      <c r="AG23" s="64"/>
      <c r="AH23" s="64"/>
      <c r="AI23" s="64"/>
      <c r="AJ23" s="64"/>
      <c r="AK23" s="64"/>
    </row>
    <row r="24" ht="15.75" customHeight="1">
      <c r="A24" s="65" t="s">
        <v>33</v>
      </c>
      <c r="B24" s="65" t="s">
        <v>34</v>
      </c>
      <c r="C24" s="66">
        <v>2023.0</v>
      </c>
      <c r="D24" s="66">
        <v>2024.0</v>
      </c>
      <c r="E24" s="66">
        <v>2023.0</v>
      </c>
      <c r="F24" s="66">
        <v>2024.0</v>
      </c>
      <c r="G24" s="66">
        <v>2023.0</v>
      </c>
      <c r="H24" s="66">
        <v>2024.0</v>
      </c>
      <c r="I24" s="66">
        <v>2023.0</v>
      </c>
      <c r="J24" s="66">
        <v>2024.0</v>
      </c>
      <c r="K24" s="67">
        <v>2023.0</v>
      </c>
      <c r="L24" s="67">
        <v>2024.0</v>
      </c>
      <c r="M24" s="66">
        <v>2023.0</v>
      </c>
      <c r="N24" s="66">
        <v>2024.0</v>
      </c>
      <c r="O24" s="66">
        <v>2023.0</v>
      </c>
      <c r="P24" s="68">
        <v>2024.0</v>
      </c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3"/>
      <c r="AC24" s="64"/>
      <c r="AD24" s="64"/>
      <c r="AE24" s="64"/>
      <c r="AF24" s="64"/>
      <c r="AG24" s="64"/>
      <c r="AH24" s="64"/>
      <c r="AI24" s="64"/>
      <c r="AJ24" s="64"/>
      <c r="AK24" s="64"/>
    </row>
    <row r="25" ht="15.75" customHeight="1">
      <c r="A25" s="70" t="s">
        <v>35</v>
      </c>
      <c r="B25" s="70" t="s">
        <v>36</v>
      </c>
      <c r="C25" s="71">
        <f t="shared" ref="C25:F25" si="1">SUM(C26:C424)</f>
        <v>925182</v>
      </c>
      <c r="D25" s="71">
        <f t="shared" si="1"/>
        <v>1018067</v>
      </c>
      <c r="E25" s="72">
        <f t="shared" si="1"/>
        <v>1767496407</v>
      </c>
      <c r="F25" s="72">
        <f t="shared" si="1"/>
        <v>1993454822</v>
      </c>
      <c r="G25" s="72">
        <f t="shared" ref="G25:H25" si="2">AVERAGE(G26:G424)</f>
        <v>1784.918145</v>
      </c>
      <c r="H25" s="72">
        <f t="shared" si="2"/>
        <v>1811.637368</v>
      </c>
      <c r="I25" s="71">
        <f t="shared" ref="I25:J25" si="3">SUM(I26:I424)</f>
        <v>4027355</v>
      </c>
      <c r="J25" s="71">
        <f t="shared" si="3"/>
        <v>4301533</v>
      </c>
      <c r="K25" s="73">
        <f t="shared" ref="K25:L25" si="4">AVERAGE(K26:K424)</f>
        <v>4.21679198</v>
      </c>
      <c r="L25" s="73">
        <f t="shared" si="4"/>
        <v>4.036591479</v>
      </c>
      <c r="M25" s="71">
        <f t="shared" ref="M25:N25" si="5">SUM(M26:M424)</f>
        <v>39044</v>
      </c>
      <c r="N25" s="71">
        <f t="shared" si="5"/>
        <v>42409</v>
      </c>
      <c r="O25" s="72">
        <v>4.22</v>
      </c>
      <c r="P25" s="74">
        <v>4.17</v>
      </c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63"/>
      <c r="AC25" s="64"/>
      <c r="AD25" s="64"/>
      <c r="AE25" s="64"/>
      <c r="AF25" s="64"/>
      <c r="AG25" s="64"/>
      <c r="AH25" s="64"/>
      <c r="AI25" s="64"/>
      <c r="AJ25" s="64"/>
      <c r="AK25" s="64"/>
    </row>
    <row r="26" ht="15.75" customHeight="1">
      <c r="A26" s="76" t="s">
        <v>37</v>
      </c>
      <c r="B26" s="76" t="s">
        <v>38</v>
      </c>
      <c r="C26" s="77">
        <v>110.0</v>
      </c>
      <c r="D26" s="77">
        <v>129.0</v>
      </c>
      <c r="E26" s="77">
        <v>291606.68</v>
      </c>
      <c r="F26" s="77">
        <v>328536.02</v>
      </c>
      <c r="G26" s="77">
        <v>2650.97</v>
      </c>
      <c r="H26" s="77">
        <v>2546.79</v>
      </c>
      <c r="I26" s="78">
        <v>4303.0</v>
      </c>
      <c r="J26" s="78">
        <v>4296.0</v>
      </c>
      <c r="K26" s="79">
        <v>4.1</v>
      </c>
      <c r="L26" s="79">
        <v>4.2</v>
      </c>
      <c r="M26" s="78">
        <v>10.0</v>
      </c>
      <c r="N26" s="78">
        <v>3.0</v>
      </c>
      <c r="O26" s="77">
        <v>9.09</v>
      </c>
      <c r="P26" s="80">
        <v>2.33</v>
      </c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2"/>
      <c r="AC26" s="83"/>
      <c r="AD26" s="83"/>
      <c r="AE26" s="83"/>
      <c r="AF26" s="83"/>
      <c r="AG26" s="83"/>
      <c r="AH26" s="83"/>
      <c r="AI26" s="83"/>
      <c r="AJ26" s="83"/>
      <c r="AK26" s="83"/>
    </row>
    <row r="27" ht="15.75" customHeight="1">
      <c r="A27" s="84" t="s">
        <v>39</v>
      </c>
      <c r="B27" s="84" t="s">
        <v>40</v>
      </c>
      <c r="C27" s="85">
        <v>137.0</v>
      </c>
      <c r="D27" s="85">
        <v>153.0</v>
      </c>
      <c r="E27" s="85">
        <v>237673.14</v>
      </c>
      <c r="F27" s="85">
        <v>261786.39</v>
      </c>
      <c r="G27" s="85">
        <v>1734.84</v>
      </c>
      <c r="H27" s="85">
        <v>1711.02</v>
      </c>
      <c r="I27" s="86">
        <v>2990.0</v>
      </c>
      <c r="J27" s="86">
        <v>3129.0</v>
      </c>
      <c r="K27" s="87">
        <v>4.9</v>
      </c>
      <c r="L27" s="87">
        <v>4.1</v>
      </c>
      <c r="M27" s="86">
        <v>5.0</v>
      </c>
      <c r="N27" s="86">
        <v>5.0</v>
      </c>
      <c r="O27" s="85">
        <v>3.65</v>
      </c>
      <c r="P27" s="88">
        <v>3.27</v>
      </c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9"/>
      <c r="AC27" s="90"/>
      <c r="AD27" s="90"/>
      <c r="AE27" s="90"/>
      <c r="AF27" s="90"/>
      <c r="AG27" s="90"/>
      <c r="AH27" s="90"/>
      <c r="AI27" s="90"/>
      <c r="AJ27" s="90"/>
      <c r="AK27" s="90"/>
    </row>
    <row r="28" ht="15.75" customHeight="1">
      <c r="A28" s="84" t="s">
        <v>41</v>
      </c>
      <c r="B28" s="84" t="s">
        <v>42</v>
      </c>
      <c r="C28" s="85">
        <v>184.0</v>
      </c>
      <c r="D28" s="85">
        <v>210.0</v>
      </c>
      <c r="E28" s="85">
        <v>378404.03</v>
      </c>
      <c r="F28" s="85">
        <v>415902.76</v>
      </c>
      <c r="G28" s="85">
        <v>2056.54</v>
      </c>
      <c r="H28" s="85">
        <v>1980.49</v>
      </c>
      <c r="I28" s="86">
        <v>795.0</v>
      </c>
      <c r="J28" s="86">
        <v>944.0</v>
      </c>
      <c r="K28" s="87">
        <v>5.0</v>
      </c>
      <c r="L28" s="87">
        <v>5.3</v>
      </c>
      <c r="M28" s="86">
        <v>12.0</v>
      </c>
      <c r="N28" s="86">
        <v>8.0</v>
      </c>
      <c r="O28" s="85">
        <v>6.52</v>
      </c>
      <c r="P28" s="88">
        <v>3.81</v>
      </c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9"/>
      <c r="AC28" s="90"/>
      <c r="AD28" s="90"/>
      <c r="AE28" s="90"/>
      <c r="AF28" s="90"/>
      <c r="AG28" s="90"/>
      <c r="AH28" s="90"/>
      <c r="AI28" s="90"/>
      <c r="AJ28" s="90"/>
      <c r="AK28" s="90"/>
    </row>
    <row r="29" ht="15.75" customHeight="1">
      <c r="A29" s="84" t="s">
        <v>43</v>
      </c>
      <c r="B29" s="84" t="s">
        <v>44</v>
      </c>
      <c r="C29" s="85">
        <v>190.0</v>
      </c>
      <c r="D29" s="85">
        <v>211.0</v>
      </c>
      <c r="E29" s="85">
        <v>425214.26</v>
      </c>
      <c r="F29" s="85">
        <v>353161.38</v>
      </c>
      <c r="G29" s="85">
        <v>2237.97</v>
      </c>
      <c r="H29" s="85">
        <v>1673.75</v>
      </c>
      <c r="I29" s="86">
        <v>3148.0</v>
      </c>
      <c r="J29" s="86">
        <v>2560.0</v>
      </c>
      <c r="K29" s="87">
        <v>4.1</v>
      </c>
      <c r="L29" s="87">
        <v>4.4</v>
      </c>
      <c r="M29" s="86">
        <v>12.0</v>
      </c>
      <c r="N29" s="86">
        <v>3.0</v>
      </c>
      <c r="O29" s="85">
        <v>6.32</v>
      </c>
      <c r="P29" s="88">
        <v>1.42</v>
      </c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9"/>
      <c r="AC29" s="90"/>
      <c r="AD29" s="90"/>
      <c r="AE29" s="90"/>
      <c r="AF29" s="90"/>
      <c r="AG29" s="90"/>
      <c r="AH29" s="90"/>
      <c r="AI29" s="90"/>
      <c r="AJ29" s="90"/>
      <c r="AK29" s="90"/>
    </row>
    <row r="30" ht="15.75" customHeight="1">
      <c r="A30" s="84" t="s">
        <v>45</v>
      </c>
      <c r="B30" s="84" t="s">
        <v>42</v>
      </c>
      <c r="C30" s="85">
        <v>191.0</v>
      </c>
      <c r="D30" s="85">
        <v>213.0</v>
      </c>
      <c r="E30" s="85">
        <v>447775.85</v>
      </c>
      <c r="F30" s="85">
        <v>571515.44</v>
      </c>
      <c r="G30" s="85">
        <v>2344.38</v>
      </c>
      <c r="H30" s="85">
        <v>2683.17</v>
      </c>
      <c r="I30" s="86">
        <v>4595.0</v>
      </c>
      <c r="J30" s="86">
        <v>5432.0</v>
      </c>
      <c r="K30" s="87">
        <v>4.1</v>
      </c>
      <c r="L30" s="87">
        <v>3.3</v>
      </c>
      <c r="M30" s="86">
        <v>12.0</v>
      </c>
      <c r="N30" s="86">
        <v>11.0</v>
      </c>
      <c r="O30" s="85">
        <v>6.28</v>
      </c>
      <c r="P30" s="88">
        <v>5.16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9"/>
      <c r="AC30" s="90"/>
      <c r="AD30" s="90"/>
      <c r="AE30" s="90"/>
      <c r="AF30" s="90"/>
      <c r="AG30" s="90"/>
      <c r="AH30" s="90"/>
      <c r="AI30" s="90"/>
      <c r="AJ30" s="90"/>
      <c r="AK30" s="90"/>
    </row>
    <row r="31" ht="15.75" customHeight="1">
      <c r="A31" s="84" t="s">
        <v>46</v>
      </c>
      <c r="B31" s="84" t="s">
        <v>47</v>
      </c>
      <c r="C31" s="85">
        <v>218.0</v>
      </c>
      <c r="D31" s="85">
        <v>198.0</v>
      </c>
      <c r="E31" s="85">
        <v>260582.34</v>
      </c>
      <c r="F31" s="85">
        <v>257406.82</v>
      </c>
      <c r="G31" s="85">
        <v>1195.33</v>
      </c>
      <c r="H31" s="85">
        <v>1300.03</v>
      </c>
      <c r="I31" s="86">
        <v>6935.0</v>
      </c>
      <c r="J31" s="86">
        <v>6195.0</v>
      </c>
      <c r="K31" s="87">
        <v>5.1</v>
      </c>
      <c r="L31" s="87">
        <v>4.1</v>
      </c>
      <c r="M31" s="86">
        <v>4.0</v>
      </c>
      <c r="N31" s="86">
        <v>4.0</v>
      </c>
      <c r="O31" s="85">
        <v>1.83</v>
      </c>
      <c r="P31" s="88">
        <v>2.02</v>
      </c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9"/>
      <c r="AC31" s="90"/>
      <c r="AD31" s="90"/>
      <c r="AE31" s="90"/>
      <c r="AF31" s="90"/>
      <c r="AG31" s="90"/>
      <c r="AH31" s="90"/>
      <c r="AI31" s="90"/>
      <c r="AJ31" s="90"/>
      <c r="AK31" s="90"/>
    </row>
    <row r="32" ht="15.75" customHeight="1">
      <c r="A32" s="84" t="s">
        <v>48</v>
      </c>
      <c r="B32" s="84" t="s">
        <v>49</v>
      </c>
      <c r="C32" s="85">
        <v>229.0</v>
      </c>
      <c r="D32" s="85">
        <v>186.0</v>
      </c>
      <c r="E32" s="85">
        <v>350935.44</v>
      </c>
      <c r="F32" s="85">
        <v>330953.16</v>
      </c>
      <c r="G32" s="85">
        <v>1532.47</v>
      </c>
      <c r="H32" s="85">
        <v>1779.32</v>
      </c>
      <c r="I32" s="86">
        <v>3676.0</v>
      </c>
      <c r="J32" s="86">
        <v>4637.0</v>
      </c>
      <c r="K32" s="87">
        <v>3.1</v>
      </c>
      <c r="L32" s="87">
        <v>3.0</v>
      </c>
      <c r="M32" s="86">
        <v>14.0</v>
      </c>
      <c r="N32" s="86">
        <v>12.0</v>
      </c>
      <c r="O32" s="85">
        <v>6.11</v>
      </c>
      <c r="P32" s="88">
        <v>6.45</v>
      </c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9"/>
      <c r="AC32" s="90"/>
      <c r="AD32" s="90"/>
      <c r="AE32" s="90"/>
      <c r="AF32" s="90"/>
      <c r="AG32" s="90"/>
      <c r="AH32" s="90"/>
      <c r="AI32" s="90"/>
      <c r="AJ32" s="90"/>
      <c r="AK32" s="90"/>
    </row>
    <row r="33" ht="15.75" customHeight="1">
      <c r="A33" s="84" t="s">
        <v>50</v>
      </c>
      <c r="B33" s="84" t="s">
        <v>51</v>
      </c>
      <c r="C33" s="85">
        <v>232.0</v>
      </c>
      <c r="D33" s="85">
        <v>238.0</v>
      </c>
      <c r="E33" s="85">
        <v>309751.65</v>
      </c>
      <c r="F33" s="85">
        <v>346957.9</v>
      </c>
      <c r="G33" s="85">
        <v>1335.14</v>
      </c>
      <c r="H33" s="85">
        <v>1457.81</v>
      </c>
      <c r="I33" s="86">
        <v>1417.0</v>
      </c>
      <c r="J33" s="86">
        <v>1632.0</v>
      </c>
      <c r="K33" s="87">
        <v>2.5</v>
      </c>
      <c r="L33" s="87">
        <v>3.1</v>
      </c>
      <c r="M33" s="86">
        <v>16.0</v>
      </c>
      <c r="N33" s="86">
        <v>13.0</v>
      </c>
      <c r="O33" s="85">
        <v>6.9</v>
      </c>
      <c r="P33" s="88">
        <v>5.46</v>
      </c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9"/>
      <c r="AC33" s="90"/>
      <c r="AD33" s="90"/>
      <c r="AE33" s="90"/>
      <c r="AF33" s="90"/>
      <c r="AG33" s="90"/>
      <c r="AH33" s="90"/>
      <c r="AI33" s="90"/>
      <c r="AJ33" s="90"/>
      <c r="AK33" s="90"/>
    </row>
    <row r="34" ht="15.75" customHeight="1">
      <c r="A34" s="84" t="s">
        <v>52</v>
      </c>
      <c r="B34" s="84" t="s">
        <v>38</v>
      </c>
      <c r="C34" s="85">
        <v>233.0</v>
      </c>
      <c r="D34" s="85">
        <v>219.0</v>
      </c>
      <c r="E34" s="85">
        <v>458262.51</v>
      </c>
      <c r="F34" s="85">
        <v>498231.92</v>
      </c>
      <c r="G34" s="85">
        <v>1966.79</v>
      </c>
      <c r="H34" s="85">
        <v>2275.03</v>
      </c>
      <c r="I34" s="86">
        <v>1699.0</v>
      </c>
      <c r="J34" s="86">
        <v>1362.0</v>
      </c>
      <c r="K34" s="87">
        <v>4.6</v>
      </c>
      <c r="L34" s="87">
        <v>3.7</v>
      </c>
      <c r="M34" s="86">
        <v>11.0</v>
      </c>
      <c r="N34" s="86">
        <v>13.0</v>
      </c>
      <c r="O34" s="85">
        <v>4.72</v>
      </c>
      <c r="P34" s="88">
        <v>5.94</v>
      </c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9"/>
      <c r="AC34" s="90"/>
      <c r="AD34" s="90"/>
      <c r="AE34" s="90"/>
      <c r="AF34" s="90"/>
      <c r="AG34" s="90"/>
      <c r="AH34" s="90"/>
      <c r="AI34" s="90"/>
      <c r="AJ34" s="90"/>
      <c r="AK34" s="90"/>
    </row>
    <row r="35" ht="15.75" customHeight="1">
      <c r="A35" s="84" t="s">
        <v>53</v>
      </c>
      <c r="B35" s="84" t="s">
        <v>54</v>
      </c>
      <c r="C35" s="85">
        <v>235.0</v>
      </c>
      <c r="D35" s="85">
        <v>272.0</v>
      </c>
      <c r="E35" s="85">
        <v>580562.98</v>
      </c>
      <c r="F35" s="85">
        <v>570284.37</v>
      </c>
      <c r="G35" s="85">
        <v>2470.48</v>
      </c>
      <c r="H35" s="85">
        <v>2096.63</v>
      </c>
      <c r="I35" s="86">
        <v>101569.0</v>
      </c>
      <c r="J35" s="86">
        <v>107132.0</v>
      </c>
      <c r="K35" s="87">
        <v>7.2</v>
      </c>
      <c r="L35" s="87">
        <v>5.0</v>
      </c>
      <c r="M35" s="86">
        <v>15.0</v>
      </c>
      <c r="N35" s="86">
        <v>8.0</v>
      </c>
      <c r="O35" s="85">
        <v>6.38</v>
      </c>
      <c r="P35" s="88">
        <v>2.94</v>
      </c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9"/>
      <c r="AC35" s="90"/>
      <c r="AD35" s="90"/>
      <c r="AE35" s="90"/>
      <c r="AF35" s="90"/>
      <c r="AG35" s="90"/>
      <c r="AH35" s="90"/>
      <c r="AI35" s="90"/>
      <c r="AJ35" s="90"/>
      <c r="AK35" s="90"/>
    </row>
    <row r="36" ht="15.75" customHeight="1">
      <c r="A36" s="84" t="s">
        <v>55</v>
      </c>
      <c r="B36" s="84" t="s">
        <v>42</v>
      </c>
      <c r="C36" s="85">
        <v>235.0</v>
      </c>
      <c r="D36" s="85">
        <v>250.0</v>
      </c>
      <c r="E36" s="85">
        <v>404278.38</v>
      </c>
      <c r="F36" s="85">
        <v>376855.39</v>
      </c>
      <c r="G36" s="85">
        <v>1720.33</v>
      </c>
      <c r="H36" s="85">
        <v>1507.42</v>
      </c>
      <c r="I36" s="86">
        <v>6172.0</v>
      </c>
      <c r="J36" s="86">
        <v>5997.0</v>
      </c>
      <c r="K36" s="87">
        <v>4.3</v>
      </c>
      <c r="L36" s="87">
        <v>4.8</v>
      </c>
      <c r="M36" s="86">
        <v>10.0</v>
      </c>
      <c r="N36" s="86">
        <v>15.0</v>
      </c>
      <c r="O36" s="85">
        <v>4.26</v>
      </c>
      <c r="P36" s="88">
        <v>6.0</v>
      </c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9"/>
      <c r="AC36" s="90"/>
      <c r="AD36" s="90"/>
      <c r="AE36" s="90"/>
      <c r="AF36" s="90"/>
      <c r="AG36" s="90"/>
      <c r="AH36" s="90"/>
      <c r="AI36" s="90"/>
      <c r="AJ36" s="90"/>
      <c r="AK36" s="90"/>
    </row>
    <row r="37" ht="15.75" customHeight="1">
      <c r="A37" s="84" t="s">
        <v>56</v>
      </c>
      <c r="B37" s="84" t="s">
        <v>57</v>
      </c>
      <c r="C37" s="85">
        <v>237.0</v>
      </c>
      <c r="D37" s="85">
        <v>220.0</v>
      </c>
      <c r="E37" s="85">
        <v>470364.17</v>
      </c>
      <c r="F37" s="85">
        <v>531139.65</v>
      </c>
      <c r="G37" s="85">
        <v>1984.66</v>
      </c>
      <c r="H37" s="85">
        <v>2414.27</v>
      </c>
      <c r="I37" s="86">
        <v>1598.0</v>
      </c>
      <c r="J37" s="86">
        <v>1409.0</v>
      </c>
      <c r="K37" s="87">
        <v>4.1</v>
      </c>
      <c r="L37" s="87">
        <v>3.4</v>
      </c>
      <c r="M37" s="86">
        <v>12.0</v>
      </c>
      <c r="N37" s="86">
        <v>7.0</v>
      </c>
      <c r="O37" s="85">
        <v>5.06</v>
      </c>
      <c r="P37" s="88">
        <v>3.18</v>
      </c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9"/>
      <c r="AC37" s="90"/>
      <c r="AD37" s="90"/>
      <c r="AE37" s="90"/>
      <c r="AF37" s="90"/>
      <c r="AG37" s="90"/>
      <c r="AH37" s="90"/>
      <c r="AI37" s="90"/>
      <c r="AJ37" s="90"/>
      <c r="AK37" s="90"/>
    </row>
    <row r="38" ht="15.75" customHeight="1">
      <c r="A38" s="84" t="s">
        <v>58</v>
      </c>
      <c r="B38" s="84" t="s">
        <v>59</v>
      </c>
      <c r="C38" s="85">
        <v>241.0</v>
      </c>
      <c r="D38" s="85">
        <v>281.0</v>
      </c>
      <c r="E38" s="85">
        <v>450770.23</v>
      </c>
      <c r="F38" s="85">
        <v>423221.95</v>
      </c>
      <c r="G38" s="85">
        <v>1870.42</v>
      </c>
      <c r="H38" s="85">
        <v>1506.13</v>
      </c>
      <c r="I38" s="86">
        <v>15389.0</v>
      </c>
      <c r="J38" s="86">
        <v>15757.0</v>
      </c>
      <c r="K38" s="87">
        <v>3.3</v>
      </c>
      <c r="L38" s="87">
        <v>3.4</v>
      </c>
      <c r="M38" s="86">
        <v>8.0</v>
      </c>
      <c r="N38" s="86">
        <v>19.0</v>
      </c>
      <c r="O38" s="85">
        <v>3.32</v>
      </c>
      <c r="P38" s="88">
        <v>6.76</v>
      </c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9"/>
      <c r="AC38" s="90"/>
      <c r="AD38" s="90"/>
      <c r="AE38" s="90"/>
      <c r="AF38" s="90"/>
      <c r="AG38" s="90"/>
      <c r="AH38" s="90"/>
      <c r="AI38" s="90"/>
      <c r="AJ38" s="90"/>
      <c r="AK38" s="90"/>
    </row>
    <row r="39" ht="15.75" customHeight="1">
      <c r="A39" s="84" t="s">
        <v>60</v>
      </c>
      <c r="B39" s="84" t="s">
        <v>57</v>
      </c>
      <c r="C39" s="85">
        <v>241.0</v>
      </c>
      <c r="D39" s="85">
        <v>267.0</v>
      </c>
      <c r="E39" s="85">
        <v>426479.99</v>
      </c>
      <c r="F39" s="85">
        <v>459180.1</v>
      </c>
      <c r="G39" s="85">
        <v>1769.63</v>
      </c>
      <c r="H39" s="85">
        <v>1719.78</v>
      </c>
      <c r="I39" s="86">
        <v>1747.0</v>
      </c>
      <c r="J39" s="86">
        <v>2650.0</v>
      </c>
      <c r="K39" s="87">
        <v>6.6</v>
      </c>
      <c r="L39" s="87">
        <v>5.3</v>
      </c>
      <c r="M39" s="86">
        <v>13.0</v>
      </c>
      <c r="N39" s="86">
        <v>14.0</v>
      </c>
      <c r="O39" s="85">
        <v>5.39</v>
      </c>
      <c r="P39" s="88">
        <v>5.24</v>
      </c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9"/>
      <c r="AC39" s="90"/>
      <c r="AD39" s="90"/>
      <c r="AE39" s="90"/>
      <c r="AF39" s="90"/>
      <c r="AG39" s="90"/>
      <c r="AH39" s="90"/>
      <c r="AI39" s="90"/>
      <c r="AJ39" s="90"/>
      <c r="AK39" s="90"/>
    </row>
    <row r="40" ht="15.75" customHeight="1">
      <c r="A40" s="84" t="s">
        <v>61</v>
      </c>
      <c r="B40" s="84" t="s">
        <v>38</v>
      </c>
      <c r="C40" s="85">
        <v>245.0</v>
      </c>
      <c r="D40" s="85">
        <v>271.0</v>
      </c>
      <c r="E40" s="85">
        <v>427331.24</v>
      </c>
      <c r="F40" s="85">
        <v>464841.34</v>
      </c>
      <c r="G40" s="85">
        <v>1744.21</v>
      </c>
      <c r="H40" s="85">
        <v>1715.28</v>
      </c>
      <c r="I40" s="86">
        <v>5190.0</v>
      </c>
      <c r="J40" s="86">
        <v>5853.0</v>
      </c>
      <c r="K40" s="87">
        <v>4.7</v>
      </c>
      <c r="L40" s="87">
        <v>4.9</v>
      </c>
      <c r="M40" s="86">
        <v>17.0</v>
      </c>
      <c r="N40" s="86">
        <v>15.0</v>
      </c>
      <c r="O40" s="85">
        <v>6.94</v>
      </c>
      <c r="P40" s="88">
        <v>5.54</v>
      </c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9"/>
      <c r="AC40" s="90"/>
      <c r="AD40" s="90"/>
      <c r="AE40" s="90"/>
      <c r="AF40" s="90"/>
      <c r="AG40" s="90"/>
      <c r="AH40" s="90"/>
      <c r="AI40" s="90"/>
      <c r="AJ40" s="90"/>
      <c r="AK40" s="90"/>
    </row>
    <row r="41" ht="15.75" customHeight="1">
      <c r="A41" s="84" t="s">
        <v>62</v>
      </c>
      <c r="B41" s="84" t="s">
        <v>38</v>
      </c>
      <c r="C41" s="85">
        <v>249.0</v>
      </c>
      <c r="D41" s="85">
        <v>237.0</v>
      </c>
      <c r="E41" s="85">
        <v>691668.37</v>
      </c>
      <c r="F41" s="85">
        <v>491553.94</v>
      </c>
      <c r="G41" s="85">
        <v>2777.78</v>
      </c>
      <c r="H41" s="85">
        <v>2074.07</v>
      </c>
      <c r="I41" s="86">
        <v>2528.0</v>
      </c>
      <c r="J41" s="86">
        <v>2007.0</v>
      </c>
      <c r="K41" s="87">
        <v>4.5</v>
      </c>
      <c r="L41" s="87">
        <v>3.9</v>
      </c>
      <c r="M41" s="86">
        <v>18.0</v>
      </c>
      <c r="N41" s="86">
        <v>10.0</v>
      </c>
      <c r="O41" s="85">
        <v>7.23</v>
      </c>
      <c r="P41" s="88">
        <v>4.22</v>
      </c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9"/>
      <c r="AC41" s="90"/>
      <c r="AD41" s="90"/>
      <c r="AE41" s="90"/>
      <c r="AF41" s="90"/>
      <c r="AG41" s="90"/>
      <c r="AH41" s="90"/>
      <c r="AI41" s="90"/>
      <c r="AJ41" s="90"/>
      <c r="AK41" s="90"/>
    </row>
    <row r="42" ht="15.75" customHeight="1">
      <c r="A42" s="84" t="s">
        <v>63</v>
      </c>
      <c r="B42" s="84" t="s">
        <v>64</v>
      </c>
      <c r="C42" s="85">
        <v>249.0</v>
      </c>
      <c r="D42" s="85">
        <v>270.0</v>
      </c>
      <c r="E42" s="85">
        <v>641848.33</v>
      </c>
      <c r="F42" s="85">
        <v>607736.09</v>
      </c>
      <c r="G42" s="85">
        <v>2577.7</v>
      </c>
      <c r="H42" s="85">
        <v>2250.87</v>
      </c>
      <c r="I42" s="86">
        <v>1895.0</v>
      </c>
      <c r="J42" s="86">
        <v>1998.0</v>
      </c>
      <c r="K42" s="87">
        <v>9.4</v>
      </c>
      <c r="L42" s="87">
        <v>7.2</v>
      </c>
      <c r="M42" s="86">
        <v>19.0</v>
      </c>
      <c r="N42" s="86">
        <v>16.0</v>
      </c>
      <c r="O42" s="85">
        <v>7.63</v>
      </c>
      <c r="P42" s="88">
        <v>5.93</v>
      </c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9"/>
      <c r="AC42" s="90"/>
      <c r="AD42" s="90"/>
      <c r="AE42" s="90"/>
      <c r="AF42" s="90"/>
      <c r="AG42" s="90"/>
      <c r="AH42" s="90"/>
      <c r="AI42" s="90"/>
      <c r="AJ42" s="90"/>
      <c r="AK42" s="90"/>
    </row>
    <row r="43" ht="15.75" customHeight="1">
      <c r="A43" s="84" t="s">
        <v>65</v>
      </c>
      <c r="B43" s="84" t="s">
        <v>54</v>
      </c>
      <c r="C43" s="85">
        <v>252.0</v>
      </c>
      <c r="D43" s="85">
        <v>236.0</v>
      </c>
      <c r="E43" s="85">
        <v>498157.81</v>
      </c>
      <c r="F43" s="85">
        <v>348390.66</v>
      </c>
      <c r="G43" s="85">
        <v>1976.82</v>
      </c>
      <c r="H43" s="85">
        <v>1476.23</v>
      </c>
      <c r="I43" s="86">
        <v>1972.0</v>
      </c>
      <c r="J43" s="86">
        <v>2007.0</v>
      </c>
      <c r="K43" s="87">
        <v>4.2</v>
      </c>
      <c r="L43" s="87">
        <v>3.9</v>
      </c>
      <c r="M43" s="86">
        <v>10.0</v>
      </c>
      <c r="N43" s="86">
        <v>11.0</v>
      </c>
      <c r="O43" s="85">
        <v>3.97</v>
      </c>
      <c r="P43" s="88">
        <v>4.66</v>
      </c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9"/>
      <c r="AC43" s="90"/>
      <c r="AD43" s="90"/>
      <c r="AE43" s="90"/>
      <c r="AF43" s="90"/>
      <c r="AG43" s="90"/>
      <c r="AH43" s="90"/>
      <c r="AI43" s="90"/>
      <c r="AJ43" s="90"/>
      <c r="AK43" s="90"/>
    </row>
    <row r="44" ht="15.75" customHeight="1">
      <c r="A44" s="84" t="s">
        <v>66</v>
      </c>
      <c r="B44" s="84" t="s">
        <v>51</v>
      </c>
      <c r="C44" s="85">
        <v>255.0</v>
      </c>
      <c r="D44" s="85">
        <v>295.0</v>
      </c>
      <c r="E44" s="85">
        <v>338527.11</v>
      </c>
      <c r="F44" s="85">
        <v>317801.62</v>
      </c>
      <c r="G44" s="85">
        <v>1327.56</v>
      </c>
      <c r="H44" s="85">
        <v>1077.29</v>
      </c>
      <c r="I44" s="86">
        <v>5781.0</v>
      </c>
      <c r="J44" s="86">
        <v>5927.0</v>
      </c>
      <c r="K44" s="87">
        <v>2.9</v>
      </c>
      <c r="L44" s="87">
        <v>3.5</v>
      </c>
      <c r="M44" s="86">
        <v>8.0</v>
      </c>
      <c r="N44" s="86">
        <v>5.0</v>
      </c>
      <c r="O44" s="85">
        <v>3.14</v>
      </c>
      <c r="P44" s="88">
        <v>1.69</v>
      </c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9"/>
      <c r="AC44" s="90"/>
      <c r="AD44" s="90"/>
      <c r="AE44" s="90"/>
      <c r="AF44" s="90"/>
      <c r="AG44" s="90"/>
      <c r="AH44" s="90"/>
      <c r="AI44" s="90"/>
      <c r="AJ44" s="90"/>
      <c r="AK44" s="90"/>
    </row>
    <row r="45" ht="15.75" customHeight="1">
      <c r="A45" s="84" t="s">
        <v>67</v>
      </c>
      <c r="B45" s="84" t="s">
        <v>40</v>
      </c>
      <c r="C45" s="85">
        <v>256.0</v>
      </c>
      <c r="D45" s="85">
        <v>329.0</v>
      </c>
      <c r="E45" s="85">
        <v>340434.7</v>
      </c>
      <c r="F45" s="85">
        <v>439137.67</v>
      </c>
      <c r="G45" s="85">
        <v>1329.82</v>
      </c>
      <c r="H45" s="85">
        <v>1334.76</v>
      </c>
      <c r="I45" s="86">
        <v>3188.0</v>
      </c>
      <c r="J45" s="86">
        <v>2937.0</v>
      </c>
      <c r="K45" s="87">
        <v>3.5</v>
      </c>
      <c r="L45" s="87">
        <v>4.7</v>
      </c>
      <c r="M45" s="86">
        <v>9.0</v>
      </c>
      <c r="N45" s="86">
        <v>10.0</v>
      </c>
      <c r="O45" s="85">
        <v>3.52</v>
      </c>
      <c r="P45" s="88">
        <v>3.04</v>
      </c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9"/>
      <c r="AC45" s="90"/>
      <c r="AD45" s="90"/>
      <c r="AE45" s="90"/>
      <c r="AF45" s="90"/>
      <c r="AG45" s="90"/>
      <c r="AH45" s="90"/>
      <c r="AI45" s="90"/>
      <c r="AJ45" s="90"/>
      <c r="AK45" s="90"/>
    </row>
    <row r="46" ht="15.75" customHeight="1">
      <c r="A46" s="84" t="s">
        <v>68</v>
      </c>
      <c r="B46" s="84" t="s">
        <v>40</v>
      </c>
      <c r="C46" s="85">
        <v>261.0</v>
      </c>
      <c r="D46" s="85">
        <v>249.0</v>
      </c>
      <c r="E46" s="85">
        <v>552620.17</v>
      </c>
      <c r="F46" s="85">
        <v>378620.13</v>
      </c>
      <c r="G46" s="85">
        <v>2117.32</v>
      </c>
      <c r="H46" s="85">
        <v>1520.56</v>
      </c>
      <c r="I46" s="86">
        <v>1611.0</v>
      </c>
      <c r="J46" s="86">
        <v>1631.0</v>
      </c>
      <c r="K46" s="87">
        <v>4.8</v>
      </c>
      <c r="L46" s="87">
        <v>3.9</v>
      </c>
      <c r="M46" s="86">
        <v>14.0</v>
      </c>
      <c r="N46" s="86">
        <v>6.0</v>
      </c>
      <c r="O46" s="85">
        <v>5.36</v>
      </c>
      <c r="P46" s="88">
        <v>2.41</v>
      </c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9"/>
      <c r="AC46" s="90"/>
      <c r="AD46" s="90"/>
      <c r="AE46" s="90"/>
      <c r="AF46" s="90"/>
      <c r="AG46" s="90"/>
      <c r="AH46" s="90"/>
      <c r="AI46" s="90"/>
      <c r="AJ46" s="90"/>
      <c r="AK46" s="90"/>
    </row>
    <row r="47" ht="15.75" customHeight="1">
      <c r="A47" s="84" t="s">
        <v>69</v>
      </c>
      <c r="B47" s="84" t="s">
        <v>44</v>
      </c>
      <c r="C47" s="85">
        <v>262.0</v>
      </c>
      <c r="D47" s="85">
        <v>243.0</v>
      </c>
      <c r="E47" s="85">
        <v>542563.42</v>
      </c>
      <c r="F47" s="85">
        <v>587122.42</v>
      </c>
      <c r="G47" s="85">
        <v>2070.85</v>
      </c>
      <c r="H47" s="85">
        <v>2416.14</v>
      </c>
      <c r="I47" s="86">
        <v>14176.0</v>
      </c>
      <c r="J47" s="86">
        <v>15880.0</v>
      </c>
      <c r="K47" s="87">
        <v>4.9</v>
      </c>
      <c r="L47" s="87">
        <v>5.4</v>
      </c>
      <c r="M47" s="86">
        <v>10.0</v>
      </c>
      <c r="N47" s="86">
        <v>15.0</v>
      </c>
      <c r="O47" s="85">
        <v>3.82</v>
      </c>
      <c r="P47" s="88">
        <v>6.17</v>
      </c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9"/>
      <c r="AC47" s="90"/>
      <c r="AD47" s="90"/>
      <c r="AE47" s="90"/>
      <c r="AF47" s="90"/>
      <c r="AG47" s="90"/>
      <c r="AH47" s="90"/>
      <c r="AI47" s="90"/>
      <c r="AJ47" s="90"/>
      <c r="AK47" s="90"/>
    </row>
    <row r="48" ht="15.75" customHeight="1">
      <c r="A48" s="84" t="s">
        <v>70</v>
      </c>
      <c r="B48" s="84" t="s">
        <v>59</v>
      </c>
      <c r="C48" s="85">
        <v>262.0</v>
      </c>
      <c r="D48" s="85">
        <v>290.0</v>
      </c>
      <c r="E48" s="85">
        <v>347315.34</v>
      </c>
      <c r="F48" s="85">
        <v>359388.93</v>
      </c>
      <c r="G48" s="85">
        <v>1325.63</v>
      </c>
      <c r="H48" s="85">
        <v>1239.27</v>
      </c>
      <c r="I48" s="86">
        <v>1209.0</v>
      </c>
      <c r="J48" s="86">
        <v>1549.0</v>
      </c>
      <c r="K48" s="87">
        <v>2.6</v>
      </c>
      <c r="L48" s="87">
        <v>2.3</v>
      </c>
      <c r="M48" s="86">
        <v>12.0</v>
      </c>
      <c r="N48" s="86">
        <v>11.0</v>
      </c>
      <c r="O48" s="85">
        <v>4.58</v>
      </c>
      <c r="P48" s="88">
        <v>3.79</v>
      </c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9"/>
      <c r="AC48" s="90"/>
      <c r="AD48" s="90"/>
      <c r="AE48" s="90"/>
      <c r="AF48" s="90"/>
      <c r="AG48" s="90"/>
      <c r="AH48" s="90"/>
      <c r="AI48" s="90"/>
      <c r="AJ48" s="90"/>
      <c r="AK48" s="90"/>
    </row>
    <row r="49" ht="15.75" customHeight="1">
      <c r="A49" s="84" t="s">
        <v>71</v>
      </c>
      <c r="B49" s="84" t="s">
        <v>42</v>
      </c>
      <c r="C49" s="85">
        <v>268.0</v>
      </c>
      <c r="D49" s="85">
        <v>299.0</v>
      </c>
      <c r="E49" s="85">
        <v>788357.73</v>
      </c>
      <c r="F49" s="85">
        <v>636132.57</v>
      </c>
      <c r="G49" s="85">
        <v>2941.63</v>
      </c>
      <c r="H49" s="85">
        <v>2127.53</v>
      </c>
      <c r="I49" s="86">
        <v>2628.0</v>
      </c>
      <c r="J49" s="86">
        <v>2967.0</v>
      </c>
      <c r="K49" s="87">
        <v>4.6</v>
      </c>
      <c r="L49" s="87">
        <v>4.0</v>
      </c>
      <c r="M49" s="86">
        <v>16.0</v>
      </c>
      <c r="N49" s="86">
        <v>10.0</v>
      </c>
      <c r="O49" s="85">
        <v>5.97</v>
      </c>
      <c r="P49" s="88">
        <v>3.34</v>
      </c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9"/>
      <c r="AC49" s="90"/>
      <c r="AD49" s="90"/>
      <c r="AE49" s="90"/>
      <c r="AF49" s="90"/>
      <c r="AG49" s="90"/>
      <c r="AH49" s="90"/>
      <c r="AI49" s="90"/>
      <c r="AJ49" s="90"/>
      <c r="AK49" s="90"/>
    </row>
    <row r="50" ht="15.75" customHeight="1">
      <c r="A50" s="84" t="s">
        <v>72</v>
      </c>
      <c r="B50" s="84" t="s">
        <v>73</v>
      </c>
      <c r="C50" s="85">
        <v>272.0</v>
      </c>
      <c r="D50" s="85">
        <v>366.0</v>
      </c>
      <c r="E50" s="85">
        <v>636645.46</v>
      </c>
      <c r="F50" s="85">
        <v>1092055.88</v>
      </c>
      <c r="G50" s="85">
        <v>2340.61</v>
      </c>
      <c r="H50" s="85">
        <v>2983.76</v>
      </c>
      <c r="I50" s="86">
        <v>5987.0</v>
      </c>
      <c r="J50" s="86">
        <v>5927.0</v>
      </c>
      <c r="K50" s="87">
        <v>7.7</v>
      </c>
      <c r="L50" s="87">
        <v>8.6</v>
      </c>
      <c r="M50" s="86">
        <v>15.0</v>
      </c>
      <c r="N50" s="86">
        <v>19.0</v>
      </c>
      <c r="O50" s="85">
        <v>5.51</v>
      </c>
      <c r="P50" s="88">
        <v>5.19</v>
      </c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9"/>
      <c r="AC50" s="90"/>
      <c r="AD50" s="90"/>
      <c r="AE50" s="90"/>
      <c r="AF50" s="90"/>
      <c r="AG50" s="90"/>
      <c r="AH50" s="90"/>
      <c r="AI50" s="90"/>
      <c r="AJ50" s="90"/>
      <c r="AK50" s="90"/>
    </row>
    <row r="51" ht="15.75" customHeight="1">
      <c r="A51" s="84" t="s">
        <v>74</v>
      </c>
      <c r="B51" s="84" t="s">
        <v>75</v>
      </c>
      <c r="C51" s="85">
        <v>275.0</v>
      </c>
      <c r="D51" s="85">
        <v>309.0</v>
      </c>
      <c r="E51" s="85">
        <v>487136.83</v>
      </c>
      <c r="F51" s="85">
        <v>627171.07</v>
      </c>
      <c r="G51" s="85">
        <v>1771.41</v>
      </c>
      <c r="H51" s="85">
        <v>2029.68</v>
      </c>
      <c r="I51" s="86">
        <v>22448.0</v>
      </c>
      <c r="J51" s="86">
        <v>24790.0</v>
      </c>
      <c r="K51" s="87">
        <v>4.0</v>
      </c>
      <c r="L51" s="87">
        <v>4.0</v>
      </c>
      <c r="M51" s="86">
        <v>14.0</v>
      </c>
      <c r="N51" s="86">
        <v>13.0</v>
      </c>
      <c r="O51" s="85">
        <v>5.09</v>
      </c>
      <c r="P51" s="88">
        <v>4.21</v>
      </c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9"/>
      <c r="AC51" s="90"/>
      <c r="AD51" s="90"/>
      <c r="AE51" s="90"/>
      <c r="AF51" s="90"/>
      <c r="AG51" s="90"/>
      <c r="AH51" s="90"/>
      <c r="AI51" s="90"/>
      <c r="AJ51" s="90"/>
      <c r="AK51" s="90"/>
    </row>
    <row r="52" ht="15.75" customHeight="1">
      <c r="A52" s="84" t="s">
        <v>76</v>
      </c>
      <c r="B52" s="84" t="s">
        <v>49</v>
      </c>
      <c r="C52" s="85">
        <v>275.0</v>
      </c>
      <c r="D52" s="85">
        <v>361.0</v>
      </c>
      <c r="E52" s="85">
        <v>323145.93</v>
      </c>
      <c r="F52" s="85">
        <v>429725.47</v>
      </c>
      <c r="G52" s="85">
        <v>1175.08</v>
      </c>
      <c r="H52" s="85">
        <v>1190.38</v>
      </c>
      <c r="I52" s="86">
        <v>2347.0</v>
      </c>
      <c r="J52" s="86">
        <v>1936.0</v>
      </c>
      <c r="K52" s="87">
        <v>3.1</v>
      </c>
      <c r="L52" s="87">
        <v>3.1</v>
      </c>
      <c r="M52" s="86">
        <v>8.0</v>
      </c>
      <c r="N52" s="86">
        <v>7.0</v>
      </c>
      <c r="O52" s="85">
        <v>2.91</v>
      </c>
      <c r="P52" s="88">
        <v>1.94</v>
      </c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9"/>
      <c r="AC52" s="90"/>
      <c r="AD52" s="90"/>
      <c r="AE52" s="90"/>
      <c r="AF52" s="90"/>
      <c r="AG52" s="90"/>
      <c r="AH52" s="90"/>
      <c r="AI52" s="90"/>
      <c r="AJ52" s="90"/>
      <c r="AK52" s="90"/>
    </row>
    <row r="53" ht="15.75" customHeight="1">
      <c r="A53" s="84" t="s">
        <v>77</v>
      </c>
      <c r="B53" s="84" t="s">
        <v>54</v>
      </c>
      <c r="C53" s="85">
        <v>279.0</v>
      </c>
      <c r="D53" s="85">
        <v>263.0</v>
      </c>
      <c r="E53" s="85">
        <v>569695.7</v>
      </c>
      <c r="F53" s="85">
        <v>631255.45</v>
      </c>
      <c r="G53" s="85">
        <v>2041.92</v>
      </c>
      <c r="H53" s="85">
        <v>2400.21</v>
      </c>
      <c r="I53" s="86">
        <v>6727.0</v>
      </c>
      <c r="J53" s="86">
        <v>7374.0</v>
      </c>
      <c r="K53" s="87">
        <v>3.8</v>
      </c>
      <c r="L53" s="87">
        <v>3.3</v>
      </c>
      <c r="M53" s="86">
        <v>12.0</v>
      </c>
      <c r="N53" s="86">
        <v>8.0</v>
      </c>
      <c r="O53" s="85">
        <v>4.3</v>
      </c>
      <c r="P53" s="88">
        <v>3.04</v>
      </c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9"/>
      <c r="AC53" s="90"/>
      <c r="AD53" s="90"/>
      <c r="AE53" s="90"/>
      <c r="AF53" s="90"/>
      <c r="AG53" s="90"/>
      <c r="AH53" s="90"/>
      <c r="AI53" s="90"/>
      <c r="AJ53" s="90"/>
      <c r="AK53" s="90"/>
    </row>
    <row r="54" ht="15.75" customHeight="1">
      <c r="A54" s="84" t="s">
        <v>78</v>
      </c>
      <c r="B54" s="84" t="s">
        <v>38</v>
      </c>
      <c r="C54" s="85">
        <v>283.0</v>
      </c>
      <c r="D54" s="85">
        <v>298.0</v>
      </c>
      <c r="E54" s="85">
        <v>519918.48</v>
      </c>
      <c r="F54" s="85">
        <v>622075.92</v>
      </c>
      <c r="G54" s="85">
        <v>1837.17</v>
      </c>
      <c r="H54" s="85">
        <v>2087.5</v>
      </c>
      <c r="I54" s="86">
        <v>8043.0</v>
      </c>
      <c r="J54" s="86">
        <v>7688.0</v>
      </c>
      <c r="K54" s="87">
        <v>5.1</v>
      </c>
      <c r="L54" s="87">
        <v>4.8</v>
      </c>
      <c r="M54" s="86">
        <v>11.0</v>
      </c>
      <c r="N54" s="86">
        <v>10.0</v>
      </c>
      <c r="O54" s="85">
        <v>3.89</v>
      </c>
      <c r="P54" s="88">
        <v>3.36</v>
      </c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9"/>
      <c r="AC54" s="90"/>
      <c r="AD54" s="90"/>
      <c r="AE54" s="90"/>
      <c r="AF54" s="90"/>
      <c r="AG54" s="90"/>
      <c r="AH54" s="90"/>
      <c r="AI54" s="90"/>
      <c r="AJ54" s="90"/>
      <c r="AK54" s="90"/>
    </row>
    <row r="55" ht="15.75" customHeight="1">
      <c r="A55" s="84" t="s">
        <v>79</v>
      </c>
      <c r="B55" s="84" t="s">
        <v>75</v>
      </c>
      <c r="C55" s="85">
        <v>284.0</v>
      </c>
      <c r="D55" s="85">
        <v>385.0</v>
      </c>
      <c r="E55" s="85">
        <v>735943.76</v>
      </c>
      <c r="F55" s="85">
        <v>897061.27</v>
      </c>
      <c r="G55" s="85">
        <v>2591.35</v>
      </c>
      <c r="H55" s="85">
        <v>2330.03</v>
      </c>
      <c r="I55" s="86">
        <v>4143.0</v>
      </c>
      <c r="J55" s="86">
        <v>4253.0</v>
      </c>
      <c r="K55" s="87">
        <v>5.1</v>
      </c>
      <c r="L55" s="87">
        <v>4.6</v>
      </c>
      <c r="M55" s="86">
        <v>13.0</v>
      </c>
      <c r="N55" s="86">
        <v>22.0</v>
      </c>
      <c r="O55" s="85">
        <v>4.58</v>
      </c>
      <c r="P55" s="88">
        <v>5.71</v>
      </c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9"/>
      <c r="AC55" s="90"/>
      <c r="AD55" s="90"/>
      <c r="AE55" s="90"/>
      <c r="AF55" s="90"/>
      <c r="AG55" s="90"/>
      <c r="AH55" s="90"/>
      <c r="AI55" s="90"/>
      <c r="AJ55" s="90"/>
      <c r="AK55" s="90"/>
    </row>
    <row r="56" ht="15.75" customHeight="1">
      <c r="A56" s="84" t="s">
        <v>80</v>
      </c>
      <c r="B56" s="84" t="s">
        <v>42</v>
      </c>
      <c r="C56" s="85">
        <v>291.0</v>
      </c>
      <c r="D56" s="85">
        <v>298.0</v>
      </c>
      <c r="E56" s="85">
        <v>768872.37</v>
      </c>
      <c r="F56" s="85">
        <v>699999.84</v>
      </c>
      <c r="G56" s="85">
        <v>2642.17</v>
      </c>
      <c r="H56" s="85">
        <v>2348.99</v>
      </c>
      <c r="I56" s="86">
        <v>1469.0</v>
      </c>
      <c r="J56" s="86">
        <v>1698.0</v>
      </c>
      <c r="K56" s="87">
        <v>5.4</v>
      </c>
      <c r="L56" s="87">
        <v>3.8</v>
      </c>
      <c r="M56" s="86">
        <v>15.0</v>
      </c>
      <c r="N56" s="86">
        <v>17.0</v>
      </c>
      <c r="O56" s="85">
        <v>5.15</v>
      </c>
      <c r="P56" s="88">
        <v>5.7</v>
      </c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9"/>
      <c r="AC56" s="90"/>
      <c r="AD56" s="90"/>
      <c r="AE56" s="90"/>
      <c r="AF56" s="90"/>
      <c r="AG56" s="90"/>
      <c r="AH56" s="90"/>
      <c r="AI56" s="90"/>
      <c r="AJ56" s="90"/>
      <c r="AK56" s="90"/>
    </row>
    <row r="57" ht="15.75" customHeight="1">
      <c r="A57" s="84" t="s">
        <v>81</v>
      </c>
      <c r="B57" s="84" t="s">
        <v>82</v>
      </c>
      <c r="C57" s="85">
        <v>296.0</v>
      </c>
      <c r="D57" s="85">
        <v>387.0</v>
      </c>
      <c r="E57" s="85">
        <v>614980.45</v>
      </c>
      <c r="F57" s="85">
        <v>858929.23</v>
      </c>
      <c r="G57" s="85">
        <v>2077.64</v>
      </c>
      <c r="H57" s="85">
        <v>2219.46</v>
      </c>
      <c r="I57" s="86">
        <v>8670.0</v>
      </c>
      <c r="J57" s="86">
        <v>10130.0</v>
      </c>
      <c r="K57" s="87">
        <v>6.2</v>
      </c>
      <c r="L57" s="87">
        <v>6.7</v>
      </c>
      <c r="M57" s="86">
        <v>15.0</v>
      </c>
      <c r="N57" s="86">
        <v>17.0</v>
      </c>
      <c r="O57" s="85">
        <v>5.07</v>
      </c>
      <c r="P57" s="88">
        <v>4.39</v>
      </c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9"/>
      <c r="AC57" s="90"/>
      <c r="AD57" s="90"/>
      <c r="AE57" s="90"/>
      <c r="AF57" s="90"/>
      <c r="AG57" s="90"/>
      <c r="AH57" s="90"/>
      <c r="AI57" s="90"/>
      <c r="AJ57" s="90"/>
      <c r="AK57" s="90"/>
    </row>
    <row r="58" ht="15.75" customHeight="1">
      <c r="A58" s="84" t="s">
        <v>83</v>
      </c>
      <c r="B58" s="84" t="s">
        <v>64</v>
      </c>
      <c r="C58" s="85">
        <v>296.0</v>
      </c>
      <c r="D58" s="85">
        <v>383.0</v>
      </c>
      <c r="E58" s="85">
        <v>549957.45</v>
      </c>
      <c r="F58" s="85">
        <v>796788.17</v>
      </c>
      <c r="G58" s="85">
        <v>1857.96</v>
      </c>
      <c r="H58" s="85">
        <v>2080.39</v>
      </c>
      <c r="I58" s="86">
        <v>3298.0</v>
      </c>
      <c r="J58" s="86">
        <v>3577.0</v>
      </c>
      <c r="K58" s="87">
        <v>8.6</v>
      </c>
      <c r="L58" s="87">
        <v>6.6</v>
      </c>
      <c r="M58" s="86">
        <v>14.0</v>
      </c>
      <c r="N58" s="86">
        <v>24.0</v>
      </c>
      <c r="O58" s="85">
        <v>4.73</v>
      </c>
      <c r="P58" s="88">
        <v>6.27</v>
      </c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9"/>
      <c r="AC58" s="90"/>
      <c r="AD58" s="90"/>
      <c r="AE58" s="90"/>
      <c r="AF58" s="90"/>
      <c r="AG58" s="90"/>
      <c r="AH58" s="90"/>
      <c r="AI58" s="90"/>
      <c r="AJ58" s="90"/>
      <c r="AK58" s="90"/>
    </row>
    <row r="59" ht="15.75" customHeight="1">
      <c r="A59" s="84" t="s">
        <v>84</v>
      </c>
      <c r="B59" s="84" t="s">
        <v>73</v>
      </c>
      <c r="C59" s="85">
        <v>300.0</v>
      </c>
      <c r="D59" s="85">
        <v>331.0</v>
      </c>
      <c r="E59" s="85">
        <v>698989.45</v>
      </c>
      <c r="F59" s="85">
        <v>648643.21</v>
      </c>
      <c r="G59" s="85">
        <v>2329.96</v>
      </c>
      <c r="H59" s="85">
        <v>1959.65</v>
      </c>
      <c r="I59" s="86">
        <v>7997.0</v>
      </c>
      <c r="J59" s="86">
        <v>7877.0</v>
      </c>
      <c r="K59" s="87">
        <v>3.9</v>
      </c>
      <c r="L59" s="87">
        <v>3.8</v>
      </c>
      <c r="M59" s="86">
        <v>9.0</v>
      </c>
      <c r="N59" s="86">
        <v>14.0</v>
      </c>
      <c r="O59" s="85">
        <v>3.0</v>
      </c>
      <c r="P59" s="88">
        <v>4.23</v>
      </c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9"/>
      <c r="AC59" s="90"/>
      <c r="AD59" s="90"/>
      <c r="AE59" s="90"/>
      <c r="AF59" s="90"/>
      <c r="AG59" s="90"/>
      <c r="AH59" s="90"/>
      <c r="AI59" s="90"/>
      <c r="AJ59" s="90"/>
      <c r="AK59" s="90"/>
    </row>
    <row r="60" ht="15.75" customHeight="1">
      <c r="A60" s="84" t="s">
        <v>85</v>
      </c>
      <c r="B60" s="84" t="s">
        <v>47</v>
      </c>
      <c r="C60" s="85">
        <v>304.0</v>
      </c>
      <c r="D60" s="85">
        <v>324.0</v>
      </c>
      <c r="E60" s="85">
        <v>510533.42</v>
      </c>
      <c r="F60" s="85">
        <v>571963.46</v>
      </c>
      <c r="G60" s="85">
        <v>1679.39</v>
      </c>
      <c r="H60" s="85">
        <v>1765.32</v>
      </c>
      <c r="I60" s="86">
        <v>94505.0</v>
      </c>
      <c r="J60" s="86">
        <v>110753.0</v>
      </c>
      <c r="K60" s="87">
        <v>5.1</v>
      </c>
      <c r="L60" s="87">
        <v>4.1</v>
      </c>
      <c r="M60" s="86">
        <v>11.0</v>
      </c>
      <c r="N60" s="86">
        <v>20.0</v>
      </c>
      <c r="O60" s="85">
        <v>3.62</v>
      </c>
      <c r="P60" s="88">
        <v>6.17</v>
      </c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9"/>
      <c r="AC60" s="90"/>
      <c r="AD60" s="90"/>
      <c r="AE60" s="90"/>
      <c r="AF60" s="90"/>
      <c r="AG60" s="90"/>
      <c r="AH60" s="90"/>
      <c r="AI60" s="90"/>
      <c r="AJ60" s="90"/>
      <c r="AK60" s="90"/>
    </row>
    <row r="61" ht="15.75" customHeight="1">
      <c r="A61" s="84" t="s">
        <v>86</v>
      </c>
      <c r="B61" s="84" t="s">
        <v>87</v>
      </c>
      <c r="C61" s="85">
        <v>306.0</v>
      </c>
      <c r="D61" s="85">
        <v>292.0</v>
      </c>
      <c r="E61" s="85">
        <v>446792.99</v>
      </c>
      <c r="F61" s="85">
        <v>370894.64</v>
      </c>
      <c r="G61" s="85">
        <v>1460.11</v>
      </c>
      <c r="H61" s="85">
        <v>1270.19</v>
      </c>
      <c r="I61" s="86">
        <v>18290.0</v>
      </c>
      <c r="J61" s="86">
        <v>18217.0</v>
      </c>
      <c r="K61" s="87">
        <v>3.2</v>
      </c>
      <c r="L61" s="87">
        <v>2.4</v>
      </c>
      <c r="M61" s="86">
        <v>15.0</v>
      </c>
      <c r="N61" s="86">
        <v>6.0</v>
      </c>
      <c r="O61" s="85">
        <v>4.9</v>
      </c>
      <c r="P61" s="88">
        <v>2.05</v>
      </c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9"/>
      <c r="AC61" s="90"/>
      <c r="AD61" s="90"/>
      <c r="AE61" s="90"/>
      <c r="AF61" s="90"/>
      <c r="AG61" s="90"/>
      <c r="AH61" s="90"/>
      <c r="AI61" s="90"/>
      <c r="AJ61" s="90"/>
      <c r="AK61" s="90"/>
    </row>
    <row r="62" ht="15.75" customHeight="1">
      <c r="A62" s="84" t="s">
        <v>88</v>
      </c>
      <c r="B62" s="84" t="s">
        <v>54</v>
      </c>
      <c r="C62" s="85">
        <v>308.0</v>
      </c>
      <c r="D62" s="85">
        <v>301.0</v>
      </c>
      <c r="E62" s="85">
        <v>608145.76</v>
      </c>
      <c r="F62" s="85">
        <v>472619.84</v>
      </c>
      <c r="G62" s="85">
        <v>1974.5</v>
      </c>
      <c r="H62" s="85">
        <v>1570.17</v>
      </c>
      <c r="I62" s="86">
        <v>8194.0</v>
      </c>
      <c r="J62" s="86">
        <v>10591.0</v>
      </c>
      <c r="K62" s="87">
        <v>5.7</v>
      </c>
      <c r="L62" s="87">
        <v>4.0</v>
      </c>
      <c r="M62" s="86">
        <v>22.0</v>
      </c>
      <c r="N62" s="86">
        <v>16.0</v>
      </c>
      <c r="O62" s="85">
        <v>7.14</v>
      </c>
      <c r="P62" s="88">
        <v>5.32</v>
      </c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9"/>
      <c r="AC62" s="90"/>
      <c r="AD62" s="90"/>
      <c r="AE62" s="90"/>
      <c r="AF62" s="90"/>
      <c r="AG62" s="90"/>
      <c r="AH62" s="90"/>
      <c r="AI62" s="90"/>
      <c r="AJ62" s="90"/>
      <c r="AK62" s="90"/>
    </row>
    <row r="63" ht="15.75" customHeight="1">
      <c r="A63" s="84" t="s">
        <v>89</v>
      </c>
      <c r="B63" s="84" t="s">
        <v>57</v>
      </c>
      <c r="C63" s="85">
        <v>311.0</v>
      </c>
      <c r="D63" s="85">
        <v>334.0</v>
      </c>
      <c r="E63" s="85">
        <v>542347.23</v>
      </c>
      <c r="F63" s="85">
        <v>708095.75</v>
      </c>
      <c r="G63" s="85">
        <v>1743.88</v>
      </c>
      <c r="H63" s="85">
        <v>2120.05</v>
      </c>
      <c r="I63" s="86">
        <v>1757.0</v>
      </c>
      <c r="J63" s="86">
        <v>1205.0</v>
      </c>
      <c r="K63" s="87">
        <v>4.6</v>
      </c>
      <c r="L63" s="87">
        <v>4.9</v>
      </c>
      <c r="M63" s="86">
        <v>17.0</v>
      </c>
      <c r="N63" s="86">
        <v>22.0</v>
      </c>
      <c r="O63" s="85">
        <v>5.47</v>
      </c>
      <c r="P63" s="88">
        <v>6.59</v>
      </c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9"/>
      <c r="AC63" s="90"/>
      <c r="AD63" s="90"/>
      <c r="AE63" s="90"/>
      <c r="AF63" s="90"/>
      <c r="AG63" s="90"/>
      <c r="AH63" s="90"/>
      <c r="AI63" s="90"/>
      <c r="AJ63" s="90"/>
      <c r="AK63" s="90"/>
    </row>
    <row r="64" ht="15.75" customHeight="1">
      <c r="A64" s="84" t="s">
        <v>90</v>
      </c>
      <c r="B64" s="84" t="s">
        <v>64</v>
      </c>
      <c r="C64" s="85">
        <v>313.0</v>
      </c>
      <c r="D64" s="85">
        <v>333.0</v>
      </c>
      <c r="E64" s="85">
        <v>779142.91</v>
      </c>
      <c r="F64" s="85">
        <v>598695.66</v>
      </c>
      <c r="G64" s="85">
        <v>2489.27</v>
      </c>
      <c r="H64" s="85">
        <v>1797.88</v>
      </c>
      <c r="I64" s="86">
        <v>2655.0</v>
      </c>
      <c r="J64" s="86">
        <v>2594.0</v>
      </c>
      <c r="K64" s="87">
        <v>4.5</v>
      </c>
      <c r="L64" s="87">
        <v>4.1</v>
      </c>
      <c r="M64" s="86">
        <v>7.0</v>
      </c>
      <c r="N64" s="86">
        <v>22.0</v>
      </c>
      <c r="O64" s="85">
        <v>2.24</v>
      </c>
      <c r="P64" s="88">
        <v>6.61</v>
      </c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9"/>
      <c r="AC64" s="90"/>
      <c r="AD64" s="90"/>
      <c r="AE64" s="90"/>
      <c r="AF64" s="90"/>
      <c r="AG64" s="90"/>
      <c r="AH64" s="90"/>
      <c r="AI64" s="90"/>
      <c r="AJ64" s="90"/>
      <c r="AK64" s="90"/>
    </row>
    <row r="65" ht="15.75" customHeight="1">
      <c r="A65" s="84" t="s">
        <v>91</v>
      </c>
      <c r="B65" s="84" t="s">
        <v>42</v>
      </c>
      <c r="C65" s="85">
        <v>315.0</v>
      </c>
      <c r="D65" s="85">
        <v>375.0</v>
      </c>
      <c r="E65" s="85">
        <v>735982.82</v>
      </c>
      <c r="F65" s="85">
        <v>785638.06</v>
      </c>
      <c r="G65" s="85">
        <v>2336.45</v>
      </c>
      <c r="H65" s="85">
        <v>2095.03</v>
      </c>
      <c r="I65" s="86">
        <v>25694.0</v>
      </c>
      <c r="J65" s="86">
        <v>28675.0</v>
      </c>
      <c r="K65" s="87">
        <v>4.1</v>
      </c>
      <c r="L65" s="87">
        <v>4.3</v>
      </c>
      <c r="M65" s="86">
        <v>20.0</v>
      </c>
      <c r="N65" s="86">
        <v>27.0</v>
      </c>
      <c r="O65" s="85">
        <v>6.35</v>
      </c>
      <c r="P65" s="88">
        <v>7.2</v>
      </c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9"/>
      <c r="AC65" s="90"/>
      <c r="AD65" s="90"/>
      <c r="AE65" s="90"/>
      <c r="AF65" s="90"/>
      <c r="AG65" s="90"/>
      <c r="AH65" s="90"/>
      <c r="AI65" s="90"/>
      <c r="AJ65" s="90"/>
      <c r="AK65" s="90"/>
    </row>
    <row r="66" ht="15.75" customHeight="1">
      <c r="A66" s="84" t="s">
        <v>92</v>
      </c>
      <c r="B66" s="84" t="s">
        <v>44</v>
      </c>
      <c r="C66" s="85">
        <v>315.0</v>
      </c>
      <c r="D66" s="85">
        <v>305.0</v>
      </c>
      <c r="E66" s="85">
        <v>505055.94</v>
      </c>
      <c r="F66" s="85">
        <v>572915.35</v>
      </c>
      <c r="G66" s="85">
        <v>1603.35</v>
      </c>
      <c r="H66" s="85">
        <v>1878.41</v>
      </c>
      <c r="I66" s="86">
        <v>2236.0</v>
      </c>
      <c r="J66" s="86">
        <v>2164.0</v>
      </c>
      <c r="K66" s="87">
        <v>3.6</v>
      </c>
      <c r="L66" s="87">
        <v>2.8</v>
      </c>
      <c r="M66" s="86">
        <v>14.0</v>
      </c>
      <c r="N66" s="86">
        <v>9.0</v>
      </c>
      <c r="O66" s="85">
        <v>4.44</v>
      </c>
      <c r="P66" s="88">
        <v>2.95</v>
      </c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9"/>
      <c r="AC66" s="90"/>
      <c r="AD66" s="90"/>
      <c r="AE66" s="90"/>
      <c r="AF66" s="90"/>
      <c r="AG66" s="90"/>
      <c r="AH66" s="90"/>
      <c r="AI66" s="90"/>
      <c r="AJ66" s="90"/>
      <c r="AK66" s="90"/>
    </row>
    <row r="67" ht="15.75" customHeight="1">
      <c r="A67" s="84" t="s">
        <v>93</v>
      </c>
      <c r="B67" s="84" t="s">
        <v>73</v>
      </c>
      <c r="C67" s="85">
        <v>316.0</v>
      </c>
      <c r="D67" s="85">
        <v>404.0</v>
      </c>
      <c r="E67" s="85">
        <v>639385.37</v>
      </c>
      <c r="F67" s="85">
        <v>700294.54</v>
      </c>
      <c r="G67" s="85">
        <v>2023.37</v>
      </c>
      <c r="H67" s="85">
        <v>1733.4</v>
      </c>
      <c r="I67" s="86">
        <v>1878.0</v>
      </c>
      <c r="J67" s="86">
        <v>1612.0</v>
      </c>
      <c r="K67" s="87">
        <v>4.5</v>
      </c>
      <c r="L67" s="87">
        <v>4.8</v>
      </c>
      <c r="M67" s="86">
        <v>11.0</v>
      </c>
      <c r="N67" s="86">
        <v>7.0</v>
      </c>
      <c r="O67" s="85">
        <v>3.48</v>
      </c>
      <c r="P67" s="88">
        <v>1.73</v>
      </c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9"/>
      <c r="AC67" s="90"/>
      <c r="AD67" s="90"/>
      <c r="AE67" s="90"/>
      <c r="AF67" s="90"/>
      <c r="AG67" s="90"/>
      <c r="AH67" s="90"/>
      <c r="AI67" s="90"/>
      <c r="AJ67" s="90"/>
      <c r="AK67" s="90"/>
    </row>
    <row r="68" ht="15.75" customHeight="1">
      <c r="A68" s="84" t="s">
        <v>94</v>
      </c>
      <c r="B68" s="84" t="s">
        <v>57</v>
      </c>
      <c r="C68" s="85">
        <v>330.0</v>
      </c>
      <c r="D68" s="85">
        <v>332.0</v>
      </c>
      <c r="E68" s="85">
        <v>704182.47</v>
      </c>
      <c r="F68" s="85">
        <v>567575.38</v>
      </c>
      <c r="G68" s="85">
        <v>2133.89</v>
      </c>
      <c r="H68" s="85">
        <v>1709.56</v>
      </c>
      <c r="I68" s="86">
        <v>2865.0</v>
      </c>
      <c r="J68" s="86">
        <v>2354.0</v>
      </c>
      <c r="K68" s="87">
        <v>4.6</v>
      </c>
      <c r="L68" s="87">
        <v>4.8</v>
      </c>
      <c r="M68" s="86">
        <v>17.0</v>
      </c>
      <c r="N68" s="86">
        <v>25.0</v>
      </c>
      <c r="O68" s="85">
        <v>5.15</v>
      </c>
      <c r="P68" s="88">
        <v>7.53</v>
      </c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9"/>
      <c r="AC68" s="90"/>
      <c r="AD68" s="90"/>
      <c r="AE68" s="90"/>
      <c r="AF68" s="90"/>
      <c r="AG68" s="90"/>
      <c r="AH68" s="90"/>
      <c r="AI68" s="90"/>
      <c r="AJ68" s="90"/>
      <c r="AK68" s="90"/>
    </row>
    <row r="69" ht="15.75" customHeight="1">
      <c r="A69" s="84" t="s">
        <v>95</v>
      </c>
      <c r="B69" s="84" t="s">
        <v>47</v>
      </c>
      <c r="C69" s="85">
        <v>336.0</v>
      </c>
      <c r="D69" s="85">
        <v>403.0</v>
      </c>
      <c r="E69" s="85">
        <v>602207.3</v>
      </c>
      <c r="F69" s="85">
        <v>750995.66</v>
      </c>
      <c r="G69" s="85">
        <v>1792.28</v>
      </c>
      <c r="H69" s="85">
        <v>1863.51</v>
      </c>
      <c r="I69" s="86">
        <v>14292.0</v>
      </c>
      <c r="J69" s="86">
        <v>17662.0</v>
      </c>
      <c r="K69" s="87">
        <v>5.7</v>
      </c>
      <c r="L69" s="87">
        <v>4.6</v>
      </c>
      <c r="M69" s="86">
        <v>10.0</v>
      </c>
      <c r="N69" s="86">
        <v>19.0</v>
      </c>
      <c r="O69" s="85">
        <v>2.98</v>
      </c>
      <c r="P69" s="88">
        <v>4.71</v>
      </c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9"/>
      <c r="AC69" s="90"/>
      <c r="AD69" s="90"/>
      <c r="AE69" s="90"/>
      <c r="AF69" s="90"/>
      <c r="AG69" s="90"/>
      <c r="AH69" s="90"/>
      <c r="AI69" s="90"/>
      <c r="AJ69" s="90"/>
      <c r="AK69" s="90"/>
    </row>
    <row r="70" ht="15.75" customHeight="1">
      <c r="A70" s="84" t="s">
        <v>96</v>
      </c>
      <c r="B70" s="84" t="s">
        <v>97</v>
      </c>
      <c r="C70" s="85">
        <v>336.0</v>
      </c>
      <c r="D70" s="85">
        <v>414.0</v>
      </c>
      <c r="E70" s="85">
        <v>320786.28</v>
      </c>
      <c r="F70" s="85">
        <v>396192.78</v>
      </c>
      <c r="G70" s="85">
        <v>954.72</v>
      </c>
      <c r="H70" s="85">
        <v>956.99</v>
      </c>
      <c r="I70" s="86">
        <v>5271.0</v>
      </c>
      <c r="J70" s="86">
        <v>4916.0</v>
      </c>
      <c r="K70" s="87">
        <v>2.8</v>
      </c>
      <c r="L70" s="87">
        <v>2.7</v>
      </c>
      <c r="M70" s="86">
        <v>8.0</v>
      </c>
      <c r="N70" s="86">
        <v>7.0</v>
      </c>
      <c r="O70" s="85">
        <v>2.38</v>
      </c>
      <c r="P70" s="88">
        <v>1.69</v>
      </c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9"/>
      <c r="AC70" s="90"/>
      <c r="AD70" s="90"/>
      <c r="AE70" s="90"/>
      <c r="AF70" s="90"/>
      <c r="AG70" s="90"/>
      <c r="AH70" s="90"/>
      <c r="AI70" s="90"/>
      <c r="AJ70" s="90"/>
      <c r="AK70" s="90"/>
    </row>
    <row r="71" ht="15.75" customHeight="1">
      <c r="A71" s="84" t="s">
        <v>98</v>
      </c>
      <c r="B71" s="84" t="s">
        <v>99</v>
      </c>
      <c r="C71" s="85">
        <v>337.0</v>
      </c>
      <c r="D71" s="85">
        <v>432.0</v>
      </c>
      <c r="E71" s="85">
        <v>468916.04</v>
      </c>
      <c r="F71" s="85">
        <v>619885.89</v>
      </c>
      <c r="G71" s="85">
        <v>1391.44</v>
      </c>
      <c r="H71" s="85">
        <v>1434.92</v>
      </c>
      <c r="I71" s="86">
        <v>2017.0</v>
      </c>
      <c r="J71" s="86">
        <v>2287.0</v>
      </c>
      <c r="K71" s="87">
        <v>2.7</v>
      </c>
      <c r="L71" s="87">
        <v>2.6</v>
      </c>
      <c r="M71" s="86">
        <v>4.0</v>
      </c>
      <c r="N71" s="86">
        <v>12.0</v>
      </c>
      <c r="O71" s="85">
        <v>1.19</v>
      </c>
      <c r="P71" s="88">
        <v>2.78</v>
      </c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9"/>
      <c r="AC71" s="90"/>
      <c r="AD71" s="90"/>
      <c r="AE71" s="90"/>
      <c r="AF71" s="90"/>
      <c r="AG71" s="90"/>
      <c r="AH71" s="90"/>
      <c r="AI71" s="90"/>
      <c r="AJ71" s="90"/>
      <c r="AK71" s="90"/>
    </row>
    <row r="72" ht="15.75" customHeight="1">
      <c r="A72" s="84" t="s">
        <v>100</v>
      </c>
      <c r="B72" s="84" t="s">
        <v>59</v>
      </c>
      <c r="C72" s="85">
        <v>343.0</v>
      </c>
      <c r="D72" s="85">
        <v>380.0</v>
      </c>
      <c r="E72" s="85">
        <v>662501.83</v>
      </c>
      <c r="F72" s="85">
        <v>701564.35</v>
      </c>
      <c r="G72" s="85">
        <v>1931.49</v>
      </c>
      <c r="H72" s="85">
        <v>1846.22</v>
      </c>
      <c r="I72" s="86">
        <v>5491.0</v>
      </c>
      <c r="J72" s="86">
        <v>4573.0</v>
      </c>
      <c r="K72" s="87">
        <v>3.9</v>
      </c>
      <c r="L72" s="87">
        <v>4.0</v>
      </c>
      <c r="M72" s="86">
        <v>13.0</v>
      </c>
      <c r="N72" s="86">
        <v>15.0</v>
      </c>
      <c r="O72" s="85">
        <v>3.79</v>
      </c>
      <c r="P72" s="88">
        <v>3.95</v>
      </c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9"/>
      <c r="AC72" s="90"/>
      <c r="AD72" s="90"/>
      <c r="AE72" s="90"/>
      <c r="AF72" s="90"/>
      <c r="AG72" s="90"/>
      <c r="AH72" s="90"/>
      <c r="AI72" s="90"/>
      <c r="AJ72" s="90"/>
      <c r="AK72" s="90"/>
    </row>
    <row r="73" ht="15.75" customHeight="1">
      <c r="A73" s="84" t="s">
        <v>101</v>
      </c>
      <c r="B73" s="84" t="s">
        <v>102</v>
      </c>
      <c r="C73" s="85">
        <v>345.0</v>
      </c>
      <c r="D73" s="85">
        <v>390.0</v>
      </c>
      <c r="E73" s="85">
        <v>695029.23</v>
      </c>
      <c r="F73" s="85">
        <v>881413.83</v>
      </c>
      <c r="G73" s="85">
        <v>2014.58</v>
      </c>
      <c r="H73" s="85">
        <v>2260.04</v>
      </c>
      <c r="I73" s="86">
        <v>3259.0</v>
      </c>
      <c r="J73" s="86">
        <v>3126.0</v>
      </c>
      <c r="K73" s="87">
        <v>4.5</v>
      </c>
      <c r="L73" s="87">
        <v>4.9</v>
      </c>
      <c r="M73" s="86">
        <v>21.0</v>
      </c>
      <c r="N73" s="86">
        <v>10.0</v>
      </c>
      <c r="O73" s="85">
        <v>6.09</v>
      </c>
      <c r="P73" s="88">
        <v>2.56</v>
      </c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9"/>
      <c r="AC73" s="90"/>
      <c r="AD73" s="90"/>
      <c r="AE73" s="90"/>
      <c r="AF73" s="90"/>
      <c r="AG73" s="90"/>
      <c r="AH73" s="90"/>
      <c r="AI73" s="90"/>
      <c r="AJ73" s="90"/>
      <c r="AK73" s="90"/>
    </row>
    <row r="74" ht="15.75" customHeight="1">
      <c r="A74" s="84" t="s">
        <v>103</v>
      </c>
      <c r="B74" s="84" t="s">
        <v>49</v>
      </c>
      <c r="C74" s="85">
        <v>345.0</v>
      </c>
      <c r="D74" s="85">
        <v>447.0</v>
      </c>
      <c r="E74" s="85">
        <v>567314.56</v>
      </c>
      <c r="F74" s="85">
        <v>648232.24</v>
      </c>
      <c r="G74" s="85">
        <v>1644.39</v>
      </c>
      <c r="H74" s="85">
        <v>1450.18</v>
      </c>
      <c r="I74" s="86">
        <v>1785.0</v>
      </c>
      <c r="J74" s="86">
        <v>2420.0</v>
      </c>
      <c r="K74" s="87">
        <v>3.3</v>
      </c>
      <c r="L74" s="87">
        <v>3.0</v>
      </c>
      <c r="M74" s="86">
        <v>20.0</v>
      </c>
      <c r="N74" s="86">
        <v>18.0</v>
      </c>
      <c r="O74" s="85">
        <v>5.8</v>
      </c>
      <c r="P74" s="88">
        <v>4.03</v>
      </c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9"/>
      <c r="AC74" s="90"/>
      <c r="AD74" s="90"/>
      <c r="AE74" s="90"/>
      <c r="AF74" s="90"/>
      <c r="AG74" s="90"/>
      <c r="AH74" s="90"/>
      <c r="AI74" s="90"/>
      <c r="AJ74" s="90"/>
      <c r="AK74" s="90"/>
    </row>
    <row r="75" ht="15.75" customHeight="1">
      <c r="A75" s="84" t="s">
        <v>104</v>
      </c>
      <c r="B75" s="84" t="s">
        <v>42</v>
      </c>
      <c r="C75" s="85">
        <v>346.0</v>
      </c>
      <c r="D75" s="85">
        <v>362.0</v>
      </c>
      <c r="E75" s="85">
        <v>880443.46</v>
      </c>
      <c r="F75" s="85">
        <v>1063370.17</v>
      </c>
      <c r="G75" s="85">
        <v>2544.63</v>
      </c>
      <c r="H75" s="85">
        <v>2937.49</v>
      </c>
      <c r="I75" s="86">
        <v>6279.0</v>
      </c>
      <c r="J75" s="86">
        <v>6816.0</v>
      </c>
      <c r="K75" s="87">
        <v>4.2</v>
      </c>
      <c r="L75" s="87">
        <v>4.7</v>
      </c>
      <c r="M75" s="86">
        <v>18.0</v>
      </c>
      <c r="N75" s="86">
        <v>16.0</v>
      </c>
      <c r="O75" s="85">
        <v>5.2</v>
      </c>
      <c r="P75" s="88">
        <v>4.42</v>
      </c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9"/>
      <c r="AC75" s="90"/>
      <c r="AD75" s="90"/>
      <c r="AE75" s="90"/>
      <c r="AF75" s="90"/>
      <c r="AG75" s="90"/>
      <c r="AH75" s="90"/>
      <c r="AI75" s="90"/>
      <c r="AJ75" s="90"/>
      <c r="AK75" s="90"/>
    </row>
    <row r="76" ht="15.75" customHeight="1">
      <c r="A76" s="84" t="s">
        <v>105</v>
      </c>
      <c r="B76" s="84" t="s">
        <v>106</v>
      </c>
      <c r="C76" s="85">
        <v>348.0</v>
      </c>
      <c r="D76" s="85">
        <v>560.0</v>
      </c>
      <c r="E76" s="85">
        <v>943255.58</v>
      </c>
      <c r="F76" s="85">
        <v>1027492.35</v>
      </c>
      <c r="G76" s="85">
        <v>2710.5</v>
      </c>
      <c r="H76" s="85">
        <v>1834.81</v>
      </c>
      <c r="I76" s="86">
        <v>2176.0</v>
      </c>
      <c r="J76" s="86">
        <v>2557.0</v>
      </c>
      <c r="K76" s="87">
        <v>4.8</v>
      </c>
      <c r="L76" s="87">
        <v>4.0</v>
      </c>
      <c r="M76" s="86">
        <v>14.0</v>
      </c>
      <c r="N76" s="86">
        <v>17.0</v>
      </c>
      <c r="O76" s="85">
        <v>4.02</v>
      </c>
      <c r="P76" s="88">
        <v>3.04</v>
      </c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9"/>
      <c r="AC76" s="90"/>
      <c r="AD76" s="90"/>
      <c r="AE76" s="90"/>
      <c r="AF76" s="90"/>
      <c r="AG76" s="90"/>
      <c r="AH76" s="90"/>
      <c r="AI76" s="90"/>
      <c r="AJ76" s="90"/>
      <c r="AK76" s="90"/>
    </row>
    <row r="77" ht="15.75" customHeight="1">
      <c r="A77" s="84" t="s">
        <v>107</v>
      </c>
      <c r="B77" s="84" t="s">
        <v>73</v>
      </c>
      <c r="C77" s="85">
        <v>349.0</v>
      </c>
      <c r="D77" s="85">
        <v>428.0</v>
      </c>
      <c r="E77" s="85">
        <v>1054206.87</v>
      </c>
      <c r="F77" s="85">
        <v>1241719.19</v>
      </c>
      <c r="G77" s="85">
        <v>3020.65</v>
      </c>
      <c r="H77" s="85">
        <v>2901.21</v>
      </c>
      <c r="I77" s="86">
        <v>5882.0</v>
      </c>
      <c r="J77" s="86">
        <v>5804.0</v>
      </c>
      <c r="K77" s="87">
        <v>6.3</v>
      </c>
      <c r="L77" s="87">
        <v>6.1</v>
      </c>
      <c r="M77" s="86">
        <v>20.0</v>
      </c>
      <c r="N77" s="86">
        <v>24.0</v>
      </c>
      <c r="O77" s="85">
        <v>5.73</v>
      </c>
      <c r="P77" s="88">
        <v>5.61</v>
      </c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9"/>
      <c r="AC77" s="90"/>
      <c r="AD77" s="90"/>
      <c r="AE77" s="90"/>
      <c r="AF77" s="90"/>
      <c r="AG77" s="90"/>
      <c r="AH77" s="90"/>
      <c r="AI77" s="90"/>
      <c r="AJ77" s="90"/>
      <c r="AK77" s="90"/>
    </row>
    <row r="78" ht="15.75" customHeight="1">
      <c r="A78" s="84" t="s">
        <v>108</v>
      </c>
      <c r="B78" s="84" t="s">
        <v>109</v>
      </c>
      <c r="C78" s="85">
        <v>352.0</v>
      </c>
      <c r="D78" s="85">
        <v>274.0</v>
      </c>
      <c r="E78" s="85">
        <v>571233.77</v>
      </c>
      <c r="F78" s="85">
        <v>886409.0</v>
      </c>
      <c r="G78" s="85">
        <v>1622.82</v>
      </c>
      <c r="H78" s="85">
        <v>3235.07</v>
      </c>
      <c r="I78" s="86">
        <v>2142.0</v>
      </c>
      <c r="J78" s="86">
        <v>2082.0</v>
      </c>
      <c r="K78" s="87">
        <v>3.5</v>
      </c>
      <c r="L78" s="87">
        <v>5.1</v>
      </c>
      <c r="M78" s="86">
        <v>7.0</v>
      </c>
      <c r="N78" s="86">
        <v>9.0</v>
      </c>
      <c r="O78" s="85">
        <v>1.99</v>
      </c>
      <c r="P78" s="88">
        <v>3.28</v>
      </c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9"/>
      <c r="AC78" s="90"/>
      <c r="AD78" s="90"/>
      <c r="AE78" s="90"/>
      <c r="AF78" s="90"/>
      <c r="AG78" s="90"/>
      <c r="AH78" s="90"/>
      <c r="AI78" s="90"/>
      <c r="AJ78" s="90"/>
      <c r="AK78" s="90"/>
    </row>
    <row r="79" ht="15.75" customHeight="1">
      <c r="A79" s="84" t="s">
        <v>110</v>
      </c>
      <c r="B79" s="84" t="s">
        <v>97</v>
      </c>
      <c r="C79" s="85">
        <v>358.0</v>
      </c>
      <c r="D79" s="85">
        <v>445.0</v>
      </c>
      <c r="E79" s="85">
        <v>684062.46</v>
      </c>
      <c r="F79" s="85">
        <v>811015.82</v>
      </c>
      <c r="G79" s="85">
        <v>1910.79</v>
      </c>
      <c r="H79" s="85">
        <v>1822.51</v>
      </c>
      <c r="I79" s="86">
        <v>7645.0</v>
      </c>
      <c r="J79" s="86">
        <v>9048.0</v>
      </c>
      <c r="K79" s="87">
        <v>3.9</v>
      </c>
      <c r="L79" s="87">
        <v>3.1</v>
      </c>
      <c r="M79" s="86">
        <v>12.0</v>
      </c>
      <c r="N79" s="86">
        <v>16.0</v>
      </c>
      <c r="O79" s="85">
        <v>3.35</v>
      </c>
      <c r="P79" s="88">
        <v>3.6</v>
      </c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9"/>
      <c r="AC79" s="90"/>
      <c r="AD79" s="90"/>
      <c r="AE79" s="90"/>
      <c r="AF79" s="90"/>
      <c r="AG79" s="90"/>
      <c r="AH79" s="90"/>
      <c r="AI79" s="90"/>
      <c r="AJ79" s="90"/>
      <c r="AK79" s="90"/>
    </row>
    <row r="80" ht="15.75" customHeight="1">
      <c r="A80" s="84" t="s">
        <v>111</v>
      </c>
      <c r="B80" s="84" t="s">
        <v>97</v>
      </c>
      <c r="C80" s="85">
        <v>358.0</v>
      </c>
      <c r="D80" s="85">
        <v>372.0</v>
      </c>
      <c r="E80" s="85">
        <v>512549.69</v>
      </c>
      <c r="F80" s="85">
        <v>428940.56</v>
      </c>
      <c r="G80" s="85">
        <v>1431.7</v>
      </c>
      <c r="H80" s="85">
        <v>1153.07</v>
      </c>
      <c r="I80" s="86">
        <v>7497.0</v>
      </c>
      <c r="J80" s="86">
        <v>8916.0</v>
      </c>
      <c r="K80" s="87">
        <v>3.5</v>
      </c>
      <c r="L80" s="87">
        <v>3.3</v>
      </c>
      <c r="M80" s="86">
        <v>9.0</v>
      </c>
      <c r="N80" s="86">
        <v>9.0</v>
      </c>
      <c r="O80" s="85">
        <v>2.51</v>
      </c>
      <c r="P80" s="88">
        <v>2.42</v>
      </c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9"/>
      <c r="AC80" s="90"/>
      <c r="AD80" s="90"/>
      <c r="AE80" s="90"/>
      <c r="AF80" s="90"/>
      <c r="AG80" s="90"/>
      <c r="AH80" s="90"/>
      <c r="AI80" s="90"/>
      <c r="AJ80" s="90"/>
      <c r="AK80" s="90"/>
    </row>
    <row r="81" ht="15.75" customHeight="1">
      <c r="A81" s="84" t="s">
        <v>112</v>
      </c>
      <c r="B81" s="84" t="s">
        <v>59</v>
      </c>
      <c r="C81" s="85">
        <v>361.0</v>
      </c>
      <c r="D81" s="85">
        <v>442.0</v>
      </c>
      <c r="E81" s="85">
        <v>816407.37</v>
      </c>
      <c r="F81" s="85">
        <v>705576.73</v>
      </c>
      <c r="G81" s="85">
        <v>2261.52</v>
      </c>
      <c r="H81" s="85">
        <v>1596.33</v>
      </c>
      <c r="I81" s="86">
        <v>3393.0</v>
      </c>
      <c r="J81" s="86">
        <v>3790.0</v>
      </c>
      <c r="K81" s="87">
        <v>4.1</v>
      </c>
      <c r="L81" s="87">
        <v>3.6</v>
      </c>
      <c r="M81" s="86">
        <v>16.0</v>
      </c>
      <c r="N81" s="86">
        <v>30.0</v>
      </c>
      <c r="O81" s="85">
        <v>4.43</v>
      </c>
      <c r="P81" s="88">
        <v>6.79</v>
      </c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9"/>
      <c r="AC81" s="90"/>
      <c r="AD81" s="90"/>
      <c r="AE81" s="90"/>
      <c r="AF81" s="90"/>
      <c r="AG81" s="90"/>
      <c r="AH81" s="90"/>
      <c r="AI81" s="90"/>
      <c r="AJ81" s="90"/>
      <c r="AK81" s="90"/>
    </row>
    <row r="82" ht="15.75" customHeight="1">
      <c r="A82" s="84" t="s">
        <v>113</v>
      </c>
      <c r="B82" s="84" t="s">
        <v>114</v>
      </c>
      <c r="C82" s="85">
        <v>362.0</v>
      </c>
      <c r="D82" s="85">
        <v>546.0</v>
      </c>
      <c r="E82" s="85">
        <v>1096941.28</v>
      </c>
      <c r="F82" s="85">
        <v>1373229.43</v>
      </c>
      <c r="G82" s="85">
        <v>3030.22</v>
      </c>
      <c r="H82" s="85">
        <v>2515.07</v>
      </c>
      <c r="I82" s="86">
        <v>4934.0</v>
      </c>
      <c r="J82" s="86">
        <v>5237.0</v>
      </c>
      <c r="K82" s="87">
        <v>5.8</v>
      </c>
      <c r="L82" s="87">
        <v>4.4</v>
      </c>
      <c r="M82" s="86">
        <v>11.0</v>
      </c>
      <c r="N82" s="86">
        <v>14.0</v>
      </c>
      <c r="O82" s="85">
        <v>3.04</v>
      </c>
      <c r="P82" s="88">
        <v>2.56</v>
      </c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9"/>
      <c r="AC82" s="90"/>
      <c r="AD82" s="90"/>
      <c r="AE82" s="90"/>
      <c r="AF82" s="90"/>
      <c r="AG82" s="90"/>
      <c r="AH82" s="90"/>
      <c r="AI82" s="90"/>
      <c r="AJ82" s="90"/>
      <c r="AK82" s="90"/>
    </row>
    <row r="83" ht="15.75" customHeight="1">
      <c r="A83" s="84" t="s">
        <v>115</v>
      </c>
      <c r="B83" s="84" t="s">
        <v>73</v>
      </c>
      <c r="C83" s="85">
        <v>362.0</v>
      </c>
      <c r="D83" s="85">
        <v>499.0</v>
      </c>
      <c r="E83" s="85">
        <v>938489.07</v>
      </c>
      <c r="F83" s="85">
        <v>1086593.43</v>
      </c>
      <c r="G83" s="85">
        <v>2592.51</v>
      </c>
      <c r="H83" s="85">
        <v>2177.54</v>
      </c>
      <c r="I83" s="86">
        <v>1818.0</v>
      </c>
      <c r="J83" s="86">
        <v>1935.0</v>
      </c>
      <c r="K83" s="87">
        <v>6.1</v>
      </c>
      <c r="L83" s="87">
        <v>4.4</v>
      </c>
      <c r="M83" s="86">
        <v>15.0</v>
      </c>
      <c r="N83" s="86">
        <v>31.0</v>
      </c>
      <c r="O83" s="85">
        <v>4.14</v>
      </c>
      <c r="P83" s="88">
        <v>6.21</v>
      </c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9"/>
      <c r="AC83" s="90"/>
      <c r="AD83" s="90"/>
      <c r="AE83" s="90"/>
      <c r="AF83" s="90"/>
      <c r="AG83" s="90"/>
      <c r="AH83" s="90"/>
      <c r="AI83" s="90"/>
      <c r="AJ83" s="90"/>
      <c r="AK83" s="90"/>
    </row>
    <row r="84" ht="15.75" customHeight="1">
      <c r="A84" s="84" t="s">
        <v>116</v>
      </c>
      <c r="B84" s="84" t="s">
        <v>54</v>
      </c>
      <c r="C84" s="85">
        <v>365.0</v>
      </c>
      <c r="D84" s="85">
        <v>456.0</v>
      </c>
      <c r="E84" s="85">
        <v>505978.06</v>
      </c>
      <c r="F84" s="85">
        <v>842542.96</v>
      </c>
      <c r="G84" s="85">
        <v>1386.24</v>
      </c>
      <c r="H84" s="85">
        <v>1847.68</v>
      </c>
      <c r="I84" s="86">
        <v>2057.0</v>
      </c>
      <c r="J84" s="86">
        <v>2449.0</v>
      </c>
      <c r="K84" s="87">
        <v>3.7</v>
      </c>
      <c r="L84" s="87">
        <v>3.6</v>
      </c>
      <c r="M84" s="86">
        <v>20.0</v>
      </c>
      <c r="N84" s="86">
        <v>13.0</v>
      </c>
      <c r="O84" s="85">
        <v>5.48</v>
      </c>
      <c r="P84" s="88">
        <v>2.85</v>
      </c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9"/>
      <c r="AC84" s="90"/>
      <c r="AD84" s="90"/>
      <c r="AE84" s="90"/>
      <c r="AF84" s="90"/>
      <c r="AG84" s="90"/>
      <c r="AH84" s="90"/>
      <c r="AI84" s="90"/>
      <c r="AJ84" s="90"/>
      <c r="AK84" s="90"/>
    </row>
    <row r="85" ht="15.75" customHeight="1">
      <c r="A85" s="84" t="s">
        <v>117</v>
      </c>
      <c r="B85" s="84" t="s">
        <v>118</v>
      </c>
      <c r="C85" s="85">
        <v>368.0</v>
      </c>
      <c r="D85" s="85">
        <v>419.0</v>
      </c>
      <c r="E85" s="85">
        <v>466978.77</v>
      </c>
      <c r="F85" s="85">
        <v>596494.39</v>
      </c>
      <c r="G85" s="85">
        <v>1268.96</v>
      </c>
      <c r="H85" s="85">
        <v>1423.61</v>
      </c>
      <c r="I85" s="86">
        <v>5019.0</v>
      </c>
      <c r="J85" s="86">
        <v>4827.0</v>
      </c>
      <c r="K85" s="87">
        <v>3.2</v>
      </c>
      <c r="L85" s="87">
        <v>3.5</v>
      </c>
      <c r="M85" s="86">
        <v>5.0</v>
      </c>
      <c r="N85" s="86">
        <v>14.0</v>
      </c>
      <c r="O85" s="85">
        <v>1.36</v>
      </c>
      <c r="P85" s="88">
        <v>3.34</v>
      </c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9"/>
      <c r="AC85" s="90"/>
      <c r="AD85" s="90"/>
      <c r="AE85" s="90"/>
      <c r="AF85" s="90"/>
      <c r="AG85" s="90"/>
      <c r="AH85" s="90"/>
      <c r="AI85" s="90"/>
      <c r="AJ85" s="90"/>
      <c r="AK85" s="90"/>
    </row>
    <row r="86" ht="15.75" customHeight="1">
      <c r="A86" s="84" t="s">
        <v>119</v>
      </c>
      <c r="B86" s="84" t="s">
        <v>73</v>
      </c>
      <c r="C86" s="85">
        <v>376.0</v>
      </c>
      <c r="D86" s="85">
        <v>409.0</v>
      </c>
      <c r="E86" s="85">
        <v>464126.52</v>
      </c>
      <c r="F86" s="85">
        <v>504173.37</v>
      </c>
      <c r="G86" s="85">
        <v>1234.38</v>
      </c>
      <c r="H86" s="85">
        <v>1232.7</v>
      </c>
      <c r="I86" s="86">
        <v>29800.0</v>
      </c>
      <c r="J86" s="86">
        <v>32950.0</v>
      </c>
      <c r="K86" s="87">
        <v>4.3</v>
      </c>
      <c r="L86" s="87">
        <v>4.5</v>
      </c>
      <c r="M86" s="86">
        <v>13.0</v>
      </c>
      <c r="N86" s="86">
        <v>9.0</v>
      </c>
      <c r="O86" s="85">
        <v>3.46</v>
      </c>
      <c r="P86" s="88">
        <v>2.2</v>
      </c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9"/>
      <c r="AC86" s="90"/>
      <c r="AD86" s="90"/>
      <c r="AE86" s="90"/>
      <c r="AF86" s="90"/>
      <c r="AG86" s="90"/>
      <c r="AH86" s="90"/>
      <c r="AI86" s="90"/>
      <c r="AJ86" s="90"/>
      <c r="AK86" s="90"/>
    </row>
    <row r="87" ht="15.75" customHeight="1">
      <c r="A87" s="84" t="s">
        <v>120</v>
      </c>
      <c r="B87" s="84" t="s">
        <v>38</v>
      </c>
      <c r="C87" s="85">
        <v>379.0</v>
      </c>
      <c r="D87" s="85">
        <v>387.0</v>
      </c>
      <c r="E87" s="85">
        <v>1018337.08</v>
      </c>
      <c r="F87" s="85">
        <v>647955.99</v>
      </c>
      <c r="G87" s="85">
        <v>2686.91</v>
      </c>
      <c r="H87" s="85">
        <v>1674.3</v>
      </c>
      <c r="I87" s="86">
        <v>3878.0</v>
      </c>
      <c r="J87" s="86">
        <v>4442.0</v>
      </c>
      <c r="K87" s="87">
        <v>3.6</v>
      </c>
      <c r="L87" s="87">
        <v>4.0</v>
      </c>
      <c r="M87" s="86">
        <v>21.0</v>
      </c>
      <c r="N87" s="86">
        <v>11.0</v>
      </c>
      <c r="O87" s="85">
        <v>5.54</v>
      </c>
      <c r="P87" s="88">
        <v>2.84</v>
      </c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9"/>
      <c r="AC87" s="90"/>
      <c r="AD87" s="90"/>
      <c r="AE87" s="90"/>
      <c r="AF87" s="90"/>
      <c r="AG87" s="90"/>
      <c r="AH87" s="90"/>
      <c r="AI87" s="90"/>
      <c r="AJ87" s="90"/>
      <c r="AK87" s="90"/>
    </row>
    <row r="88" ht="15.75" customHeight="1">
      <c r="A88" s="84" t="s">
        <v>121</v>
      </c>
      <c r="B88" s="84" t="s">
        <v>57</v>
      </c>
      <c r="C88" s="85">
        <v>384.0</v>
      </c>
      <c r="D88" s="85">
        <v>435.0</v>
      </c>
      <c r="E88" s="85">
        <v>630690.34</v>
      </c>
      <c r="F88" s="85">
        <v>679919.29</v>
      </c>
      <c r="G88" s="85">
        <v>1642.42</v>
      </c>
      <c r="H88" s="85">
        <v>1563.03</v>
      </c>
      <c r="I88" s="86">
        <v>3951.0</v>
      </c>
      <c r="J88" s="86">
        <v>3496.0</v>
      </c>
      <c r="K88" s="87">
        <v>4.8</v>
      </c>
      <c r="L88" s="87">
        <v>3.9</v>
      </c>
      <c r="M88" s="86">
        <v>28.0</v>
      </c>
      <c r="N88" s="86">
        <v>8.0</v>
      </c>
      <c r="O88" s="85">
        <v>7.29</v>
      </c>
      <c r="P88" s="88">
        <v>1.84</v>
      </c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9"/>
      <c r="AC88" s="90"/>
      <c r="AD88" s="90"/>
      <c r="AE88" s="90"/>
      <c r="AF88" s="90"/>
      <c r="AG88" s="90"/>
      <c r="AH88" s="90"/>
      <c r="AI88" s="90"/>
      <c r="AJ88" s="90"/>
      <c r="AK88" s="90"/>
    </row>
    <row r="89" ht="15.75" customHeight="1">
      <c r="A89" s="84" t="s">
        <v>122</v>
      </c>
      <c r="B89" s="84" t="s">
        <v>57</v>
      </c>
      <c r="C89" s="85">
        <v>390.0</v>
      </c>
      <c r="D89" s="85">
        <v>384.0</v>
      </c>
      <c r="E89" s="85">
        <v>847542.47</v>
      </c>
      <c r="F89" s="85">
        <v>918724.84</v>
      </c>
      <c r="G89" s="85">
        <v>2173.19</v>
      </c>
      <c r="H89" s="85">
        <v>2392.51</v>
      </c>
      <c r="I89" s="86">
        <v>1974.0</v>
      </c>
      <c r="J89" s="86">
        <v>2342.0</v>
      </c>
      <c r="K89" s="87">
        <v>5.3</v>
      </c>
      <c r="L89" s="87">
        <v>6.4</v>
      </c>
      <c r="M89" s="86">
        <v>19.0</v>
      </c>
      <c r="N89" s="86">
        <v>20.0</v>
      </c>
      <c r="O89" s="85">
        <v>4.87</v>
      </c>
      <c r="P89" s="88">
        <v>5.21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9"/>
      <c r="AC89" s="90"/>
      <c r="AD89" s="90"/>
      <c r="AE89" s="90"/>
      <c r="AF89" s="90"/>
      <c r="AG89" s="90"/>
      <c r="AH89" s="90"/>
      <c r="AI89" s="90"/>
      <c r="AJ89" s="90"/>
      <c r="AK89" s="90"/>
    </row>
    <row r="90" ht="15.75" customHeight="1">
      <c r="A90" s="84" t="s">
        <v>123</v>
      </c>
      <c r="B90" s="84" t="s">
        <v>124</v>
      </c>
      <c r="C90" s="85">
        <v>394.0</v>
      </c>
      <c r="D90" s="85">
        <v>450.0</v>
      </c>
      <c r="E90" s="85">
        <v>845146.19</v>
      </c>
      <c r="F90" s="85">
        <v>685823.19</v>
      </c>
      <c r="G90" s="85">
        <v>2145.04</v>
      </c>
      <c r="H90" s="85">
        <v>1524.05</v>
      </c>
      <c r="I90" s="86">
        <v>12517.0</v>
      </c>
      <c r="J90" s="86">
        <v>14956.0</v>
      </c>
      <c r="K90" s="87">
        <v>3.9</v>
      </c>
      <c r="L90" s="87">
        <v>3.5</v>
      </c>
      <c r="M90" s="86">
        <v>16.0</v>
      </c>
      <c r="N90" s="86">
        <v>17.0</v>
      </c>
      <c r="O90" s="85">
        <v>4.06</v>
      </c>
      <c r="P90" s="88">
        <v>3.78</v>
      </c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9"/>
      <c r="AC90" s="90"/>
      <c r="AD90" s="90"/>
      <c r="AE90" s="90"/>
      <c r="AF90" s="90"/>
      <c r="AG90" s="90"/>
      <c r="AH90" s="90"/>
      <c r="AI90" s="90"/>
      <c r="AJ90" s="90"/>
      <c r="AK90" s="90"/>
    </row>
    <row r="91" ht="15.75" customHeight="1">
      <c r="A91" s="84" t="s">
        <v>125</v>
      </c>
      <c r="B91" s="84" t="s">
        <v>126</v>
      </c>
      <c r="C91" s="85">
        <v>395.0</v>
      </c>
      <c r="D91" s="85">
        <v>465.0</v>
      </c>
      <c r="E91" s="85">
        <v>520033.85</v>
      </c>
      <c r="F91" s="85">
        <v>877453.27</v>
      </c>
      <c r="G91" s="85">
        <v>1316.54</v>
      </c>
      <c r="H91" s="85">
        <v>1887.0</v>
      </c>
      <c r="I91" s="86">
        <v>2149.0</v>
      </c>
      <c r="J91" s="86">
        <v>1965.0</v>
      </c>
      <c r="K91" s="87">
        <v>2.7</v>
      </c>
      <c r="L91" s="87">
        <v>2.9</v>
      </c>
      <c r="M91" s="86">
        <v>9.0</v>
      </c>
      <c r="N91" s="86">
        <v>14.0</v>
      </c>
      <c r="O91" s="85">
        <v>2.28</v>
      </c>
      <c r="P91" s="88">
        <v>3.01</v>
      </c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9"/>
      <c r="AC91" s="90"/>
      <c r="AD91" s="90"/>
      <c r="AE91" s="90"/>
      <c r="AF91" s="90"/>
      <c r="AG91" s="90"/>
      <c r="AH91" s="90"/>
      <c r="AI91" s="90"/>
      <c r="AJ91" s="90"/>
      <c r="AK91" s="90"/>
    </row>
    <row r="92" ht="15.75" customHeight="1">
      <c r="A92" s="84" t="s">
        <v>127</v>
      </c>
      <c r="B92" s="84" t="s">
        <v>42</v>
      </c>
      <c r="C92" s="85">
        <v>397.0</v>
      </c>
      <c r="D92" s="85">
        <v>362.0</v>
      </c>
      <c r="E92" s="85">
        <v>942064.29</v>
      </c>
      <c r="F92" s="85">
        <v>863387.7</v>
      </c>
      <c r="G92" s="85">
        <v>2372.96</v>
      </c>
      <c r="H92" s="85">
        <v>2385.05</v>
      </c>
      <c r="I92" s="86">
        <v>2105.0</v>
      </c>
      <c r="J92" s="86">
        <v>1879.0</v>
      </c>
      <c r="K92" s="87">
        <v>4.6</v>
      </c>
      <c r="L92" s="87">
        <v>4.5</v>
      </c>
      <c r="M92" s="86">
        <v>17.0</v>
      </c>
      <c r="N92" s="86">
        <v>15.0</v>
      </c>
      <c r="O92" s="85">
        <v>4.28</v>
      </c>
      <c r="P92" s="88">
        <v>4.14</v>
      </c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9"/>
      <c r="AC92" s="90"/>
      <c r="AD92" s="90"/>
      <c r="AE92" s="90"/>
      <c r="AF92" s="90"/>
      <c r="AG92" s="90"/>
      <c r="AH92" s="90"/>
      <c r="AI92" s="90"/>
      <c r="AJ92" s="90"/>
      <c r="AK92" s="90"/>
    </row>
    <row r="93" ht="15.75" customHeight="1">
      <c r="A93" s="84" t="s">
        <v>128</v>
      </c>
      <c r="B93" s="84" t="s">
        <v>126</v>
      </c>
      <c r="C93" s="85">
        <v>399.0</v>
      </c>
      <c r="D93" s="85">
        <v>466.0</v>
      </c>
      <c r="E93" s="85">
        <v>662004.6</v>
      </c>
      <c r="F93" s="85">
        <v>698975.29</v>
      </c>
      <c r="G93" s="85">
        <v>1659.16</v>
      </c>
      <c r="H93" s="85">
        <v>1499.95</v>
      </c>
      <c r="I93" s="86">
        <v>685.0</v>
      </c>
      <c r="J93" s="86">
        <v>665.0</v>
      </c>
      <c r="K93" s="87">
        <v>3.8</v>
      </c>
      <c r="L93" s="87">
        <v>2.9</v>
      </c>
      <c r="M93" s="86">
        <v>13.0</v>
      </c>
      <c r="N93" s="86">
        <v>17.0</v>
      </c>
      <c r="O93" s="85">
        <v>3.26</v>
      </c>
      <c r="P93" s="88">
        <v>3.65</v>
      </c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9"/>
      <c r="AC93" s="90"/>
      <c r="AD93" s="90"/>
      <c r="AE93" s="90"/>
      <c r="AF93" s="90"/>
      <c r="AG93" s="90"/>
      <c r="AH93" s="90"/>
      <c r="AI93" s="90"/>
      <c r="AJ93" s="90"/>
      <c r="AK93" s="90"/>
    </row>
    <row r="94" ht="15.75" customHeight="1">
      <c r="A94" s="84" t="s">
        <v>129</v>
      </c>
      <c r="B94" s="84" t="s">
        <v>49</v>
      </c>
      <c r="C94" s="85">
        <v>400.0</v>
      </c>
      <c r="D94" s="85">
        <v>441.0</v>
      </c>
      <c r="E94" s="85">
        <v>538455.59</v>
      </c>
      <c r="F94" s="85">
        <v>693022.1</v>
      </c>
      <c r="G94" s="85">
        <v>1346.14</v>
      </c>
      <c r="H94" s="85">
        <v>1571.48</v>
      </c>
      <c r="I94" s="86">
        <v>21605.0</v>
      </c>
      <c r="J94" s="86">
        <v>21496.0</v>
      </c>
      <c r="K94" s="87">
        <v>2.7</v>
      </c>
      <c r="L94" s="87">
        <v>2.8</v>
      </c>
      <c r="M94" s="86">
        <v>15.0</v>
      </c>
      <c r="N94" s="86">
        <v>21.0</v>
      </c>
      <c r="O94" s="85">
        <v>3.75</v>
      </c>
      <c r="P94" s="88">
        <v>4.76</v>
      </c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9"/>
      <c r="AC94" s="90"/>
      <c r="AD94" s="90"/>
      <c r="AE94" s="90"/>
      <c r="AF94" s="90"/>
      <c r="AG94" s="90"/>
      <c r="AH94" s="90"/>
      <c r="AI94" s="90"/>
      <c r="AJ94" s="90"/>
      <c r="AK94" s="90"/>
    </row>
    <row r="95" ht="15.75" customHeight="1">
      <c r="A95" s="84" t="s">
        <v>130</v>
      </c>
      <c r="B95" s="84" t="s">
        <v>40</v>
      </c>
      <c r="C95" s="85">
        <v>403.0</v>
      </c>
      <c r="D95" s="85">
        <v>545.0</v>
      </c>
      <c r="E95" s="85">
        <v>869021.89</v>
      </c>
      <c r="F95" s="85">
        <v>1017115.87</v>
      </c>
      <c r="G95" s="85">
        <v>2156.38</v>
      </c>
      <c r="H95" s="85">
        <v>1866.27</v>
      </c>
      <c r="I95" s="86">
        <v>7515.0</v>
      </c>
      <c r="J95" s="86">
        <v>7881.0</v>
      </c>
      <c r="K95" s="87">
        <v>5.0</v>
      </c>
      <c r="L95" s="87">
        <v>4.3</v>
      </c>
      <c r="M95" s="86">
        <v>26.0</v>
      </c>
      <c r="N95" s="86">
        <v>39.0</v>
      </c>
      <c r="O95" s="85">
        <v>6.45</v>
      </c>
      <c r="P95" s="88">
        <v>7.16</v>
      </c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9"/>
      <c r="AC95" s="90"/>
      <c r="AD95" s="90"/>
      <c r="AE95" s="90"/>
      <c r="AF95" s="90"/>
      <c r="AG95" s="90"/>
      <c r="AH95" s="90"/>
      <c r="AI95" s="90"/>
      <c r="AJ95" s="90"/>
      <c r="AK95" s="90"/>
    </row>
    <row r="96" ht="15.75" customHeight="1">
      <c r="A96" s="84" t="s">
        <v>131</v>
      </c>
      <c r="B96" s="84" t="s">
        <v>97</v>
      </c>
      <c r="C96" s="85">
        <v>415.0</v>
      </c>
      <c r="D96" s="85">
        <v>437.0</v>
      </c>
      <c r="E96" s="85">
        <v>659743.4</v>
      </c>
      <c r="F96" s="85">
        <v>707211.59</v>
      </c>
      <c r="G96" s="85">
        <v>1589.74</v>
      </c>
      <c r="H96" s="85">
        <v>1618.33</v>
      </c>
      <c r="I96" s="86">
        <v>12104.0</v>
      </c>
      <c r="J96" s="86">
        <v>12554.0</v>
      </c>
      <c r="K96" s="87">
        <v>3.4</v>
      </c>
      <c r="L96" s="87">
        <v>3.7</v>
      </c>
      <c r="M96" s="86">
        <v>17.0</v>
      </c>
      <c r="N96" s="86">
        <v>21.0</v>
      </c>
      <c r="O96" s="85">
        <v>4.1</v>
      </c>
      <c r="P96" s="88">
        <v>4.81</v>
      </c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9"/>
      <c r="AC96" s="90"/>
      <c r="AD96" s="90"/>
      <c r="AE96" s="90"/>
      <c r="AF96" s="90"/>
      <c r="AG96" s="90"/>
      <c r="AH96" s="90"/>
      <c r="AI96" s="90"/>
      <c r="AJ96" s="90"/>
      <c r="AK96" s="90"/>
    </row>
    <row r="97" ht="15.75" customHeight="1">
      <c r="A97" s="84" t="s">
        <v>132</v>
      </c>
      <c r="B97" s="84" t="s">
        <v>38</v>
      </c>
      <c r="C97" s="85">
        <v>415.0</v>
      </c>
      <c r="D97" s="85">
        <v>371.0</v>
      </c>
      <c r="E97" s="85">
        <v>661127.72</v>
      </c>
      <c r="F97" s="85">
        <v>587534.74</v>
      </c>
      <c r="G97" s="85">
        <v>1593.08</v>
      </c>
      <c r="H97" s="85">
        <v>1583.65</v>
      </c>
      <c r="I97" s="86">
        <v>3010.0</v>
      </c>
      <c r="J97" s="86">
        <v>3379.0</v>
      </c>
      <c r="K97" s="87">
        <v>3.6</v>
      </c>
      <c r="L97" s="87">
        <v>3.4</v>
      </c>
      <c r="M97" s="86">
        <v>13.0</v>
      </c>
      <c r="N97" s="86">
        <v>12.0</v>
      </c>
      <c r="O97" s="85">
        <v>3.13</v>
      </c>
      <c r="P97" s="88">
        <v>3.23</v>
      </c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9"/>
      <c r="AC97" s="90"/>
      <c r="AD97" s="90"/>
      <c r="AE97" s="90"/>
      <c r="AF97" s="90"/>
      <c r="AG97" s="90"/>
      <c r="AH97" s="90"/>
      <c r="AI97" s="90"/>
      <c r="AJ97" s="90"/>
      <c r="AK97" s="90"/>
    </row>
    <row r="98" ht="15.75" customHeight="1">
      <c r="A98" s="84" t="s">
        <v>133</v>
      </c>
      <c r="B98" s="84" t="s">
        <v>40</v>
      </c>
      <c r="C98" s="85">
        <v>418.0</v>
      </c>
      <c r="D98" s="85">
        <v>400.0</v>
      </c>
      <c r="E98" s="85">
        <v>571511.03</v>
      </c>
      <c r="F98" s="85">
        <v>617966.67</v>
      </c>
      <c r="G98" s="85">
        <v>1367.25</v>
      </c>
      <c r="H98" s="85">
        <v>1544.92</v>
      </c>
      <c r="I98" s="86">
        <v>4761.0</v>
      </c>
      <c r="J98" s="86">
        <v>5598.0</v>
      </c>
      <c r="K98" s="87">
        <v>4.6</v>
      </c>
      <c r="L98" s="87">
        <v>5.3</v>
      </c>
      <c r="M98" s="86">
        <v>11.0</v>
      </c>
      <c r="N98" s="86">
        <v>18.0</v>
      </c>
      <c r="O98" s="85">
        <v>2.63</v>
      </c>
      <c r="P98" s="88">
        <v>4.5</v>
      </c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9"/>
      <c r="AC98" s="90"/>
      <c r="AD98" s="90"/>
      <c r="AE98" s="90"/>
      <c r="AF98" s="90"/>
      <c r="AG98" s="90"/>
      <c r="AH98" s="90"/>
      <c r="AI98" s="90"/>
      <c r="AJ98" s="90"/>
      <c r="AK98" s="90"/>
    </row>
    <row r="99" ht="15.75" customHeight="1">
      <c r="A99" s="84" t="s">
        <v>134</v>
      </c>
      <c r="B99" s="84" t="s">
        <v>135</v>
      </c>
      <c r="C99" s="85">
        <v>424.0</v>
      </c>
      <c r="D99" s="85">
        <v>530.0</v>
      </c>
      <c r="E99" s="85">
        <v>994976.63</v>
      </c>
      <c r="F99" s="85">
        <v>758753.89</v>
      </c>
      <c r="G99" s="85">
        <v>2346.64</v>
      </c>
      <c r="H99" s="85">
        <v>1431.61</v>
      </c>
      <c r="I99" s="86">
        <v>7143.0</v>
      </c>
      <c r="J99" s="86">
        <v>6975.0</v>
      </c>
      <c r="K99" s="87">
        <v>4.2</v>
      </c>
      <c r="L99" s="87">
        <v>3.0</v>
      </c>
      <c r="M99" s="86">
        <v>13.0</v>
      </c>
      <c r="N99" s="86">
        <v>15.0</v>
      </c>
      <c r="O99" s="85">
        <v>3.07</v>
      </c>
      <c r="P99" s="88">
        <v>2.83</v>
      </c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9"/>
      <c r="AC99" s="90"/>
      <c r="AD99" s="90"/>
      <c r="AE99" s="90"/>
      <c r="AF99" s="90"/>
      <c r="AG99" s="90"/>
      <c r="AH99" s="90"/>
      <c r="AI99" s="90"/>
      <c r="AJ99" s="90"/>
      <c r="AK99" s="90"/>
    </row>
    <row r="100" ht="15.75" customHeight="1">
      <c r="A100" s="84" t="s">
        <v>136</v>
      </c>
      <c r="B100" s="84" t="s">
        <v>38</v>
      </c>
      <c r="C100" s="85">
        <v>427.0</v>
      </c>
      <c r="D100" s="85">
        <v>363.0</v>
      </c>
      <c r="E100" s="85">
        <v>915928.22</v>
      </c>
      <c r="F100" s="85">
        <v>871463.68</v>
      </c>
      <c r="G100" s="85">
        <v>2145.03</v>
      </c>
      <c r="H100" s="85">
        <v>2400.73</v>
      </c>
      <c r="I100" s="86">
        <v>4935.0</v>
      </c>
      <c r="J100" s="86">
        <v>5305.0</v>
      </c>
      <c r="K100" s="87">
        <v>4.2</v>
      </c>
      <c r="L100" s="87">
        <v>4.0</v>
      </c>
      <c r="M100" s="86">
        <v>23.0</v>
      </c>
      <c r="N100" s="86">
        <v>14.0</v>
      </c>
      <c r="O100" s="85">
        <v>5.39</v>
      </c>
      <c r="P100" s="88">
        <v>3.86</v>
      </c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9"/>
      <c r="AC100" s="90"/>
      <c r="AD100" s="90"/>
      <c r="AE100" s="90"/>
      <c r="AF100" s="90"/>
      <c r="AG100" s="90"/>
      <c r="AH100" s="90"/>
      <c r="AI100" s="90"/>
      <c r="AJ100" s="90"/>
      <c r="AK100" s="90"/>
    </row>
    <row r="101" ht="15.75" customHeight="1">
      <c r="A101" s="84" t="s">
        <v>137</v>
      </c>
      <c r="B101" s="84" t="s">
        <v>54</v>
      </c>
      <c r="C101" s="85">
        <v>428.0</v>
      </c>
      <c r="D101" s="85">
        <v>456.0</v>
      </c>
      <c r="E101" s="85">
        <v>813297.9</v>
      </c>
      <c r="F101" s="85">
        <v>729014.33</v>
      </c>
      <c r="G101" s="85">
        <v>1900.23</v>
      </c>
      <c r="H101" s="85">
        <v>1598.72</v>
      </c>
      <c r="I101" s="86">
        <v>18791.0</v>
      </c>
      <c r="J101" s="86">
        <v>18468.0</v>
      </c>
      <c r="K101" s="87">
        <v>4.0</v>
      </c>
      <c r="L101" s="87">
        <v>3.2</v>
      </c>
      <c r="M101" s="86">
        <v>27.0</v>
      </c>
      <c r="N101" s="86">
        <v>14.0</v>
      </c>
      <c r="O101" s="85">
        <v>6.31</v>
      </c>
      <c r="P101" s="88">
        <v>3.07</v>
      </c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9"/>
      <c r="AC101" s="90"/>
      <c r="AD101" s="90"/>
      <c r="AE101" s="90"/>
      <c r="AF101" s="90"/>
      <c r="AG101" s="90"/>
      <c r="AH101" s="90"/>
      <c r="AI101" s="90"/>
      <c r="AJ101" s="90"/>
      <c r="AK101" s="90"/>
    </row>
    <row r="102" ht="15.75" customHeight="1">
      <c r="A102" s="84" t="s">
        <v>138</v>
      </c>
      <c r="B102" s="84" t="s">
        <v>118</v>
      </c>
      <c r="C102" s="85">
        <v>430.0</v>
      </c>
      <c r="D102" s="85">
        <v>536.0</v>
      </c>
      <c r="E102" s="85">
        <v>762355.39</v>
      </c>
      <c r="F102" s="85">
        <v>964489.5</v>
      </c>
      <c r="G102" s="85">
        <v>1772.92</v>
      </c>
      <c r="H102" s="85">
        <v>1799.42</v>
      </c>
      <c r="I102" s="86">
        <v>1449.0</v>
      </c>
      <c r="J102" s="86">
        <v>1759.0</v>
      </c>
      <c r="K102" s="87">
        <v>5.4</v>
      </c>
      <c r="L102" s="87">
        <v>4.0</v>
      </c>
      <c r="M102" s="86">
        <v>18.0</v>
      </c>
      <c r="N102" s="86">
        <v>22.0</v>
      </c>
      <c r="O102" s="85">
        <v>4.19</v>
      </c>
      <c r="P102" s="88">
        <v>4.1</v>
      </c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9"/>
      <c r="AC102" s="90"/>
      <c r="AD102" s="90"/>
      <c r="AE102" s="90"/>
      <c r="AF102" s="90"/>
      <c r="AG102" s="90"/>
      <c r="AH102" s="90"/>
      <c r="AI102" s="90"/>
      <c r="AJ102" s="90"/>
      <c r="AK102" s="90"/>
    </row>
    <row r="103" ht="15.75" customHeight="1">
      <c r="A103" s="84" t="s">
        <v>139</v>
      </c>
      <c r="B103" s="84" t="s">
        <v>49</v>
      </c>
      <c r="C103" s="85">
        <v>431.0</v>
      </c>
      <c r="D103" s="85">
        <v>551.0</v>
      </c>
      <c r="E103" s="85">
        <v>588039.33</v>
      </c>
      <c r="F103" s="85">
        <v>698141.56</v>
      </c>
      <c r="G103" s="85">
        <v>1364.36</v>
      </c>
      <c r="H103" s="85">
        <v>1267.04</v>
      </c>
      <c r="I103" s="86">
        <v>15464.0</v>
      </c>
      <c r="J103" s="86">
        <v>15779.0</v>
      </c>
      <c r="K103" s="87">
        <v>3.1</v>
      </c>
      <c r="L103" s="87">
        <v>2.7</v>
      </c>
      <c r="M103" s="86">
        <v>22.0</v>
      </c>
      <c r="N103" s="86">
        <v>21.0</v>
      </c>
      <c r="O103" s="85">
        <v>5.1</v>
      </c>
      <c r="P103" s="88">
        <v>3.81</v>
      </c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9"/>
      <c r="AC103" s="90"/>
      <c r="AD103" s="90"/>
      <c r="AE103" s="90"/>
      <c r="AF103" s="90"/>
      <c r="AG103" s="90"/>
      <c r="AH103" s="90"/>
      <c r="AI103" s="90"/>
      <c r="AJ103" s="90"/>
      <c r="AK103" s="90"/>
    </row>
    <row r="104" ht="15.75" customHeight="1">
      <c r="A104" s="84" t="s">
        <v>140</v>
      </c>
      <c r="B104" s="84" t="s">
        <v>47</v>
      </c>
      <c r="C104" s="85">
        <v>431.0</v>
      </c>
      <c r="D104" s="85">
        <v>440.0</v>
      </c>
      <c r="E104" s="85">
        <v>856921.19</v>
      </c>
      <c r="F104" s="85">
        <v>875695.37</v>
      </c>
      <c r="G104" s="85">
        <v>1988.22</v>
      </c>
      <c r="H104" s="85">
        <v>1990.22</v>
      </c>
      <c r="I104" s="86">
        <v>13738.0</v>
      </c>
      <c r="J104" s="86">
        <v>12279.0</v>
      </c>
      <c r="K104" s="87">
        <v>4.6</v>
      </c>
      <c r="L104" s="87">
        <v>4.6</v>
      </c>
      <c r="M104" s="86">
        <v>17.0</v>
      </c>
      <c r="N104" s="86">
        <v>17.0</v>
      </c>
      <c r="O104" s="85">
        <v>3.94</v>
      </c>
      <c r="P104" s="88">
        <v>3.86</v>
      </c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9"/>
      <c r="AC104" s="90"/>
      <c r="AD104" s="90"/>
      <c r="AE104" s="90"/>
      <c r="AF104" s="90"/>
      <c r="AG104" s="90"/>
      <c r="AH104" s="90"/>
      <c r="AI104" s="90"/>
      <c r="AJ104" s="90"/>
      <c r="AK104" s="90"/>
    </row>
    <row r="105" ht="15.75" customHeight="1">
      <c r="A105" s="84" t="s">
        <v>141</v>
      </c>
      <c r="B105" s="84" t="s">
        <v>42</v>
      </c>
      <c r="C105" s="85">
        <v>432.0</v>
      </c>
      <c r="D105" s="85">
        <v>409.0</v>
      </c>
      <c r="E105" s="85">
        <v>789671.94</v>
      </c>
      <c r="F105" s="85">
        <v>777876.6</v>
      </c>
      <c r="G105" s="85">
        <v>1827.94</v>
      </c>
      <c r="H105" s="85">
        <v>1901.9</v>
      </c>
      <c r="I105" s="86">
        <v>45102.0</v>
      </c>
      <c r="J105" s="86">
        <v>46991.0</v>
      </c>
      <c r="K105" s="87">
        <v>4.7</v>
      </c>
      <c r="L105" s="87">
        <v>5.6</v>
      </c>
      <c r="M105" s="86">
        <v>11.0</v>
      </c>
      <c r="N105" s="86">
        <v>20.0</v>
      </c>
      <c r="O105" s="85">
        <v>2.55</v>
      </c>
      <c r="P105" s="88">
        <v>4.89</v>
      </c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9"/>
      <c r="AC105" s="90"/>
      <c r="AD105" s="90"/>
      <c r="AE105" s="90"/>
      <c r="AF105" s="90"/>
      <c r="AG105" s="90"/>
      <c r="AH105" s="90"/>
      <c r="AI105" s="90"/>
      <c r="AJ105" s="90"/>
      <c r="AK105" s="90"/>
    </row>
    <row r="106" ht="15.75" customHeight="1">
      <c r="A106" s="84" t="s">
        <v>142</v>
      </c>
      <c r="B106" s="84" t="s">
        <v>118</v>
      </c>
      <c r="C106" s="85">
        <v>432.0</v>
      </c>
      <c r="D106" s="85">
        <v>500.0</v>
      </c>
      <c r="E106" s="85">
        <v>1035352.4</v>
      </c>
      <c r="F106" s="85">
        <v>1057045.77</v>
      </c>
      <c r="G106" s="85">
        <v>2396.65</v>
      </c>
      <c r="H106" s="85">
        <v>2114.09</v>
      </c>
      <c r="I106" s="86">
        <v>1398.0</v>
      </c>
      <c r="J106" s="86">
        <v>1603.0</v>
      </c>
      <c r="K106" s="87">
        <v>4.4</v>
      </c>
      <c r="L106" s="87">
        <v>4.1</v>
      </c>
      <c r="M106" s="86">
        <v>18.0</v>
      </c>
      <c r="N106" s="86">
        <v>29.0</v>
      </c>
      <c r="O106" s="85">
        <v>4.17</v>
      </c>
      <c r="P106" s="88">
        <v>5.8</v>
      </c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9"/>
      <c r="AC106" s="90"/>
      <c r="AD106" s="90"/>
      <c r="AE106" s="90"/>
      <c r="AF106" s="90"/>
      <c r="AG106" s="90"/>
      <c r="AH106" s="90"/>
      <c r="AI106" s="90"/>
      <c r="AJ106" s="90"/>
      <c r="AK106" s="90"/>
    </row>
    <row r="107" ht="15.75" customHeight="1">
      <c r="A107" s="84" t="s">
        <v>143</v>
      </c>
      <c r="B107" s="84" t="s">
        <v>44</v>
      </c>
      <c r="C107" s="85">
        <v>434.0</v>
      </c>
      <c r="D107" s="85">
        <v>482.0</v>
      </c>
      <c r="E107" s="85">
        <v>731959.09</v>
      </c>
      <c r="F107" s="85">
        <v>775388.83</v>
      </c>
      <c r="G107" s="85">
        <v>1686.54</v>
      </c>
      <c r="H107" s="85">
        <v>1608.69</v>
      </c>
      <c r="I107" s="86">
        <v>2121.0</v>
      </c>
      <c r="J107" s="86">
        <v>2580.0</v>
      </c>
      <c r="K107" s="87">
        <v>5.7</v>
      </c>
      <c r="L107" s="87">
        <v>4.0</v>
      </c>
      <c r="M107" s="86">
        <v>25.0</v>
      </c>
      <c r="N107" s="86">
        <v>23.0</v>
      </c>
      <c r="O107" s="85">
        <v>5.76</v>
      </c>
      <c r="P107" s="88">
        <v>4.77</v>
      </c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9"/>
      <c r="AC107" s="90"/>
      <c r="AD107" s="90"/>
      <c r="AE107" s="90"/>
      <c r="AF107" s="90"/>
      <c r="AG107" s="90"/>
      <c r="AH107" s="90"/>
      <c r="AI107" s="90"/>
      <c r="AJ107" s="90"/>
      <c r="AK107" s="90"/>
    </row>
    <row r="108" ht="15.75" customHeight="1">
      <c r="A108" s="84" t="s">
        <v>144</v>
      </c>
      <c r="B108" s="84" t="s">
        <v>145</v>
      </c>
      <c r="C108" s="85">
        <v>436.0</v>
      </c>
      <c r="D108" s="85">
        <v>468.0</v>
      </c>
      <c r="E108" s="85">
        <v>969409.79</v>
      </c>
      <c r="F108" s="85">
        <v>932813.02</v>
      </c>
      <c r="G108" s="85">
        <v>2223.42</v>
      </c>
      <c r="H108" s="85">
        <v>1993.19</v>
      </c>
      <c r="I108" s="86">
        <v>5545.0</v>
      </c>
      <c r="J108" s="86">
        <v>6871.0</v>
      </c>
      <c r="K108" s="87">
        <v>3.8</v>
      </c>
      <c r="L108" s="87">
        <v>3.4</v>
      </c>
      <c r="M108" s="86">
        <v>25.0</v>
      </c>
      <c r="N108" s="86">
        <v>14.0</v>
      </c>
      <c r="O108" s="85">
        <v>5.73</v>
      </c>
      <c r="P108" s="88">
        <v>2.99</v>
      </c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9"/>
      <c r="AC108" s="90"/>
      <c r="AD108" s="90"/>
      <c r="AE108" s="90"/>
      <c r="AF108" s="90"/>
      <c r="AG108" s="90"/>
      <c r="AH108" s="90"/>
      <c r="AI108" s="90"/>
      <c r="AJ108" s="90"/>
      <c r="AK108" s="90"/>
    </row>
    <row r="109" ht="15.75" customHeight="1">
      <c r="A109" s="84" t="s">
        <v>146</v>
      </c>
      <c r="B109" s="84" t="s">
        <v>54</v>
      </c>
      <c r="C109" s="85">
        <v>438.0</v>
      </c>
      <c r="D109" s="85">
        <v>521.0</v>
      </c>
      <c r="E109" s="85">
        <v>690768.07</v>
      </c>
      <c r="F109" s="85">
        <v>1013297.47</v>
      </c>
      <c r="G109" s="85">
        <v>1577.1</v>
      </c>
      <c r="H109" s="85">
        <v>1944.91</v>
      </c>
      <c r="I109" s="86">
        <v>6592.0</v>
      </c>
      <c r="J109" s="86">
        <v>8554.0</v>
      </c>
      <c r="K109" s="87">
        <v>4.1</v>
      </c>
      <c r="L109" s="87">
        <v>4.6</v>
      </c>
      <c r="M109" s="86">
        <v>22.0</v>
      </c>
      <c r="N109" s="86">
        <v>25.0</v>
      </c>
      <c r="O109" s="85">
        <v>5.02</v>
      </c>
      <c r="P109" s="88">
        <v>4.8</v>
      </c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9"/>
      <c r="AC109" s="90"/>
      <c r="AD109" s="90"/>
      <c r="AE109" s="90"/>
      <c r="AF109" s="90"/>
      <c r="AG109" s="90"/>
      <c r="AH109" s="90"/>
      <c r="AI109" s="90"/>
      <c r="AJ109" s="90"/>
      <c r="AK109" s="90"/>
    </row>
    <row r="110" ht="15.75" customHeight="1">
      <c r="A110" s="84" t="s">
        <v>147</v>
      </c>
      <c r="B110" s="84" t="s">
        <v>75</v>
      </c>
      <c r="C110" s="85">
        <v>439.0</v>
      </c>
      <c r="D110" s="85">
        <v>527.0</v>
      </c>
      <c r="E110" s="85">
        <v>829910.35</v>
      </c>
      <c r="F110" s="85">
        <v>830675.73</v>
      </c>
      <c r="G110" s="85">
        <v>1890.46</v>
      </c>
      <c r="H110" s="85">
        <v>1576.23</v>
      </c>
      <c r="I110" s="86">
        <v>1784.0</v>
      </c>
      <c r="J110" s="86">
        <v>1436.0</v>
      </c>
      <c r="K110" s="87">
        <v>3.8</v>
      </c>
      <c r="L110" s="87">
        <v>3.5</v>
      </c>
      <c r="M110" s="86">
        <v>16.0</v>
      </c>
      <c r="N110" s="86">
        <v>25.0</v>
      </c>
      <c r="O110" s="85">
        <v>3.64</v>
      </c>
      <c r="P110" s="88">
        <v>4.74</v>
      </c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9"/>
      <c r="AC110" s="90"/>
      <c r="AD110" s="90"/>
      <c r="AE110" s="90"/>
      <c r="AF110" s="90"/>
      <c r="AG110" s="90"/>
      <c r="AH110" s="90"/>
      <c r="AI110" s="90"/>
      <c r="AJ110" s="90"/>
      <c r="AK110" s="90"/>
    </row>
    <row r="111" ht="15.75" customHeight="1">
      <c r="A111" s="84" t="s">
        <v>148</v>
      </c>
      <c r="B111" s="84" t="s">
        <v>97</v>
      </c>
      <c r="C111" s="85">
        <v>446.0</v>
      </c>
      <c r="D111" s="85">
        <v>543.0</v>
      </c>
      <c r="E111" s="85">
        <v>667044.56</v>
      </c>
      <c r="F111" s="85">
        <v>814221.75</v>
      </c>
      <c r="G111" s="85">
        <v>1495.62</v>
      </c>
      <c r="H111" s="85">
        <v>1499.49</v>
      </c>
      <c r="I111" s="86">
        <v>1678.0</v>
      </c>
      <c r="J111" s="86">
        <v>1868.0</v>
      </c>
      <c r="K111" s="87">
        <v>3.7</v>
      </c>
      <c r="L111" s="87">
        <v>3.0</v>
      </c>
      <c r="M111" s="86">
        <v>25.0</v>
      </c>
      <c r="N111" s="86">
        <v>22.0</v>
      </c>
      <c r="O111" s="85">
        <v>5.61</v>
      </c>
      <c r="P111" s="88">
        <v>4.05</v>
      </c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9"/>
      <c r="AC111" s="90"/>
      <c r="AD111" s="90"/>
      <c r="AE111" s="90"/>
      <c r="AF111" s="90"/>
      <c r="AG111" s="90"/>
      <c r="AH111" s="90"/>
      <c r="AI111" s="90"/>
      <c r="AJ111" s="90"/>
      <c r="AK111" s="90"/>
    </row>
    <row r="112" ht="15.75" customHeight="1">
      <c r="A112" s="84" t="s">
        <v>149</v>
      </c>
      <c r="B112" s="84" t="s">
        <v>57</v>
      </c>
      <c r="C112" s="85">
        <v>449.0</v>
      </c>
      <c r="D112" s="85">
        <v>480.0</v>
      </c>
      <c r="E112" s="85">
        <v>866265.43</v>
      </c>
      <c r="F112" s="85">
        <v>983066.8</v>
      </c>
      <c r="G112" s="85">
        <v>1929.32</v>
      </c>
      <c r="H112" s="85">
        <v>2048.06</v>
      </c>
      <c r="I112" s="86">
        <v>2726.0</v>
      </c>
      <c r="J112" s="86">
        <v>2976.0</v>
      </c>
      <c r="K112" s="87">
        <v>4.5</v>
      </c>
      <c r="L112" s="87">
        <v>4.0</v>
      </c>
      <c r="M112" s="86">
        <v>24.0</v>
      </c>
      <c r="N112" s="86">
        <v>21.0</v>
      </c>
      <c r="O112" s="85">
        <v>5.35</v>
      </c>
      <c r="P112" s="88">
        <v>4.38</v>
      </c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9"/>
      <c r="AC112" s="90"/>
      <c r="AD112" s="90"/>
      <c r="AE112" s="90"/>
      <c r="AF112" s="90"/>
      <c r="AG112" s="90"/>
      <c r="AH112" s="90"/>
      <c r="AI112" s="90"/>
      <c r="AJ112" s="90"/>
      <c r="AK112" s="90"/>
    </row>
    <row r="113" ht="15.75" customHeight="1">
      <c r="A113" s="84" t="s">
        <v>150</v>
      </c>
      <c r="B113" s="84" t="s">
        <v>44</v>
      </c>
      <c r="C113" s="85">
        <v>450.0</v>
      </c>
      <c r="D113" s="85">
        <v>416.0</v>
      </c>
      <c r="E113" s="85">
        <v>1012774.13</v>
      </c>
      <c r="F113" s="85">
        <v>865881.76</v>
      </c>
      <c r="G113" s="85">
        <v>2250.61</v>
      </c>
      <c r="H113" s="85">
        <v>2081.45</v>
      </c>
      <c r="I113" s="86">
        <v>5737.0</v>
      </c>
      <c r="J113" s="86">
        <v>7335.0</v>
      </c>
      <c r="K113" s="87">
        <v>5.8</v>
      </c>
      <c r="L113" s="87">
        <v>5.1</v>
      </c>
      <c r="M113" s="86">
        <v>29.0</v>
      </c>
      <c r="N113" s="86">
        <v>19.0</v>
      </c>
      <c r="O113" s="85">
        <v>6.44</v>
      </c>
      <c r="P113" s="88">
        <v>4.57</v>
      </c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9"/>
      <c r="AC113" s="90"/>
      <c r="AD113" s="90"/>
      <c r="AE113" s="90"/>
      <c r="AF113" s="90"/>
      <c r="AG113" s="90"/>
      <c r="AH113" s="90"/>
      <c r="AI113" s="90"/>
      <c r="AJ113" s="90"/>
      <c r="AK113" s="90"/>
    </row>
    <row r="114" ht="15.75" customHeight="1">
      <c r="A114" s="84" t="s">
        <v>151</v>
      </c>
      <c r="B114" s="84" t="s">
        <v>47</v>
      </c>
      <c r="C114" s="85">
        <v>452.0</v>
      </c>
      <c r="D114" s="85">
        <v>569.0</v>
      </c>
      <c r="E114" s="85">
        <v>1162403.58</v>
      </c>
      <c r="F114" s="85">
        <v>1263613.33</v>
      </c>
      <c r="G114" s="85">
        <v>2571.69</v>
      </c>
      <c r="H114" s="85">
        <v>2220.76</v>
      </c>
      <c r="I114" s="86">
        <v>1149.0</v>
      </c>
      <c r="J114" s="86">
        <v>866.0</v>
      </c>
      <c r="K114" s="87">
        <v>4.3</v>
      </c>
      <c r="L114" s="87">
        <v>4.2</v>
      </c>
      <c r="M114" s="86">
        <v>29.0</v>
      </c>
      <c r="N114" s="86">
        <v>25.0</v>
      </c>
      <c r="O114" s="85">
        <v>6.42</v>
      </c>
      <c r="P114" s="88">
        <v>4.39</v>
      </c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9"/>
      <c r="AC114" s="90"/>
      <c r="AD114" s="90"/>
      <c r="AE114" s="90"/>
      <c r="AF114" s="90"/>
      <c r="AG114" s="90"/>
      <c r="AH114" s="90"/>
      <c r="AI114" s="90"/>
      <c r="AJ114" s="90"/>
      <c r="AK114" s="90"/>
    </row>
    <row r="115" ht="15.75" customHeight="1">
      <c r="A115" s="84" t="s">
        <v>152</v>
      </c>
      <c r="B115" s="84" t="s">
        <v>73</v>
      </c>
      <c r="C115" s="85">
        <v>453.0</v>
      </c>
      <c r="D115" s="85">
        <v>589.0</v>
      </c>
      <c r="E115" s="85">
        <v>542139.2</v>
      </c>
      <c r="F115" s="85">
        <v>985630.66</v>
      </c>
      <c r="G115" s="85">
        <v>1196.78</v>
      </c>
      <c r="H115" s="85">
        <v>1673.4</v>
      </c>
      <c r="I115" s="86">
        <v>36089.0</v>
      </c>
      <c r="J115" s="86">
        <v>34597.0</v>
      </c>
      <c r="K115" s="87">
        <v>3.7</v>
      </c>
      <c r="L115" s="87">
        <v>3.8</v>
      </c>
      <c r="M115" s="86">
        <v>9.0</v>
      </c>
      <c r="N115" s="86">
        <v>15.0</v>
      </c>
      <c r="O115" s="85">
        <v>1.99</v>
      </c>
      <c r="P115" s="88">
        <v>2.55</v>
      </c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9"/>
      <c r="AC115" s="90"/>
      <c r="AD115" s="90"/>
      <c r="AE115" s="90"/>
      <c r="AF115" s="90"/>
      <c r="AG115" s="90"/>
      <c r="AH115" s="90"/>
      <c r="AI115" s="90"/>
      <c r="AJ115" s="90"/>
      <c r="AK115" s="90"/>
    </row>
    <row r="116" ht="15.75" customHeight="1">
      <c r="A116" s="84" t="s">
        <v>153</v>
      </c>
      <c r="B116" s="84" t="s">
        <v>40</v>
      </c>
      <c r="C116" s="85">
        <v>454.0</v>
      </c>
      <c r="D116" s="85">
        <v>497.0</v>
      </c>
      <c r="E116" s="85">
        <v>864499.91</v>
      </c>
      <c r="F116" s="85">
        <v>1154231.39</v>
      </c>
      <c r="G116" s="85">
        <v>1904.18</v>
      </c>
      <c r="H116" s="85">
        <v>2322.4</v>
      </c>
      <c r="I116" s="86">
        <v>1507.0</v>
      </c>
      <c r="J116" s="86">
        <v>2073.0</v>
      </c>
      <c r="K116" s="87">
        <v>5.1</v>
      </c>
      <c r="L116" s="87">
        <v>5.3</v>
      </c>
      <c r="M116" s="86">
        <v>21.0</v>
      </c>
      <c r="N116" s="86">
        <v>28.0</v>
      </c>
      <c r="O116" s="85">
        <v>4.63</v>
      </c>
      <c r="P116" s="88">
        <v>5.63</v>
      </c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9"/>
      <c r="AC116" s="90"/>
      <c r="AD116" s="90"/>
      <c r="AE116" s="90"/>
      <c r="AF116" s="90"/>
      <c r="AG116" s="90"/>
      <c r="AH116" s="90"/>
      <c r="AI116" s="90"/>
      <c r="AJ116" s="90"/>
      <c r="AK116" s="90"/>
    </row>
    <row r="117" ht="15.75" customHeight="1">
      <c r="A117" s="84" t="s">
        <v>154</v>
      </c>
      <c r="B117" s="84" t="s">
        <v>82</v>
      </c>
      <c r="C117" s="85">
        <v>455.0</v>
      </c>
      <c r="D117" s="85">
        <v>499.0</v>
      </c>
      <c r="E117" s="85">
        <v>673268.2</v>
      </c>
      <c r="F117" s="85">
        <v>957717.33</v>
      </c>
      <c r="G117" s="85">
        <v>1479.71</v>
      </c>
      <c r="H117" s="85">
        <v>1919.27</v>
      </c>
      <c r="I117" s="86">
        <v>4571.0</v>
      </c>
      <c r="J117" s="86">
        <v>4597.0</v>
      </c>
      <c r="K117" s="87">
        <v>4.2</v>
      </c>
      <c r="L117" s="87">
        <v>4.2</v>
      </c>
      <c r="M117" s="86">
        <v>19.0</v>
      </c>
      <c r="N117" s="86">
        <v>26.0</v>
      </c>
      <c r="O117" s="85">
        <v>4.18</v>
      </c>
      <c r="P117" s="88">
        <v>5.21</v>
      </c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9"/>
      <c r="AC117" s="90"/>
      <c r="AD117" s="90"/>
      <c r="AE117" s="90"/>
      <c r="AF117" s="90"/>
      <c r="AG117" s="90"/>
      <c r="AH117" s="90"/>
      <c r="AI117" s="90"/>
      <c r="AJ117" s="90"/>
      <c r="AK117" s="90"/>
    </row>
    <row r="118" ht="15.75" customHeight="1">
      <c r="A118" s="84" t="s">
        <v>155</v>
      </c>
      <c r="B118" s="84" t="s">
        <v>118</v>
      </c>
      <c r="C118" s="85">
        <v>464.0</v>
      </c>
      <c r="D118" s="85">
        <v>587.0</v>
      </c>
      <c r="E118" s="85">
        <v>1139608.54</v>
      </c>
      <c r="F118" s="85">
        <v>1042929.07</v>
      </c>
      <c r="G118" s="85">
        <v>2456.05</v>
      </c>
      <c r="H118" s="85">
        <v>1776.71</v>
      </c>
      <c r="I118" s="86">
        <v>2619.0</v>
      </c>
      <c r="J118" s="86">
        <v>2349.0</v>
      </c>
      <c r="K118" s="87">
        <v>3.7</v>
      </c>
      <c r="L118" s="87">
        <v>3.3</v>
      </c>
      <c r="M118" s="86">
        <v>22.0</v>
      </c>
      <c r="N118" s="86">
        <v>32.0</v>
      </c>
      <c r="O118" s="85">
        <v>4.74</v>
      </c>
      <c r="P118" s="88">
        <v>5.45</v>
      </c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9"/>
      <c r="AC118" s="90"/>
      <c r="AD118" s="90"/>
      <c r="AE118" s="90"/>
      <c r="AF118" s="90"/>
      <c r="AG118" s="90"/>
      <c r="AH118" s="90"/>
      <c r="AI118" s="90"/>
      <c r="AJ118" s="90"/>
      <c r="AK118" s="90"/>
    </row>
    <row r="119" ht="15.75" customHeight="1">
      <c r="A119" s="84" t="s">
        <v>156</v>
      </c>
      <c r="B119" s="84" t="s">
        <v>54</v>
      </c>
      <c r="C119" s="85">
        <v>467.0</v>
      </c>
      <c r="D119" s="85">
        <v>648.0</v>
      </c>
      <c r="E119" s="85">
        <v>689790.67</v>
      </c>
      <c r="F119" s="85">
        <v>905164.21</v>
      </c>
      <c r="G119" s="85">
        <v>1477.07</v>
      </c>
      <c r="H119" s="85">
        <v>1396.86</v>
      </c>
      <c r="I119" s="86">
        <v>2010.0</v>
      </c>
      <c r="J119" s="86">
        <v>2303.0</v>
      </c>
      <c r="K119" s="87">
        <v>4.4</v>
      </c>
      <c r="L119" s="87">
        <v>3.9</v>
      </c>
      <c r="M119" s="86">
        <v>23.0</v>
      </c>
      <c r="N119" s="86">
        <v>32.0</v>
      </c>
      <c r="O119" s="85">
        <v>4.93</v>
      </c>
      <c r="P119" s="88">
        <v>4.94</v>
      </c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9"/>
      <c r="AC119" s="90"/>
      <c r="AD119" s="90"/>
      <c r="AE119" s="90"/>
      <c r="AF119" s="90"/>
      <c r="AG119" s="90"/>
      <c r="AH119" s="90"/>
      <c r="AI119" s="90"/>
      <c r="AJ119" s="90"/>
      <c r="AK119" s="90"/>
    </row>
    <row r="120" ht="15.75" customHeight="1">
      <c r="A120" s="84" t="s">
        <v>157</v>
      </c>
      <c r="B120" s="84" t="s">
        <v>42</v>
      </c>
      <c r="C120" s="85">
        <v>471.0</v>
      </c>
      <c r="D120" s="85">
        <v>511.0</v>
      </c>
      <c r="E120" s="85">
        <v>1094880.34</v>
      </c>
      <c r="F120" s="85">
        <v>1203091.69</v>
      </c>
      <c r="G120" s="85">
        <v>2324.59</v>
      </c>
      <c r="H120" s="85">
        <v>2354.39</v>
      </c>
      <c r="I120" s="86">
        <v>7210.0</v>
      </c>
      <c r="J120" s="86">
        <v>8870.0</v>
      </c>
      <c r="K120" s="87">
        <v>4.2</v>
      </c>
      <c r="L120" s="87">
        <v>3.9</v>
      </c>
      <c r="M120" s="86">
        <v>24.0</v>
      </c>
      <c r="N120" s="86">
        <v>24.0</v>
      </c>
      <c r="O120" s="85">
        <v>5.1</v>
      </c>
      <c r="P120" s="88">
        <v>4.7</v>
      </c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9"/>
      <c r="AC120" s="90"/>
      <c r="AD120" s="90"/>
      <c r="AE120" s="90"/>
      <c r="AF120" s="90"/>
      <c r="AG120" s="90"/>
      <c r="AH120" s="90"/>
      <c r="AI120" s="90"/>
      <c r="AJ120" s="90"/>
      <c r="AK120" s="90"/>
    </row>
    <row r="121" ht="15.75" customHeight="1">
      <c r="A121" s="84" t="s">
        <v>158</v>
      </c>
      <c r="B121" s="84" t="s">
        <v>54</v>
      </c>
      <c r="C121" s="85">
        <v>472.0</v>
      </c>
      <c r="D121" s="85">
        <v>567.0</v>
      </c>
      <c r="E121" s="85">
        <v>1134069.36</v>
      </c>
      <c r="F121" s="85">
        <v>1189861.69</v>
      </c>
      <c r="G121" s="85">
        <v>2402.69</v>
      </c>
      <c r="H121" s="85">
        <v>2098.52</v>
      </c>
      <c r="I121" s="86">
        <v>3789.0</v>
      </c>
      <c r="J121" s="86">
        <v>4099.0</v>
      </c>
      <c r="K121" s="87">
        <v>4.6</v>
      </c>
      <c r="L121" s="87">
        <v>4.6</v>
      </c>
      <c r="M121" s="86">
        <v>24.0</v>
      </c>
      <c r="N121" s="86">
        <v>36.0</v>
      </c>
      <c r="O121" s="85">
        <v>5.08</v>
      </c>
      <c r="P121" s="88">
        <v>6.35</v>
      </c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9"/>
      <c r="AC121" s="90"/>
      <c r="AD121" s="90"/>
      <c r="AE121" s="90"/>
      <c r="AF121" s="90"/>
      <c r="AG121" s="90"/>
      <c r="AH121" s="90"/>
      <c r="AI121" s="90"/>
      <c r="AJ121" s="90"/>
      <c r="AK121" s="90"/>
    </row>
    <row r="122" ht="15.75" customHeight="1">
      <c r="A122" s="84" t="s">
        <v>159</v>
      </c>
      <c r="B122" s="84" t="s">
        <v>64</v>
      </c>
      <c r="C122" s="85">
        <v>476.0</v>
      </c>
      <c r="D122" s="85">
        <v>532.0</v>
      </c>
      <c r="E122" s="85">
        <v>1047535.28</v>
      </c>
      <c r="F122" s="85">
        <v>1184178.22</v>
      </c>
      <c r="G122" s="85">
        <v>2200.7</v>
      </c>
      <c r="H122" s="85">
        <v>2225.9</v>
      </c>
      <c r="I122" s="86">
        <v>4046.0</v>
      </c>
      <c r="J122" s="86">
        <v>4693.0</v>
      </c>
      <c r="K122" s="87">
        <v>5.7</v>
      </c>
      <c r="L122" s="87">
        <v>5.1</v>
      </c>
      <c r="M122" s="86">
        <v>20.0</v>
      </c>
      <c r="N122" s="86">
        <v>30.0</v>
      </c>
      <c r="O122" s="85">
        <v>4.2</v>
      </c>
      <c r="P122" s="88">
        <v>5.64</v>
      </c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9"/>
      <c r="AC122" s="90"/>
      <c r="AD122" s="90"/>
      <c r="AE122" s="90"/>
      <c r="AF122" s="90"/>
      <c r="AG122" s="90"/>
      <c r="AH122" s="90"/>
      <c r="AI122" s="90"/>
      <c r="AJ122" s="90"/>
      <c r="AK122" s="90"/>
    </row>
    <row r="123" ht="15.75" customHeight="1">
      <c r="A123" s="84" t="s">
        <v>160</v>
      </c>
      <c r="B123" s="84" t="s">
        <v>135</v>
      </c>
      <c r="C123" s="85">
        <v>480.0</v>
      </c>
      <c r="D123" s="85">
        <v>578.0</v>
      </c>
      <c r="E123" s="85">
        <v>1104790.98</v>
      </c>
      <c r="F123" s="85">
        <v>1924834.74</v>
      </c>
      <c r="G123" s="85">
        <v>2301.65</v>
      </c>
      <c r="H123" s="85">
        <v>3330.16</v>
      </c>
      <c r="I123" s="86">
        <v>203052.0</v>
      </c>
      <c r="J123" s="86">
        <v>221447.0</v>
      </c>
      <c r="K123" s="87">
        <v>4.1</v>
      </c>
      <c r="L123" s="87">
        <v>4.3</v>
      </c>
      <c r="M123" s="86">
        <v>22.0</v>
      </c>
      <c r="N123" s="86">
        <v>27.0</v>
      </c>
      <c r="O123" s="85">
        <v>4.58</v>
      </c>
      <c r="P123" s="88">
        <v>4.67</v>
      </c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9"/>
      <c r="AC123" s="90"/>
      <c r="AD123" s="90"/>
      <c r="AE123" s="90"/>
      <c r="AF123" s="90"/>
      <c r="AG123" s="90"/>
      <c r="AH123" s="90"/>
      <c r="AI123" s="90"/>
      <c r="AJ123" s="90"/>
      <c r="AK123" s="90"/>
    </row>
    <row r="124" ht="15.75" customHeight="1">
      <c r="A124" s="84" t="s">
        <v>161</v>
      </c>
      <c r="B124" s="84" t="s">
        <v>40</v>
      </c>
      <c r="C124" s="85">
        <v>480.0</v>
      </c>
      <c r="D124" s="85">
        <v>507.0</v>
      </c>
      <c r="E124" s="85">
        <v>748560.55</v>
      </c>
      <c r="F124" s="85">
        <v>1020856.72</v>
      </c>
      <c r="G124" s="85">
        <v>1559.5</v>
      </c>
      <c r="H124" s="85">
        <v>2013.52</v>
      </c>
      <c r="I124" s="86">
        <v>5841.0</v>
      </c>
      <c r="J124" s="86">
        <v>6315.0</v>
      </c>
      <c r="K124" s="87">
        <v>4.1</v>
      </c>
      <c r="L124" s="87">
        <v>4.6</v>
      </c>
      <c r="M124" s="86">
        <v>19.0</v>
      </c>
      <c r="N124" s="86">
        <v>25.0</v>
      </c>
      <c r="O124" s="85">
        <v>3.96</v>
      </c>
      <c r="P124" s="88">
        <v>4.93</v>
      </c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9"/>
      <c r="AC124" s="90"/>
      <c r="AD124" s="90"/>
      <c r="AE124" s="90"/>
      <c r="AF124" s="90"/>
      <c r="AG124" s="90"/>
      <c r="AH124" s="90"/>
      <c r="AI124" s="90"/>
      <c r="AJ124" s="90"/>
      <c r="AK124" s="90"/>
    </row>
    <row r="125" ht="15.75" customHeight="1">
      <c r="A125" s="84" t="s">
        <v>162</v>
      </c>
      <c r="B125" s="84" t="s">
        <v>99</v>
      </c>
      <c r="C125" s="85">
        <v>480.0</v>
      </c>
      <c r="D125" s="85">
        <v>482.0</v>
      </c>
      <c r="E125" s="85">
        <v>925948.21</v>
      </c>
      <c r="F125" s="85">
        <v>693315.96</v>
      </c>
      <c r="G125" s="85">
        <v>1929.06</v>
      </c>
      <c r="H125" s="85">
        <v>1438.41</v>
      </c>
      <c r="I125" s="86">
        <v>3202.0</v>
      </c>
      <c r="J125" s="86">
        <v>3113.0</v>
      </c>
      <c r="K125" s="87">
        <v>3.5</v>
      </c>
      <c r="L125" s="87">
        <v>2.8</v>
      </c>
      <c r="M125" s="86">
        <v>12.0</v>
      </c>
      <c r="N125" s="86">
        <v>16.0</v>
      </c>
      <c r="O125" s="85">
        <v>2.5</v>
      </c>
      <c r="P125" s="88">
        <v>3.32</v>
      </c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9"/>
      <c r="AC125" s="90"/>
      <c r="AD125" s="90"/>
      <c r="AE125" s="90"/>
      <c r="AF125" s="90"/>
      <c r="AG125" s="90"/>
      <c r="AH125" s="90"/>
      <c r="AI125" s="90"/>
      <c r="AJ125" s="90"/>
      <c r="AK125" s="90"/>
    </row>
    <row r="126" ht="15.75" customHeight="1">
      <c r="A126" s="84" t="s">
        <v>163</v>
      </c>
      <c r="B126" s="84" t="s">
        <v>51</v>
      </c>
      <c r="C126" s="85">
        <v>480.0</v>
      </c>
      <c r="D126" s="85">
        <v>421.0</v>
      </c>
      <c r="E126" s="85">
        <v>674037.22</v>
      </c>
      <c r="F126" s="85">
        <v>647556.15</v>
      </c>
      <c r="G126" s="85">
        <v>1404.24</v>
      </c>
      <c r="H126" s="85">
        <v>1538.14</v>
      </c>
      <c r="I126" s="86">
        <v>1347.0</v>
      </c>
      <c r="J126" s="86">
        <v>1505.0</v>
      </c>
      <c r="K126" s="87">
        <v>3.0</v>
      </c>
      <c r="L126" s="87">
        <v>2.9</v>
      </c>
      <c r="M126" s="86">
        <v>21.0</v>
      </c>
      <c r="N126" s="86">
        <v>22.0</v>
      </c>
      <c r="O126" s="85">
        <v>4.38</v>
      </c>
      <c r="P126" s="88">
        <v>5.23</v>
      </c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9"/>
      <c r="AC126" s="90"/>
      <c r="AD126" s="90"/>
      <c r="AE126" s="90"/>
      <c r="AF126" s="90"/>
      <c r="AG126" s="90"/>
      <c r="AH126" s="90"/>
      <c r="AI126" s="90"/>
      <c r="AJ126" s="90"/>
      <c r="AK126" s="90"/>
    </row>
    <row r="127" ht="15.75" customHeight="1">
      <c r="A127" s="84" t="s">
        <v>164</v>
      </c>
      <c r="B127" s="84" t="s">
        <v>42</v>
      </c>
      <c r="C127" s="85">
        <v>481.0</v>
      </c>
      <c r="D127" s="85">
        <v>535.0</v>
      </c>
      <c r="E127" s="85">
        <v>1002254.92</v>
      </c>
      <c r="F127" s="85">
        <v>1100443.18</v>
      </c>
      <c r="G127" s="85">
        <v>2083.69</v>
      </c>
      <c r="H127" s="85">
        <v>2056.9</v>
      </c>
      <c r="I127" s="86">
        <v>3043.0</v>
      </c>
      <c r="J127" s="86">
        <v>3839.0</v>
      </c>
      <c r="K127" s="87">
        <v>4.5</v>
      </c>
      <c r="L127" s="87">
        <v>4.8</v>
      </c>
      <c r="M127" s="86">
        <v>25.0</v>
      </c>
      <c r="N127" s="86">
        <v>19.0</v>
      </c>
      <c r="O127" s="85">
        <v>5.2</v>
      </c>
      <c r="P127" s="88">
        <v>3.55</v>
      </c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9"/>
      <c r="AC127" s="90"/>
      <c r="AD127" s="90"/>
      <c r="AE127" s="90"/>
      <c r="AF127" s="90"/>
      <c r="AG127" s="90"/>
      <c r="AH127" s="90"/>
      <c r="AI127" s="90"/>
      <c r="AJ127" s="90"/>
      <c r="AK127" s="90"/>
    </row>
    <row r="128" ht="15.75" customHeight="1">
      <c r="A128" s="84" t="s">
        <v>165</v>
      </c>
      <c r="B128" s="84" t="s">
        <v>82</v>
      </c>
      <c r="C128" s="85">
        <v>485.0</v>
      </c>
      <c r="D128" s="85">
        <v>534.0</v>
      </c>
      <c r="E128" s="85">
        <v>957468.94</v>
      </c>
      <c r="F128" s="85">
        <v>1325045.76</v>
      </c>
      <c r="G128" s="85">
        <v>1974.16</v>
      </c>
      <c r="H128" s="85">
        <v>2481.36</v>
      </c>
      <c r="I128" s="86">
        <v>2334.0</v>
      </c>
      <c r="J128" s="86">
        <v>2890.0</v>
      </c>
      <c r="K128" s="87">
        <v>4.9</v>
      </c>
      <c r="L128" s="87">
        <v>5.1</v>
      </c>
      <c r="M128" s="86">
        <v>28.0</v>
      </c>
      <c r="N128" s="86">
        <v>21.0</v>
      </c>
      <c r="O128" s="85">
        <v>5.77</v>
      </c>
      <c r="P128" s="88">
        <v>3.93</v>
      </c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9"/>
      <c r="AC128" s="90"/>
      <c r="AD128" s="90"/>
      <c r="AE128" s="90"/>
      <c r="AF128" s="90"/>
      <c r="AG128" s="90"/>
      <c r="AH128" s="90"/>
      <c r="AI128" s="90"/>
      <c r="AJ128" s="90"/>
      <c r="AK128" s="90"/>
    </row>
    <row r="129" ht="15.75" customHeight="1">
      <c r="A129" s="84" t="s">
        <v>166</v>
      </c>
      <c r="B129" s="84" t="s">
        <v>118</v>
      </c>
      <c r="C129" s="85">
        <v>486.0</v>
      </c>
      <c r="D129" s="85">
        <v>521.0</v>
      </c>
      <c r="E129" s="85">
        <v>1103565.62</v>
      </c>
      <c r="F129" s="85">
        <v>878590.58</v>
      </c>
      <c r="G129" s="85">
        <v>2270.71</v>
      </c>
      <c r="H129" s="85">
        <v>1686.35</v>
      </c>
      <c r="I129" s="86">
        <v>3385.0</v>
      </c>
      <c r="J129" s="86">
        <v>3265.0</v>
      </c>
      <c r="K129" s="87">
        <v>3.9</v>
      </c>
      <c r="L129" s="87">
        <v>3.1</v>
      </c>
      <c r="M129" s="86">
        <v>15.0</v>
      </c>
      <c r="N129" s="86">
        <v>23.0</v>
      </c>
      <c r="O129" s="85">
        <v>3.09</v>
      </c>
      <c r="P129" s="88">
        <v>4.41</v>
      </c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9"/>
      <c r="AC129" s="90"/>
      <c r="AD129" s="90"/>
      <c r="AE129" s="90"/>
      <c r="AF129" s="90"/>
      <c r="AG129" s="90"/>
      <c r="AH129" s="90"/>
      <c r="AI129" s="90"/>
      <c r="AJ129" s="90"/>
      <c r="AK129" s="90"/>
    </row>
    <row r="130" ht="15.75" customHeight="1">
      <c r="A130" s="84" t="s">
        <v>167</v>
      </c>
      <c r="B130" s="84" t="s">
        <v>97</v>
      </c>
      <c r="C130" s="85">
        <v>486.0</v>
      </c>
      <c r="D130" s="85">
        <v>525.0</v>
      </c>
      <c r="E130" s="85">
        <v>669980.69</v>
      </c>
      <c r="F130" s="85">
        <v>724298.47</v>
      </c>
      <c r="G130" s="85">
        <v>1378.56</v>
      </c>
      <c r="H130" s="85">
        <v>1379.62</v>
      </c>
      <c r="I130" s="86">
        <v>1995.0</v>
      </c>
      <c r="J130" s="86">
        <v>2005.0</v>
      </c>
      <c r="K130" s="87">
        <v>3.3</v>
      </c>
      <c r="L130" s="87">
        <v>3.1</v>
      </c>
      <c r="M130" s="86">
        <v>16.0</v>
      </c>
      <c r="N130" s="86">
        <v>13.0</v>
      </c>
      <c r="O130" s="85">
        <v>3.29</v>
      </c>
      <c r="P130" s="88">
        <v>2.48</v>
      </c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9"/>
      <c r="AC130" s="90"/>
      <c r="AD130" s="90"/>
      <c r="AE130" s="90"/>
      <c r="AF130" s="90"/>
      <c r="AG130" s="90"/>
      <c r="AH130" s="90"/>
      <c r="AI130" s="90"/>
      <c r="AJ130" s="90"/>
      <c r="AK130" s="90"/>
    </row>
    <row r="131" ht="15.75" customHeight="1">
      <c r="A131" s="84" t="s">
        <v>168</v>
      </c>
      <c r="B131" s="84" t="s">
        <v>42</v>
      </c>
      <c r="C131" s="85">
        <v>491.0</v>
      </c>
      <c r="D131" s="85">
        <v>599.0</v>
      </c>
      <c r="E131" s="85">
        <v>1088571.51</v>
      </c>
      <c r="F131" s="85">
        <v>1384727.68</v>
      </c>
      <c r="G131" s="85">
        <v>2217.05</v>
      </c>
      <c r="H131" s="85">
        <v>2311.73</v>
      </c>
      <c r="I131" s="86">
        <v>4812.0</v>
      </c>
      <c r="J131" s="86">
        <v>4138.0</v>
      </c>
      <c r="K131" s="87">
        <v>4.1</v>
      </c>
      <c r="L131" s="87">
        <v>4.1</v>
      </c>
      <c r="M131" s="86">
        <v>25.0</v>
      </c>
      <c r="N131" s="86">
        <v>19.0</v>
      </c>
      <c r="O131" s="85">
        <v>5.09</v>
      </c>
      <c r="P131" s="88">
        <v>3.17</v>
      </c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9"/>
      <c r="AC131" s="90"/>
      <c r="AD131" s="90"/>
      <c r="AE131" s="90"/>
      <c r="AF131" s="90"/>
      <c r="AG131" s="90"/>
      <c r="AH131" s="90"/>
      <c r="AI131" s="90"/>
      <c r="AJ131" s="90"/>
      <c r="AK131" s="90"/>
    </row>
    <row r="132" ht="15.75" customHeight="1">
      <c r="A132" s="84" t="s">
        <v>169</v>
      </c>
      <c r="B132" s="84" t="s">
        <v>99</v>
      </c>
      <c r="C132" s="85">
        <v>492.0</v>
      </c>
      <c r="D132" s="85">
        <v>538.0</v>
      </c>
      <c r="E132" s="85">
        <v>625498.82</v>
      </c>
      <c r="F132" s="85">
        <v>778655.0</v>
      </c>
      <c r="G132" s="85">
        <v>1271.34</v>
      </c>
      <c r="H132" s="85">
        <v>1447.31</v>
      </c>
      <c r="I132" s="86">
        <v>6962.0</v>
      </c>
      <c r="J132" s="86">
        <v>5330.0</v>
      </c>
      <c r="K132" s="87">
        <v>2.5</v>
      </c>
      <c r="L132" s="87">
        <v>2.9</v>
      </c>
      <c r="M132" s="86">
        <v>4.0</v>
      </c>
      <c r="N132" s="86">
        <v>13.0</v>
      </c>
      <c r="O132" s="85">
        <v>0.81</v>
      </c>
      <c r="P132" s="88">
        <v>2.42</v>
      </c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9"/>
      <c r="AC132" s="90"/>
      <c r="AD132" s="90"/>
      <c r="AE132" s="90"/>
      <c r="AF132" s="90"/>
      <c r="AG132" s="90"/>
      <c r="AH132" s="90"/>
      <c r="AI132" s="90"/>
      <c r="AJ132" s="90"/>
      <c r="AK132" s="90"/>
    </row>
    <row r="133" ht="15.75" customHeight="1">
      <c r="A133" s="84" t="s">
        <v>170</v>
      </c>
      <c r="B133" s="84" t="s">
        <v>109</v>
      </c>
      <c r="C133" s="85">
        <v>492.0</v>
      </c>
      <c r="D133" s="85">
        <v>773.0</v>
      </c>
      <c r="E133" s="85">
        <v>588445.93</v>
      </c>
      <c r="F133" s="85">
        <v>835836.27</v>
      </c>
      <c r="G133" s="85">
        <v>1196.03</v>
      </c>
      <c r="H133" s="85">
        <v>1081.29</v>
      </c>
      <c r="I133" s="86">
        <v>1667.0</v>
      </c>
      <c r="J133" s="86">
        <v>2257.0</v>
      </c>
      <c r="K133" s="87">
        <v>3.1</v>
      </c>
      <c r="L133" s="87">
        <v>2.7</v>
      </c>
      <c r="M133" s="86">
        <v>11.0</v>
      </c>
      <c r="N133" s="86">
        <v>19.0</v>
      </c>
      <c r="O133" s="85">
        <v>2.24</v>
      </c>
      <c r="P133" s="88">
        <v>2.46</v>
      </c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9"/>
      <c r="AC133" s="90"/>
      <c r="AD133" s="90"/>
      <c r="AE133" s="90"/>
      <c r="AF133" s="90"/>
      <c r="AG133" s="90"/>
      <c r="AH133" s="90"/>
      <c r="AI133" s="90"/>
      <c r="AJ133" s="90"/>
      <c r="AK133" s="90"/>
    </row>
    <row r="134" ht="15.75" customHeight="1">
      <c r="A134" s="84" t="s">
        <v>171</v>
      </c>
      <c r="B134" s="84" t="s">
        <v>87</v>
      </c>
      <c r="C134" s="85">
        <v>493.0</v>
      </c>
      <c r="D134" s="85">
        <v>576.0</v>
      </c>
      <c r="E134" s="85">
        <v>586107.9</v>
      </c>
      <c r="F134" s="85">
        <v>896418.5</v>
      </c>
      <c r="G134" s="85">
        <v>1188.86</v>
      </c>
      <c r="H134" s="85">
        <v>1556.28</v>
      </c>
      <c r="I134" s="86">
        <v>8119.0</v>
      </c>
      <c r="J134" s="86">
        <v>9527.0</v>
      </c>
      <c r="K134" s="87">
        <v>2.7</v>
      </c>
      <c r="L134" s="87">
        <v>2.9</v>
      </c>
      <c r="M134" s="86">
        <v>18.0</v>
      </c>
      <c r="N134" s="86">
        <v>25.0</v>
      </c>
      <c r="O134" s="85">
        <v>3.65</v>
      </c>
      <c r="P134" s="88">
        <v>4.34</v>
      </c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9"/>
      <c r="AC134" s="90"/>
      <c r="AD134" s="90"/>
      <c r="AE134" s="90"/>
      <c r="AF134" s="90"/>
      <c r="AG134" s="90"/>
      <c r="AH134" s="90"/>
      <c r="AI134" s="90"/>
      <c r="AJ134" s="90"/>
      <c r="AK134" s="90"/>
    </row>
    <row r="135" ht="15.75" customHeight="1">
      <c r="A135" s="84" t="s">
        <v>172</v>
      </c>
      <c r="B135" s="84" t="s">
        <v>44</v>
      </c>
      <c r="C135" s="85">
        <v>495.0</v>
      </c>
      <c r="D135" s="85">
        <v>494.0</v>
      </c>
      <c r="E135" s="85">
        <v>933618.41</v>
      </c>
      <c r="F135" s="85">
        <v>776941.57</v>
      </c>
      <c r="G135" s="85">
        <v>1886.1</v>
      </c>
      <c r="H135" s="85">
        <v>1572.76</v>
      </c>
      <c r="I135" s="86">
        <v>3783.0</v>
      </c>
      <c r="J135" s="86">
        <v>4457.0</v>
      </c>
      <c r="K135" s="87">
        <v>6.3</v>
      </c>
      <c r="L135" s="87">
        <v>4.3</v>
      </c>
      <c r="M135" s="86">
        <v>25.0</v>
      </c>
      <c r="N135" s="86">
        <v>19.0</v>
      </c>
      <c r="O135" s="85">
        <v>5.05</v>
      </c>
      <c r="P135" s="88">
        <v>3.85</v>
      </c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9"/>
      <c r="AC135" s="90"/>
      <c r="AD135" s="90"/>
      <c r="AE135" s="90"/>
      <c r="AF135" s="90"/>
      <c r="AG135" s="90"/>
      <c r="AH135" s="90"/>
      <c r="AI135" s="90"/>
      <c r="AJ135" s="90"/>
      <c r="AK135" s="90"/>
    </row>
    <row r="136" ht="15.75" customHeight="1">
      <c r="A136" s="84" t="s">
        <v>173</v>
      </c>
      <c r="B136" s="84" t="s">
        <v>47</v>
      </c>
      <c r="C136" s="85">
        <v>498.0</v>
      </c>
      <c r="D136" s="85">
        <v>579.0</v>
      </c>
      <c r="E136" s="85">
        <v>1137568.59</v>
      </c>
      <c r="F136" s="85">
        <v>1278575.14</v>
      </c>
      <c r="G136" s="85">
        <v>2284.27</v>
      </c>
      <c r="H136" s="85">
        <v>2208.25</v>
      </c>
      <c r="I136" s="86">
        <v>4659.0</v>
      </c>
      <c r="J136" s="86">
        <v>4360.0</v>
      </c>
      <c r="K136" s="87">
        <v>4.7</v>
      </c>
      <c r="L136" s="87">
        <v>5.0</v>
      </c>
      <c r="M136" s="86">
        <v>32.0</v>
      </c>
      <c r="N136" s="86">
        <v>22.0</v>
      </c>
      <c r="O136" s="85">
        <v>6.43</v>
      </c>
      <c r="P136" s="88">
        <v>3.8</v>
      </c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9"/>
      <c r="AC136" s="90"/>
      <c r="AD136" s="90"/>
      <c r="AE136" s="90"/>
      <c r="AF136" s="90"/>
      <c r="AG136" s="90"/>
      <c r="AH136" s="90"/>
      <c r="AI136" s="90"/>
      <c r="AJ136" s="90"/>
      <c r="AK136" s="90"/>
    </row>
    <row r="137" ht="15.75" customHeight="1">
      <c r="A137" s="84" t="s">
        <v>174</v>
      </c>
      <c r="B137" s="84" t="s">
        <v>124</v>
      </c>
      <c r="C137" s="85">
        <v>502.0</v>
      </c>
      <c r="D137" s="85">
        <v>647.0</v>
      </c>
      <c r="E137" s="85">
        <v>800345.76</v>
      </c>
      <c r="F137" s="85">
        <v>933989.17</v>
      </c>
      <c r="G137" s="85">
        <v>1594.31</v>
      </c>
      <c r="H137" s="85">
        <v>1443.57</v>
      </c>
      <c r="I137" s="86">
        <v>6065.0</v>
      </c>
      <c r="J137" s="86">
        <v>5486.0</v>
      </c>
      <c r="K137" s="87">
        <v>4.0</v>
      </c>
      <c r="L137" s="87">
        <v>3.6</v>
      </c>
      <c r="M137" s="86">
        <v>14.0</v>
      </c>
      <c r="N137" s="86">
        <v>25.0</v>
      </c>
      <c r="O137" s="85">
        <v>2.79</v>
      </c>
      <c r="P137" s="88">
        <v>3.86</v>
      </c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9"/>
      <c r="AC137" s="90"/>
      <c r="AD137" s="90"/>
      <c r="AE137" s="90"/>
      <c r="AF137" s="90"/>
      <c r="AG137" s="90"/>
      <c r="AH137" s="90"/>
      <c r="AI137" s="90"/>
      <c r="AJ137" s="90"/>
      <c r="AK137" s="90"/>
    </row>
    <row r="138" ht="15.75" customHeight="1">
      <c r="A138" s="84" t="s">
        <v>175</v>
      </c>
      <c r="B138" s="84" t="s">
        <v>75</v>
      </c>
      <c r="C138" s="85">
        <v>503.0</v>
      </c>
      <c r="D138" s="85">
        <v>587.0</v>
      </c>
      <c r="E138" s="85">
        <v>783718.23</v>
      </c>
      <c r="F138" s="85">
        <v>909679.29</v>
      </c>
      <c r="G138" s="85">
        <v>1558.09</v>
      </c>
      <c r="H138" s="85">
        <v>1549.71</v>
      </c>
      <c r="I138" s="86">
        <v>5804.0</v>
      </c>
      <c r="J138" s="86">
        <v>7067.0</v>
      </c>
      <c r="K138" s="87">
        <v>5.0</v>
      </c>
      <c r="L138" s="87">
        <v>3.7</v>
      </c>
      <c r="M138" s="86">
        <v>14.0</v>
      </c>
      <c r="N138" s="86">
        <v>20.0</v>
      </c>
      <c r="O138" s="85">
        <v>2.78</v>
      </c>
      <c r="P138" s="88">
        <v>3.41</v>
      </c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9"/>
      <c r="AC138" s="90"/>
      <c r="AD138" s="90"/>
      <c r="AE138" s="90"/>
      <c r="AF138" s="90"/>
      <c r="AG138" s="90"/>
      <c r="AH138" s="90"/>
      <c r="AI138" s="90"/>
      <c r="AJ138" s="90"/>
      <c r="AK138" s="90"/>
    </row>
    <row r="139" ht="15.75" customHeight="1">
      <c r="A139" s="84" t="s">
        <v>176</v>
      </c>
      <c r="B139" s="84" t="s">
        <v>177</v>
      </c>
      <c r="C139" s="85">
        <v>503.0</v>
      </c>
      <c r="D139" s="85">
        <v>595.0</v>
      </c>
      <c r="E139" s="85">
        <v>719011.78</v>
      </c>
      <c r="F139" s="85">
        <v>1042343.04</v>
      </c>
      <c r="G139" s="85">
        <v>1429.45</v>
      </c>
      <c r="H139" s="85">
        <v>1751.84</v>
      </c>
      <c r="I139" s="86">
        <v>2123.0</v>
      </c>
      <c r="J139" s="86">
        <v>1993.0</v>
      </c>
      <c r="K139" s="87">
        <v>3.3</v>
      </c>
      <c r="L139" s="87">
        <v>3.1</v>
      </c>
      <c r="M139" s="86">
        <v>12.0</v>
      </c>
      <c r="N139" s="86">
        <v>23.0</v>
      </c>
      <c r="O139" s="85">
        <v>2.39</v>
      </c>
      <c r="P139" s="88">
        <v>3.87</v>
      </c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9"/>
      <c r="AC139" s="90"/>
      <c r="AD139" s="90"/>
      <c r="AE139" s="90"/>
      <c r="AF139" s="90"/>
      <c r="AG139" s="90"/>
      <c r="AH139" s="90"/>
      <c r="AI139" s="90"/>
      <c r="AJ139" s="90"/>
      <c r="AK139" s="90"/>
    </row>
    <row r="140" ht="15.75" customHeight="1">
      <c r="A140" s="84" t="s">
        <v>178</v>
      </c>
      <c r="B140" s="84" t="s">
        <v>64</v>
      </c>
      <c r="C140" s="85">
        <v>505.0</v>
      </c>
      <c r="D140" s="85">
        <v>598.0</v>
      </c>
      <c r="E140" s="85">
        <v>1297338.15</v>
      </c>
      <c r="F140" s="85">
        <v>1752676.3</v>
      </c>
      <c r="G140" s="85">
        <v>2568.99</v>
      </c>
      <c r="H140" s="85">
        <v>2930.9</v>
      </c>
      <c r="I140" s="86">
        <v>14978.0</v>
      </c>
      <c r="J140" s="86">
        <v>17793.0</v>
      </c>
      <c r="K140" s="87">
        <v>6.9</v>
      </c>
      <c r="L140" s="87">
        <v>5.9</v>
      </c>
      <c r="M140" s="86">
        <v>38.0</v>
      </c>
      <c r="N140" s="86">
        <v>35.0</v>
      </c>
      <c r="O140" s="85">
        <v>7.52</v>
      </c>
      <c r="P140" s="88">
        <v>5.85</v>
      </c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9"/>
      <c r="AC140" s="90"/>
      <c r="AD140" s="90"/>
      <c r="AE140" s="90"/>
      <c r="AF140" s="90"/>
      <c r="AG140" s="90"/>
      <c r="AH140" s="90"/>
      <c r="AI140" s="90"/>
      <c r="AJ140" s="90"/>
      <c r="AK140" s="90"/>
    </row>
    <row r="141" ht="15.75" customHeight="1">
      <c r="A141" s="84" t="s">
        <v>179</v>
      </c>
      <c r="B141" s="84" t="s">
        <v>118</v>
      </c>
      <c r="C141" s="85">
        <v>510.0</v>
      </c>
      <c r="D141" s="85">
        <v>552.0</v>
      </c>
      <c r="E141" s="85">
        <v>947974.6</v>
      </c>
      <c r="F141" s="85">
        <v>1321332.76</v>
      </c>
      <c r="G141" s="85">
        <v>1858.77</v>
      </c>
      <c r="H141" s="85">
        <v>2393.72</v>
      </c>
      <c r="I141" s="86">
        <v>937.0</v>
      </c>
      <c r="J141" s="86">
        <v>1107.0</v>
      </c>
      <c r="K141" s="87">
        <v>4.0</v>
      </c>
      <c r="L141" s="87">
        <v>3.8</v>
      </c>
      <c r="M141" s="86">
        <v>28.0</v>
      </c>
      <c r="N141" s="86">
        <v>28.0</v>
      </c>
      <c r="O141" s="85">
        <v>5.49</v>
      </c>
      <c r="P141" s="88">
        <v>5.07</v>
      </c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9"/>
      <c r="AC141" s="90"/>
      <c r="AD141" s="90"/>
      <c r="AE141" s="90"/>
      <c r="AF141" s="90"/>
      <c r="AG141" s="90"/>
      <c r="AH141" s="90"/>
      <c r="AI141" s="90"/>
      <c r="AJ141" s="90"/>
      <c r="AK141" s="90"/>
    </row>
    <row r="142" ht="15.75" customHeight="1">
      <c r="A142" s="84" t="s">
        <v>180</v>
      </c>
      <c r="B142" s="84" t="s">
        <v>124</v>
      </c>
      <c r="C142" s="85">
        <v>511.0</v>
      </c>
      <c r="D142" s="85">
        <v>619.0</v>
      </c>
      <c r="E142" s="85">
        <v>1007021.42</v>
      </c>
      <c r="F142" s="85">
        <v>986556.28</v>
      </c>
      <c r="G142" s="85">
        <v>1970.69</v>
      </c>
      <c r="H142" s="85">
        <v>1593.79</v>
      </c>
      <c r="I142" s="86">
        <v>5888.0</v>
      </c>
      <c r="J142" s="86">
        <v>6238.0</v>
      </c>
      <c r="K142" s="87">
        <v>4.5</v>
      </c>
      <c r="L142" s="87">
        <v>4.1</v>
      </c>
      <c r="M142" s="86">
        <v>17.0</v>
      </c>
      <c r="N142" s="86">
        <v>32.0</v>
      </c>
      <c r="O142" s="85">
        <v>3.33</v>
      </c>
      <c r="P142" s="88">
        <v>5.17</v>
      </c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9"/>
      <c r="AC142" s="90"/>
      <c r="AD142" s="90"/>
      <c r="AE142" s="90"/>
      <c r="AF142" s="90"/>
      <c r="AG142" s="90"/>
      <c r="AH142" s="90"/>
      <c r="AI142" s="90"/>
      <c r="AJ142" s="90"/>
      <c r="AK142" s="90"/>
    </row>
    <row r="143" ht="15.75" customHeight="1">
      <c r="A143" s="84" t="s">
        <v>181</v>
      </c>
      <c r="B143" s="84" t="s">
        <v>47</v>
      </c>
      <c r="C143" s="85">
        <v>512.0</v>
      </c>
      <c r="D143" s="85">
        <v>493.0</v>
      </c>
      <c r="E143" s="85">
        <v>882809.08</v>
      </c>
      <c r="F143" s="85">
        <v>1139592.81</v>
      </c>
      <c r="G143" s="85">
        <v>1724.24</v>
      </c>
      <c r="H143" s="85">
        <v>2311.55</v>
      </c>
      <c r="I143" s="86">
        <v>3525.0</v>
      </c>
      <c r="J143" s="86">
        <v>4369.0</v>
      </c>
      <c r="K143" s="87">
        <v>5.1</v>
      </c>
      <c r="L143" s="87">
        <v>4.8</v>
      </c>
      <c r="M143" s="86">
        <v>28.0</v>
      </c>
      <c r="N143" s="86">
        <v>29.0</v>
      </c>
      <c r="O143" s="85">
        <v>5.47</v>
      </c>
      <c r="P143" s="88">
        <v>5.88</v>
      </c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9"/>
      <c r="AC143" s="90"/>
      <c r="AD143" s="90"/>
      <c r="AE143" s="90"/>
      <c r="AF143" s="90"/>
      <c r="AG143" s="90"/>
      <c r="AH143" s="90"/>
      <c r="AI143" s="90"/>
      <c r="AJ143" s="90"/>
      <c r="AK143" s="90"/>
    </row>
    <row r="144" ht="15.75" customHeight="1">
      <c r="A144" s="84" t="s">
        <v>182</v>
      </c>
      <c r="B144" s="84" t="s">
        <v>75</v>
      </c>
      <c r="C144" s="85">
        <v>516.0</v>
      </c>
      <c r="D144" s="85">
        <v>708.0</v>
      </c>
      <c r="E144" s="85">
        <v>942944.35</v>
      </c>
      <c r="F144" s="85">
        <v>1283982.61</v>
      </c>
      <c r="G144" s="85">
        <v>1827.41</v>
      </c>
      <c r="H144" s="85">
        <v>1813.53</v>
      </c>
      <c r="I144" s="86">
        <v>1450.0</v>
      </c>
      <c r="J144" s="86">
        <v>1419.0</v>
      </c>
      <c r="K144" s="87">
        <v>4.6</v>
      </c>
      <c r="L144" s="87">
        <v>4.2</v>
      </c>
      <c r="M144" s="86">
        <v>25.0</v>
      </c>
      <c r="N144" s="86">
        <v>27.0</v>
      </c>
      <c r="O144" s="85">
        <v>4.84</v>
      </c>
      <c r="P144" s="88">
        <v>3.81</v>
      </c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9"/>
      <c r="AC144" s="90"/>
      <c r="AD144" s="90"/>
      <c r="AE144" s="90"/>
      <c r="AF144" s="90"/>
      <c r="AG144" s="90"/>
      <c r="AH144" s="90"/>
      <c r="AI144" s="90"/>
      <c r="AJ144" s="90"/>
      <c r="AK144" s="90"/>
    </row>
    <row r="145" ht="15.75" customHeight="1">
      <c r="A145" s="84" t="s">
        <v>183</v>
      </c>
      <c r="B145" s="84" t="s">
        <v>40</v>
      </c>
      <c r="C145" s="85">
        <v>520.0</v>
      </c>
      <c r="D145" s="85">
        <v>622.0</v>
      </c>
      <c r="E145" s="85">
        <v>881083.02</v>
      </c>
      <c r="F145" s="85">
        <v>1065010.06</v>
      </c>
      <c r="G145" s="85">
        <v>1694.39</v>
      </c>
      <c r="H145" s="85">
        <v>1712.23</v>
      </c>
      <c r="I145" s="86">
        <v>51491.0</v>
      </c>
      <c r="J145" s="86">
        <v>54678.0</v>
      </c>
      <c r="K145" s="87">
        <v>4.4</v>
      </c>
      <c r="L145" s="87">
        <v>3.9</v>
      </c>
      <c r="M145" s="86">
        <v>15.0</v>
      </c>
      <c r="N145" s="86">
        <v>24.0</v>
      </c>
      <c r="O145" s="85">
        <v>2.88</v>
      </c>
      <c r="P145" s="88">
        <v>3.86</v>
      </c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9"/>
      <c r="AC145" s="90"/>
      <c r="AD145" s="90"/>
      <c r="AE145" s="90"/>
      <c r="AF145" s="90"/>
      <c r="AG145" s="90"/>
      <c r="AH145" s="90"/>
      <c r="AI145" s="90"/>
      <c r="AJ145" s="90"/>
      <c r="AK145" s="90"/>
    </row>
    <row r="146" ht="15.75" customHeight="1">
      <c r="A146" s="84" t="s">
        <v>184</v>
      </c>
      <c r="B146" s="84" t="s">
        <v>47</v>
      </c>
      <c r="C146" s="85">
        <v>522.0</v>
      </c>
      <c r="D146" s="85">
        <v>499.0</v>
      </c>
      <c r="E146" s="85">
        <v>1150028.67</v>
      </c>
      <c r="F146" s="85">
        <v>1222814.35</v>
      </c>
      <c r="G146" s="85">
        <v>2203.12</v>
      </c>
      <c r="H146" s="85">
        <v>2450.53</v>
      </c>
      <c r="I146" s="86">
        <v>2743.0</v>
      </c>
      <c r="J146" s="86">
        <v>3072.0</v>
      </c>
      <c r="K146" s="87">
        <v>5.0</v>
      </c>
      <c r="L146" s="87">
        <v>3.9</v>
      </c>
      <c r="M146" s="86">
        <v>27.0</v>
      </c>
      <c r="N146" s="86">
        <v>31.0</v>
      </c>
      <c r="O146" s="85">
        <v>5.17</v>
      </c>
      <c r="P146" s="88">
        <v>6.21</v>
      </c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9"/>
      <c r="AC146" s="90"/>
      <c r="AD146" s="90"/>
      <c r="AE146" s="90"/>
      <c r="AF146" s="90"/>
      <c r="AG146" s="90"/>
      <c r="AH146" s="90"/>
      <c r="AI146" s="90"/>
      <c r="AJ146" s="90"/>
      <c r="AK146" s="90"/>
    </row>
    <row r="147" ht="15.75" customHeight="1">
      <c r="A147" s="84" t="s">
        <v>185</v>
      </c>
      <c r="B147" s="84" t="s">
        <v>64</v>
      </c>
      <c r="C147" s="85">
        <v>525.0</v>
      </c>
      <c r="D147" s="85">
        <v>639.0</v>
      </c>
      <c r="E147" s="85">
        <v>1164727.31</v>
      </c>
      <c r="F147" s="85">
        <v>1378054.31</v>
      </c>
      <c r="G147" s="85">
        <v>2218.53</v>
      </c>
      <c r="H147" s="85">
        <v>2156.58</v>
      </c>
      <c r="I147" s="86">
        <v>15405.0</v>
      </c>
      <c r="J147" s="86">
        <v>15310.0</v>
      </c>
      <c r="K147" s="87">
        <v>6.4</v>
      </c>
      <c r="L147" s="87">
        <v>5.1</v>
      </c>
      <c r="M147" s="86">
        <v>28.0</v>
      </c>
      <c r="N147" s="86">
        <v>40.0</v>
      </c>
      <c r="O147" s="85">
        <v>5.33</v>
      </c>
      <c r="P147" s="88">
        <v>6.26</v>
      </c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9"/>
      <c r="AC147" s="90"/>
      <c r="AD147" s="90"/>
      <c r="AE147" s="90"/>
      <c r="AF147" s="90"/>
      <c r="AG147" s="90"/>
      <c r="AH147" s="90"/>
      <c r="AI147" s="90"/>
      <c r="AJ147" s="90"/>
      <c r="AK147" s="90"/>
    </row>
    <row r="148" ht="15.75" customHeight="1">
      <c r="A148" s="84" t="s">
        <v>186</v>
      </c>
      <c r="B148" s="84" t="s">
        <v>97</v>
      </c>
      <c r="C148" s="85">
        <v>526.0</v>
      </c>
      <c r="D148" s="85">
        <v>539.0</v>
      </c>
      <c r="E148" s="85">
        <v>664820.43</v>
      </c>
      <c r="F148" s="85">
        <v>692662.84</v>
      </c>
      <c r="G148" s="85">
        <v>1263.92</v>
      </c>
      <c r="H148" s="85">
        <v>1285.09</v>
      </c>
      <c r="I148" s="86">
        <v>50783.0</v>
      </c>
      <c r="J148" s="86">
        <v>54790.0</v>
      </c>
      <c r="K148" s="87">
        <v>4.0</v>
      </c>
      <c r="L148" s="87">
        <v>3.7</v>
      </c>
      <c r="M148" s="86">
        <v>13.0</v>
      </c>
      <c r="N148" s="86">
        <v>18.0</v>
      </c>
      <c r="O148" s="85">
        <v>2.47</v>
      </c>
      <c r="P148" s="88">
        <v>3.34</v>
      </c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9"/>
      <c r="AC148" s="90"/>
      <c r="AD148" s="90"/>
      <c r="AE148" s="90"/>
      <c r="AF148" s="90"/>
      <c r="AG148" s="90"/>
      <c r="AH148" s="90"/>
      <c r="AI148" s="90"/>
      <c r="AJ148" s="90"/>
      <c r="AK148" s="90"/>
    </row>
    <row r="149" ht="15.75" customHeight="1">
      <c r="A149" s="84" t="s">
        <v>187</v>
      </c>
      <c r="B149" s="84" t="s">
        <v>188</v>
      </c>
      <c r="C149" s="85">
        <v>527.0</v>
      </c>
      <c r="D149" s="85">
        <v>596.0</v>
      </c>
      <c r="E149" s="85">
        <v>1003097.9</v>
      </c>
      <c r="F149" s="85">
        <v>1048608.5</v>
      </c>
      <c r="G149" s="85">
        <v>1903.41</v>
      </c>
      <c r="H149" s="85">
        <v>1759.41</v>
      </c>
      <c r="I149" s="86">
        <v>6452.0</v>
      </c>
      <c r="J149" s="86">
        <v>6670.0</v>
      </c>
      <c r="K149" s="87">
        <v>4.8</v>
      </c>
      <c r="L149" s="87">
        <v>4.4</v>
      </c>
      <c r="M149" s="86">
        <v>23.0</v>
      </c>
      <c r="N149" s="86">
        <v>27.0</v>
      </c>
      <c r="O149" s="85">
        <v>4.36</v>
      </c>
      <c r="P149" s="88">
        <v>4.53</v>
      </c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9"/>
      <c r="AC149" s="90"/>
      <c r="AD149" s="90"/>
      <c r="AE149" s="90"/>
      <c r="AF149" s="90"/>
      <c r="AG149" s="90"/>
      <c r="AH149" s="90"/>
      <c r="AI149" s="90"/>
      <c r="AJ149" s="90"/>
      <c r="AK149" s="90"/>
    </row>
    <row r="150" ht="15.75" customHeight="1">
      <c r="A150" s="84" t="s">
        <v>189</v>
      </c>
      <c r="B150" s="84" t="s">
        <v>126</v>
      </c>
      <c r="C150" s="85">
        <v>533.0</v>
      </c>
      <c r="D150" s="85">
        <v>551.0</v>
      </c>
      <c r="E150" s="85">
        <v>633204.89</v>
      </c>
      <c r="F150" s="85">
        <v>890167.51</v>
      </c>
      <c r="G150" s="85">
        <v>1188.0</v>
      </c>
      <c r="H150" s="85">
        <v>1615.55</v>
      </c>
      <c r="I150" s="86">
        <v>3352.0</v>
      </c>
      <c r="J150" s="86">
        <v>3383.0</v>
      </c>
      <c r="K150" s="87">
        <v>3.4</v>
      </c>
      <c r="L150" s="87">
        <v>3.5</v>
      </c>
      <c r="M150" s="86">
        <v>16.0</v>
      </c>
      <c r="N150" s="86">
        <v>16.0</v>
      </c>
      <c r="O150" s="85">
        <v>3.0</v>
      </c>
      <c r="P150" s="88">
        <v>2.9</v>
      </c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9"/>
      <c r="AC150" s="90"/>
      <c r="AD150" s="90"/>
      <c r="AE150" s="90"/>
      <c r="AF150" s="90"/>
      <c r="AG150" s="90"/>
      <c r="AH150" s="90"/>
      <c r="AI150" s="90"/>
      <c r="AJ150" s="90"/>
      <c r="AK150" s="90"/>
    </row>
    <row r="151" ht="15.75" customHeight="1">
      <c r="A151" s="84" t="s">
        <v>190</v>
      </c>
      <c r="B151" s="84" t="s">
        <v>59</v>
      </c>
      <c r="C151" s="85">
        <v>537.0</v>
      </c>
      <c r="D151" s="85">
        <v>629.0</v>
      </c>
      <c r="E151" s="85">
        <v>810744.41</v>
      </c>
      <c r="F151" s="85">
        <v>873788.35</v>
      </c>
      <c r="G151" s="85">
        <v>1509.77</v>
      </c>
      <c r="H151" s="85">
        <v>1389.17</v>
      </c>
      <c r="I151" s="86">
        <v>1301.0</v>
      </c>
      <c r="J151" s="86">
        <v>1604.0</v>
      </c>
      <c r="K151" s="87">
        <v>3.3</v>
      </c>
      <c r="L151" s="87">
        <v>4.2</v>
      </c>
      <c r="M151" s="86">
        <v>25.0</v>
      </c>
      <c r="N151" s="86">
        <v>23.0</v>
      </c>
      <c r="O151" s="85">
        <v>4.66</v>
      </c>
      <c r="P151" s="88">
        <v>3.66</v>
      </c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9"/>
      <c r="AC151" s="90"/>
      <c r="AD151" s="90"/>
      <c r="AE151" s="90"/>
      <c r="AF151" s="90"/>
      <c r="AG151" s="90"/>
      <c r="AH151" s="90"/>
      <c r="AI151" s="90"/>
      <c r="AJ151" s="90"/>
      <c r="AK151" s="90"/>
    </row>
    <row r="152" ht="15.75" customHeight="1">
      <c r="A152" s="84" t="s">
        <v>191</v>
      </c>
      <c r="B152" s="84" t="s">
        <v>49</v>
      </c>
      <c r="C152" s="85">
        <v>539.0</v>
      </c>
      <c r="D152" s="85">
        <v>681.0</v>
      </c>
      <c r="E152" s="85">
        <v>598454.69</v>
      </c>
      <c r="F152" s="85">
        <v>1043918.34</v>
      </c>
      <c r="G152" s="85">
        <v>1110.31</v>
      </c>
      <c r="H152" s="85">
        <v>1532.92</v>
      </c>
      <c r="I152" s="86">
        <v>2114.0</v>
      </c>
      <c r="J152" s="86">
        <v>2389.0</v>
      </c>
      <c r="K152" s="87">
        <v>2.7</v>
      </c>
      <c r="L152" s="87">
        <v>3.6</v>
      </c>
      <c r="M152" s="86">
        <v>28.0</v>
      </c>
      <c r="N152" s="86">
        <v>35.0</v>
      </c>
      <c r="O152" s="85">
        <v>5.19</v>
      </c>
      <c r="P152" s="88">
        <v>5.14</v>
      </c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9"/>
      <c r="AC152" s="90"/>
      <c r="AD152" s="90"/>
      <c r="AE152" s="90"/>
      <c r="AF152" s="90"/>
      <c r="AG152" s="90"/>
      <c r="AH152" s="90"/>
      <c r="AI152" s="90"/>
      <c r="AJ152" s="90"/>
      <c r="AK152" s="90"/>
    </row>
    <row r="153" ht="15.75" customHeight="1">
      <c r="A153" s="84" t="s">
        <v>192</v>
      </c>
      <c r="B153" s="84" t="s">
        <v>124</v>
      </c>
      <c r="C153" s="85">
        <v>542.0</v>
      </c>
      <c r="D153" s="85">
        <v>641.0</v>
      </c>
      <c r="E153" s="85">
        <v>647154.77</v>
      </c>
      <c r="F153" s="85">
        <v>1071879.14</v>
      </c>
      <c r="G153" s="85">
        <v>1194.01</v>
      </c>
      <c r="H153" s="85">
        <v>1672.2</v>
      </c>
      <c r="I153" s="86">
        <v>1931.0</v>
      </c>
      <c r="J153" s="86">
        <v>1857.0</v>
      </c>
      <c r="K153" s="87">
        <v>3.4</v>
      </c>
      <c r="L153" s="87">
        <v>3.5</v>
      </c>
      <c r="M153" s="86">
        <v>10.0</v>
      </c>
      <c r="N153" s="86">
        <v>14.0</v>
      </c>
      <c r="O153" s="85">
        <v>1.85</v>
      </c>
      <c r="P153" s="88">
        <v>2.18</v>
      </c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9"/>
      <c r="AC153" s="90"/>
      <c r="AD153" s="90"/>
      <c r="AE153" s="90"/>
      <c r="AF153" s="90"/>
      <c r="AG153" s="90"/>
      <c r="AH153" s="90"/>
      <c r="AI153" s="90"/>
      <c r="AJ153" s="90"/>
      <c r="AK153" s="90"/>
    </row>
    <row r="154" ht="15.75" customHeight="1">
      <c r="A154" s="84" t="s">
        <v>193</v>
      </c>
      <c r="B154" s="84" t="s">
        <v>126</v>
      </c>
      <c r="C154" s="85">
        <v>550.0</v>
      </c>
      <c r="D154" s="85">
        <v>680.0</v>
      </c>
      <c r="E154" s="85">
        <v>782704.23</v>
      </c>
      <c r="F154" s="85">
        <v>1089451.99</v>
      </c>
      <c r="G154" s="85">
        <v>1423.1</v>
      </c>
      <c r="H154" s="85">
        <v>1602.14</v>
      </c>
      <c r="I154" s="86">
        <v>6930.0</v>
      </c>
      <c r="J154" s="86">
        <v>6460.0</v>
      </c>
      <c r="K154" s="87">
        <v>3.7</v>
      </c>
      <c r="L154" s="87">
        <v>3.5</v>
      </c>
      <c r="M154" s="86">
        <v>15.0</v>
      </c>
      <c r="N154" s="86">
        <v>18.0</v>
      </c>
      <c r="O154" s="85">
        <v>2.73</v>
      </c>
      <c r="P154" s="88">
        <v>2.65</v>
      </c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9"/>
      <c r="AC154" s="90"/>
      <c r="AD154" s="90"/>
      <c r="AE154" s="90"/>
      <c r="AF154" s="90"/>
      <c r="AG154" s="90"/>
      <c r="AH154" s="90"/>
      <c r="AI154" s="90"/>
      <c r="AJ154" s="90"/>
      <c r="AK154" s="90"/>
    </row>
    <row r="155" ht="15.75" customHeight="1">
      <c r="A155" s="84" t="s">
        <v>194</v>
      </c>
      <c r="B155" s="84" t="s">
        <v>124</v>
      </c>
      <c r="C155" s="85">
        <v>551.0</v>
      </c>
      <c r="D155" s="85">
        <v>662.0</v>
      </c>
      <c r="E155" s="85">
        <v>885119.9</v>
      </c>
      <c r="F155" s="85">
        <v>1380665.07</v>
      </c>
      <c r="G155" s="85">
        <v>1606.39</v>
      </c>
      <c r="H155" s="85">
        <v>2085.6</v>
      </c>
      <c r="I155" s="86">
        <v>5827.0</v>
      </c>
      <c r="J155" s="86">
        <v>7371.0</v>
      </c>
      <c r="K155" s="87">
        <v>3.8</v>
      </c>
      <c r="L155" s="87">
        <v>3.9</v>
      </c>
      <c r="M155" s="86">
        <v>18.0</v>
      </c>
      <c r="N155" s="86">
        <v>25.0</v>
      </c>
      <c r="O155" s="85">
        <v>3.27</v>
      </c>
      <c r="P155" s="88">
        <v>3.78</v>
      </c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9"/>
      <c r="AC155" s="90"/>
      <c r="AD155" s="90"/>
      <c r="AE155" s="90"/>
      <c r="AF155" s="90"/>
      <c r="AG155" s="90"/>
      <c r="AH155" s="90"/>
      <c r="AI155" s="90"/>
      <c r="AJ155" s="90"/>
      <c r="AK155" s="90"/>
    </row>
    <row r="156" ht="15.75" customHeight="1">
      <c r="A156" s="84" t="s">
        <v>195</v>
      </c>
      <c r="B156" s="84" t="s">
        <v>40</v>
      </c>
      <c r="C156" s="85">
        <v>553.0</v>
      </c>
      <c r="D156" s="85">
        <v>472.0</v>
      </c>
      <c r="E156" s="85">
        <v>657993.28</v>
      </c>
      <c r="F156" s="85">
        <v>789368.09</v>
      </c>
      <c r="G156" s="85">
        <v>1189.86</v>
      </c>
      <c r="H156" s="85">
        <v>1672.39</v>
      </c>
      <c r="I156" s="86">
        <v>2226.0</v>
      </c>
      <c r="J156" s="86">
        <v>2482.0</v>
      </c>
      <c r="K156" s="87">
        <v>3.9</v>
      </c>
      <c r="L156" s="87">
        <v>4.2</v>
      </c>
      <c r="M156" s="86">
        <v>12.0</v>
      </c>
      <c r="N156" s="86">
        <v>22.0</v>
      </c>
      <c r="O156" s="85">
        <v>2.17</v>
      </c>
      <c r="P156" s="88">
        <v>4.66</v>
      </c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9"/>
      <c r="AC156" s="90"/>
      <c r="AD156" s="90"/>
      <c r="AE156" s="90"/>
      <c r="AF156" s="90"/>
      <c r="AG156" s="90"/>
      <c r="AH156" s="90"/>
      <c r="AI156" s="90"/>
      <c r="AJ156" s="90"/>
      <c r="AK156" s="90"/>
    </row>
    <row r="157" ht="15.75" customHeight="1">
      <c r="A157" s="84" t="s">
        <v>196</v>
      </c>
      <c r="B157" s="84" t="s">
        <v>57</v>
      </c>
      <c r="C157" s="85">
        <v>553.0</v>
      </c>
      <c r="D157" s="85">
        <v>611.0</v>
      </c>
      <c r="E157" s="85">
        <v>1285107.42</v>
      </c>
      <c r="F157" s="85">
        <v>1459493.09</v>
      </c>
      <c r="G157" s="85">
        <v>2323.88</v>
      </c>
      <c r="H157" s="85">
        <v>2388.7</v>
      </c>
      <c r="I157" s="86">
        <v>1244.0</v>
      </c>
      <c r="J157" s="86">
        <v>1246.0</v>
      </c>
      <c r="K157" s="87">
        <v>5.0</v>
      </c>
      <c r="L157" s="87">
        <v>5.0</v>
      </c>
      <c r="M157" s="86">
        <v>27.0</v>
      </c>
      <c r="N157" s="86">
        <v>24.0</v>
      </c>
      <c r="O157" s="85">
        <v>4.88</v>
      </c>
      <c r="P157" s="88">
        <v>3.93</v>
      </c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9"/>
      <c r="AC157" s="90"/>
      <c r="AD157" s="90"/>
      <c r="AE157" s="90"/>
      <c r="AF157" s="90"/>
      <c r="AG157" s="90"/>
      <c r="AH157" s="90"/>
      <c r="AI157" s="90"/>
      <c r="AJ157" s="90"/>
      <c r="AK157" s="90"/>
    </row>
    <row r="158" ht="15.75" customHeight="1">
      <c r="A158" s="84" t="s">
        <v>197</v>
      </c>
      <c r="B158" s="84" t="s">
        <v>57</v>
      </c>
      <c r="C158" s="85">
        <v>554.0</v>
      </c>
      <c r="D158" s="85">
        <v>656.0</v>
      </c>
      <c r="E158" s="85">
        <v>1022478.8</v>
      </c>
      <c r="F158" s="85">
        <v>1195677.72</v>
      </c>
      <c r="G158" s="85">
        <v>1845.63</v>
      </c>
      <c r="H158" s="85">
        <v>1822.68</v>
      </c>
      <c r="I158" s="86">
        <v>1346.0</v>
      </c>
      <c r="J158" s="86">
        <v>1660.0</v>
      </c>
      <c r="K158" s="87">
        <v>4.4</v>
      </c>
      <c r="L158" s="87">
        <v>4.2</v>
      </c>
      <c r="M158" s="86">
        <v>31.0</v>
      </c>
      <c r="N158" s="86">
        <v>32.0</v>
      </c>
      <c r="O158" s="85">
        <v>5.6</v>
      </c>
      <c r="P158" s="88">
        <v>4.88</v>
      </c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9"/>
      <c r="AC158" s="90"/>
      <c r="AD158" s="90"/>
      <c r="AE158" s="90"/>
      <c r="AF158" s="90"/>
      <c r="AG158" s="90"/>
      <c r="AH158" s="90"/>
      <c r="AI158" s="90"/>
      <c r="AJ158" s="90"/>
      <c r="AK158" s="90"/>
    </row>
    <row r="159" ht="15.75" customHeight="1">
      <c r="A159" s="84" t="s">
        <v>198</v>
      </c>
      <c r="B159" s="84" t="s">
        <v>51</v>
      </c>
      <c r="C159" s="85">
        <v>555.0</v>
      </c>
      <c r="D159" s="85">
        <v>788.0</v>
      </c>
      <c r="E159" s="85">
        <v>719203.16</v>
      </c>
      <c r="F159" s="85">
        <v>1070029.28</v>
      </c>
      <c r="G159" s="85">
        <v>1295.86</v>
      </c>
      <c r="H159" s="85">
        <v>1357.91</v>
      </c>
      <c r="I159" s="86">
        <v>5159.0</v>
      </c>
      <c r="J159" s="86">
        <v>6491.0</v>
      </c>
      <c r="K159" s="87">
        <v>4.5</v>
      </c>
      <c r="L159" s="87">
        <v>4.4</v>
      </c>
      <c r="M159" s="86">
        <v>24.0</v>
      </c>
      <c r="N159" s="86">
        <v>20.0</v>
      </c>
      <c r="O159" s="85">
        <v>4.32</v>
      </c>
      <c r="P159" s="88">
        <v>2.54</v>
      </c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9"/>
      <c r="AC159" s="90"/>
      <c r="AD159" s="90"/>
      <c r="AE159" s="90"/>
      <c r="AF159" s="90"/>
      <c r="AG159" s="90"/>
      <c r="AH159" s="90"/>
      <c r="AI159" s="90"/>
      <c r="AJ159" s="90"/>
      <c r="AK159" s="90"/>
    </row>
    <row r="160" ht="15.75" customHeight="1">
      <c r="A160" s="84" t="s">
        <v>199</v>
      </c>
      <c r="B160" s="84" t="s">
        <v>49</v>
      </c>
      <c r="C160" s="85">
        <v>566.0</v>
      </c>
      <c r="D160" s="85">
        <v>646.0</v>
      </c>
      <c r="E160" s="85">
        <v>1054612.54</v>
      </c>
      <c r="F160" s="85">
        <v>913233.04</v>
      </c>
      <c r="G160" s="85">
        <v>1863.27</v>
      </c>
      <c r="H160" s="85">
        <v>1413.67</v>
      </c>
      <c r="I160" s="86">
        <v>7136.0</v>
      </c>
      <c r="J160" s="86">
        <v>8103.0</v>
      </c>
      <c r="K160" s="87">
        <v>3.5</v>
      </c>
      <c r="L160" s="87">
        <v>2.8</v>
      </c>
      <c r="M160" s="86">
        <v>17.0</v>
      </c>
      <c r="N160" s="86">
        <v>20.0</v>
      </c>
      <c r="O160" s="85">
        <v>3.0</v>
      </c>
      <c r="P160" s="88">
        <v>3.1</v>
      </c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9"/>
      <c r="AC160" s="90"/>
      <c r="AD160" s="90"/>
      <c r="AE160" s="90"/>
      <c r="AF160" s="90"/>
      <c r="AG160" s="90"/>
      <c r="AH160" s="90"/>
      <c r="AI160" s="90"/>
      <c r="AJ160" s="90"/>
      <c r="AK160" s="90"/>
    </row>
    <row r="161" ht="15.75" customHeight="1">
      <c r="A161" s="84" t="s">
        <v>200</v>
      </c>
      <c r="B161" s="84" t="s">
        <v>47</v>
      </c>
      <c r="C161" s="85">
        <v>569.0</v>
      </c>
      <c r="D161" s="85">
        <v>574.0</v>
      </c>
      <c r="E161" s="85">
        <v>877038.79</v>
      </c>
      <c r="F161" s="85">
        <v>1172745.62</v>
      </c>
      <c r="G161" s="85">
        <v>1541.37</v>
      </c>
      <c r="H161" s="85">
        <v>2043.11</v>
      </c>
      <c r="I161" s="86">
        <v>456.0</v>
      </c>
      <c r="J161" s="86">
        <v>540.0</v>
      </c>
      <c r="K161" s="87">
        <v>4.9</v>
      </c>
      <c r="L161" s="87">
        <v>5.1</v>
      </c>
      <c r="M161" s="86">
        <v>32.0</v>
      </c>
      <c r="N161" s="86">
        <v>34.0</v>
      </c>
      <c r="O161" s="85">
        <v>5.62</v>
      </c>
      <c r="P161" s="88">
        <v>5.92</v>
      </c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9"/>
      <c r="AC161" s="90"/>
      <c r="AD161" s="90"/>
      <c r="AE161" s="90"/>
      <c r="AF161" s="90"/>
      <c r="AG161" s="90"/>
      <c r="AH161" s="90"/>
      <c r="AI161" s="90"/>
      <c r="AJ161" s="90"/>
      <c r="AK161" s="90"/>
    </row>
    <row r="162" ht="15.75" customHeight="1">
      <c r="A162" s="84" t="s">
        <v>201</v>
      </c>
      <c r="B162" s="84" t="s">
        <v>54</v>
      </c>
      <c r="C162" s="85">
        <v>570.0</v>
      </c>
      <c r="D162" s="85">
        <v>613.0</v>
      </c>
      <c r="E162" s="85">
        <v>1036059.87</v>
      </c>
      <c r="F162" s="85">
        <v>1127279.31</v>
      </c>
      <c r="G162" s="85">
        <v>1817.65</v>
      </c>
      <c r="H162" s="85">
        <v>1838.95</v>
      </c>
      <c r="I162" s="86">
        <v>4426.0</v>
      </c>
      <c r="J162" s="86">
        <v>4586.0</v>
      </c>
      <c r="K162" s="87">
        <v>3.9</v>
      </c>
      <c r="L162" s="87">
        <v>3.5</v>
      </c>
      <c r="M162" s="86">
        <v>36.0</v>
      </c>
      <c r="N162" s="86">
        <v>22.0</v>
      </c>
      <c r="O162" s="85">
        <v>6.32</v>
      </c>
      <c r="P162" s="88">
        <v>3.59</v>
      </c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9"/>
      <c r="AC162" s="90"/>
      <c r="AD162" s="90"/>
      <c r="AE162" s="90"/>
      <c r="AF162" s="90"/>
      <c r="AG162" s="90"/>
      <c r="AH162" s="90"/>
      <c r="AI162" s="90"/>
      <c r="AJ162" s="90"/>
      <c r="AK162" s="90"/>
    </row>
    <row r="163" ht="15.75" customHeight="1">
      <c r="A163" s="84" t="s">
        <v>202</v>
      </c>
      <c r="B163" s="84" t="s">
        <v>47</v>
      </c>
      <c r="C163" s="85">
        <v>573.0</v>
      </c>
      <c r="D163" s="85">
        <v>560.0</v>
      </c>
      <c r="E163" s="85">
        <v>1226276.15</v>
      </c>
      <c r="F163" s="85">
        <v>1223125.99</v>
      </c>
      <c r="G163" s="85">
        <v>2140.1</v>
      </c>
      <c r="H163" s="85">
        <v>2184.15</v>
      </c>
      <c r="I163" s="86">
        <v>7217.0</v>
      </c>
      <c r="J163" s="86">
        <v>6878.0</v>
      </c>
      <c r="K163" s="87">
        <v>5.8</v>
      </c>
      <c r="L163" s="87">
        <v>6.0</v>
      </c>
      <c r="M163" s="86">
        <v>33.0</v>
      </c>
      <c r="N163" s="86">
        <v>30.0</v>
      </c>
      <c r="O163" s="85">
        <v>5.76</v>
      </c>
      <c r="P163" s="88">
        <v>5.36</v>
      </c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9"/>
      <c r="AC163" s="90"/>
      <c r="AD163" s="90"/>
      <c r="AE163" s="90"/>
      <c r="AF163" s="90"/>
      <c r="AG163" s="90"/>
      <c r="AH163" s="90"/>
      <c r="AI163" s="90"/>
      <c r="AJ163" s="90"/>
      <c r="AK163" s="90"/>
    </row>
    <row r="164" ht="15.75" customHeight="1">
      <c r="A164" s="84" t="s">
        <v>203</v>
      </c>
      <c r="B164" s="84" t="s">
        <v>59</v>
      </c>
      <c r="C164" s="85">
        <v>583.0</v>
      </c>
      <c r="D164" s="85">
        <v>640.0</v>
      </c>
      <c r="E164" s="85">
        <v>907879.6</v>
      </c>
      <c r="F164" s="85">
        <v>886349.75</v>
      </c>
      <c r="G164" s="85">
        <v>1557.25</v>
      </c>
      <c r="H164" s="85">
        <v>1384.92</v>
      </c>
      <c r="I164" s="86">
        <v>665.0</v>
      </c>
      <c r="J164" s="86">
        <v>628.0</v>
      </c>
      <c r="K164" s="87">
        <v>3.8</v>
      </c>
      <c r="L164" s="87">
        <v>3.9</v>
      </c>
      <c r="M164" s="86">
        <v>33.0</v>
      </c>
      <c r="N164" s="86">
        <v>30.0</v>
      </c>
      <c r="O164" s="85">
        <v>5.66</v>
      </c>
      <c r="P164" s="88">
        <v>4.69</v>
      </c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9"/>
      <c r="AC164" s="90"/>
      <c r="AD164" s="90"/>
      <c r="AE164" s="90"/>
      <c r="AF164" s="90"/>
      <c r="AG164" s="90"/>
      <c r="AH164" s="90"/>
      <c r="AI164" s="90"/>
      <c r="AJ164" s="90"/>
      <c r="AK164" s="90"/>
    </row>
    <row r="165" ht="15.75" customHeight="1">
      <c r="A165" s="84" t="s">
        <v>204</v>
      </c>
      <c r="B165" s="84" t="s">
        <v>40</v>
      </c>
      <c r="C165" s="85">
        <v>590.0</v>
      </c>
      <c r="D165" s="85">
        <v>583.0</v>
      </c>
      <c r="E165" s="85">
        <v>929968.57</v>
      </c>
      <c r="F165" s="85">
        <v>945443.21</v>
      </c>
      <c r="G165" s="85">
        <v>1576.22</v>
      </c>
      <c r="H165" s="85">
        <v>1621.69</v>
      </c>
      <c r="I165" s="86">
        <v>1170.0</v>
      </c>
      <c r="J165" s="86">
        <v>1250.0</v>
      </c>
      <c r="K165" s="87">
        <v>4.5</v>
      </c>
      <c r="L165" s="87">
        <v>4.1</v>
      </c>
      <c r="M165" s="86">
        <v>25.0</v>
      </c>
      <c r="N165" s="86">
        <v>32.0</v>
      </c>
      <c r="O165" s="85">
        <v>4.24</v>
      </c>
      <c r="P165" s="88">
        <v>5.49</v>
      </c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9"/>
      <c r="AC165" s="90"/>
      <c r="AD165" s="90"/>
      <c r="AE165" s="90"/>
      <c r="AF165" s="90"/>
      <c r="AG165" s="90"/>
      <c r="AH165" s="90"/>
      <c r="AI165" s="90"/>
      <c r="AJ165" s="90"/>
      <c r="AK165" s="90"/>
    </row>
    <row r="166" ht="15.75" customHeight="1">
      <c r="A166" s="84" t="s">
        <v>205</v>
      </c>
      <c r="B166" s="84" t="s">
        <v>64</v>
      </c>
      <c r="C166" s="85">
        <v>596.0</v>
      </c>
      <c r="D166" s="85">
        <v>717.0</v>
      </c>
      <c r="E166" s="85">
        <v>1600347.65</v>
      </c>
      <c r="F166" s="85">
        <v>1576555.06</v>
      </c>
      <c r="G166" s="85">
        <v>2685.15</v>
      </c>
      <c r="H166" s="85">
        <v>2198.82</v>
      </c>
      <c r="I166" s="86">
        <v>13366.0</v>
      </c>
      <c r="J166" s="86">
        <v>13757.0</v>
      </c>
      <c r="K166" s="87">
        <v>6.7</v>
      </c>
      <c r="L166" s="87">
        <v>5.7</v>
      </c>
      <c r="M166" s="86">
        <v>47.0</v>
      </c>
      <c r="N166" s="86">
        <v>39.0</v>
      </c>
      <c r="O166" s="85">
        <v>7.89</v>
      </c>
      <c r="P166" s="88">
        <v>5.44</v>
      </c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9"/>
      <c r="AC166" s="90"/>
      <c r="AD166" s="90"/>
      <c r="AE166" s="90"/>
      <c r="AF166" s="90"/>
      <c r="AG166" s="90"/>
      <c r="AH166" s="90"/>
      <c r="AI166" s="90"/>
      <c r="AJ166" s="90"/>
      <c r="AK166" s="90"/>
    </row>
    <row r="167" ht="15.75" customHeight="1">
      <c r="A167" s="84" t="s">
        <v>206</v>
      </c>
      <c r="B167" s="84" t="s">
        <v>102</v>
      </c>
      <c r="C167" s="85">
        <v>599.0</v>
      </c>
      <c r="D167" s="85">
        <v>611.0</v>
      </c>
      <c r="E167" s="85">
        <v>671858.3</v>
      </c>
      <c r="F167" s="85">
        <v>812911.66</v>
      </c>
      <c r="G167" s="85">
        <v>1121.63</v>
      </c>
      <c r="H167" s="85">
        <v>1330.46</v>
      </c>
      <c r="I167" s="86">
        <v>4013.0</v>
      </c>
      <c r="J167" s="86">
        <v>4115.0</v>
      </c>
      <c r="K167" s="87">
        <v>2.8</v>
      </c>
      <c r="L167" s="87">
        <v>2.8</v>
      </c>
      <c r="M167" s="86">
        <v>18.0</v>
      </c>
      <c r="N167" s="86">
        <v>24.0</v>
      </c>
      <c r="O167" s="85">
        <v>3.01</v>
      </c>
      <c r="P167" s="88">
        <v>3.93</v>
      </c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9"/>
      <c r="AC167" s="90"/>
      <c r="AD167" s="90"/>
      <c r="AE167" s="90"/>
      <c r="AF167" s="90"/>
      <c r="AG167" s="90"/>
      <c r="AH167" s="90"/>
      <c r="AI167" s="90"/>
      <c r="AJ167" s="90"/>
      <c r="AK167" s="90"/>
    </row>
    <row r="168" ht="15.75" customHeight="1">
      <c r="A168" s="84" t="s">
        <v>207</v>
      </c>
      <c r="B168" s="84" t="s">
        <v>73</v>
      </c>
      <c r="C168" s="85">
        <v>600.0</v>
      </c>
      <c r="D168" s="85">
        <v>611.0</v>
      </c>
      <c r="E168" s="85">
        <v>1003551.41</v>
      </c>
      <c r="F168" s="85">
        <v>1048949.51</v>
      </c>
      <c r="G168" s="85">
        <v>1672.59</v>
      </c>
      <c r="H168" s="85">
        <v>1716.77</v>
      </c>
      <c r="I168" s="86">
        <v>3918.0</v>
      </c>
      <c r="J168" s="86">
        <v>4054.0</v>
      </c>
      <c r="K168" s="87">
        <v>4.2</v>
      </c>
      <c r="L168" s="87">
        <v>4.2</v>
      </c>
      <c r="M168" s="86">
        <v>22.0</v>
      </c>
      <c r="N168" s="86">
        <v>24.0</v>
      </c>
      <c r="O168" s="85">
        <v>3.67</v>
      </c>
      <c r="P168" s="88">
        <v>3.93</v>
      </c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9"/>
      <c r="AC168" s="90"/>
      <c r="AD168" s="90"/>
      <c r="AE168" s="90"/>
      <c r="AF168" s="90"/>
      <c r="AG168" s="90"/>
      <c r="AH168" s="90"/>
      <c r="AI168" s="90"/>
      <c r="AJ168" s="90"/>
      <c r="AK168" s="90"/>
    </row>
    <row r="169" ht="15.75" customHeight="1">
      <c r="A169" s="84" t="s">
        <v>208</v>
      </c>
      <c r="B169" s="84" t="s">
        <v>75</v>
      </c>
      <c r="C169" s="85">
        <v>601.0</v>
      </c>
      <c r="D169" s="85">
        <v>733.0</v>
      </c>
      <c r="E169" s="85">
        <v>1089454.33</v>
      </c>
      <c r="F169" s="85">
        <v>1455624.67</v>
      </c>
      <c r="G169" s="85">
        <v>1812.74</v>
      </c>
      <c r="H169" s="85">
        <v>1985.85</v>
      </c>
      <c r="I169" s="86">
        <v>602217.0</v>
      </c>
      <c r="J169" s="86">
        <v>644112.0</v>
      </c>
      <c r="K169" s="87">
        <v>4.4</v>
      </c>
      <c r="L169" s="87">
        <v>4.0</v>
      </c>
      <c r="M169" s="86">
        <v>39.0</v>
      </c>
      <c r="N169" s="86">
        <v>43.0</v>
      </c>
      <c r="O169" s="85">
        <v>6.49</v>
      </c>
      <c r="P169" s="88">
        <v>5.87</v>
      </c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9"/>
      <c r="AC169" s="90"/>
      <c r="AD169" s="90"/>
      <c r="AE169" s="90"/>
      <c r="AF169" s="90"/>
      <c r="AG169" s="90"/>
      <c r="AH169" s="90"/>
      <c r="AI169" s="90"/>
      <c r="AJ169" s="90"/>
      <c r="AK169" s="90"/>
    </row>
    <row r="170" ht="15.75" customHeight="1">
      <c r="A170" s="84" t="s">
        <v>209</v>
      </c>
      <c r="B170" s="84" t="s">
        <v>75</v>
      </c>
      <c r="C170" s="85">
        <v>604.0</v>
      </c>
      <c r="D170" s="85">
        <v>621.0</v>
      </c>
      <c r="E170" s="85">
        <v>981044.55</v>
      </c>
      <c r="F170" s="85">
        <v>1205752.57</v>
      </c>
      <c r="G170" s="85">
        <v>1624.25</v>
      </c>
      <c r="H170" s="85">
        <v>1941.63</v>
      </c>
      <c r="I170" s="86">
        <v>1636.0</v>
      </c>
      <c r="J170" s="86">
        <v>1595.0</v>
      </c>
      <c r="K170" s="87">
        <v>4.0</v>
      </c>
      <c r="L170" s="87">
        <v>3.7</v>
      </c>
      <c r="M170" s="86">
        <v>22.0</v>
      </c>
      <c r="N170" s="86">
        <v>13.0</v>
      </c>
      <c r="O170" s="85">
        <v>3.64</v>
      </c>
      <c r="P170" s="88">
        <v>2.09</v>
      </c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9"/>
      <c r="AC170" s="90"/>
      <c r="AD170" s="90"/>
      <c r="AE170" s="90"/>
      <c r="AF170" s="90"/>
      <c r="AG170" s="90"/>
      <c r="AH170" s="90"/>
      <c r="AI170" s="90"/>
      <c r="AJ170" s="90"/>
      <c r="AK170" s="90"/>
    </row>
    <row r="171" ht="15.75" customHeight="1">
      <c r="A171" s="84" t="s">
        <v>210</v>
      </c>
      <c r="B171" s="84" t="s">
        <v>57</v>
      </c>
      <c r="C171" s="85">
        <v>612.0</v>
      </c>
      <c r="D171" s="85">
        <v>814.0</v>
      </c>
      <c r="E171" s="85">
        <v>1141533.98</v>
      </c>
      <c r="F171" s="85">
        <v>1462397.07</v>
      </c>
      <c r="G171" s="85">
        <v>1865.25</v>
      </c>
      <c r="H171" s="85">
        <v>1796.56</v>
      </c>
      <c r="I171" s="86">
        <v>1353.0</v>
      </c>
      <c r="J171" s="86">
        <v>1656.0</v>
      </c>
      <c r="K171" s="87">
        <v>5.0</v>
      </c>
      <c r="L171" s="87">
        <v>4.7</v>
      </c>
      <c r="M171" s="86">
        <v>32.0</v>
      </c>
      <c r="N171" s="86">
        <v>39.0</v>
      </c>
      <c r="O171" s="85">
        <v>5.23</v>
      </c>
      <c r="P171" s="88">
        <v>4.79</v>
      </c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9"/>
      <c r="AC171" s="90"/>
      <c r="AD171" s="90"/>
      <c r="AE171" s="90"/>
      <c r="AF171" s="90"/>
      <c r="AG171" s="90"/>
      <c r="AH171" s="90"/>
      <c r="AI171" s="90"/>
      <c r="AJ171" s="90"/>
      <c r="AK171" s="90"/>
    </row>
    <row r="172" ht="15.75" customHeight="1">
      <c r="A172" s="84" t="s">
        <v>211</v>
      </c>
      <c r="B172" s="84" t="s">
        <v>102</v>
      </c>
      <c r="C172" s="85">
        <v>613.0</v>
      </c>
      <c r="D172" s="85">
        <v>758.0</v>
      </c>
      <c r="E172" s="85">
        <v>580479.72</v>
      </c>
      <c r="F172" s="85">
        <v>1133632.84</v>
      </c>
      <c r="G172" s="85">
        <v>946.95</v>
      </c>
      <c r="H172" s="85">
        <v>1495.56</v>
      </c>
      <c r="I172" s="86">
        <v>16785.0</v>
      </c>
      <c r="J172" s="86">
        <v>17734.0</v>
      </c>
      <c r="K172" s="87">
        <v>2.7</v>
      </c>
      <c r="L172" s="87">
        <v>3.1</v>
      </c>
      <c r="M172" s="86">
        <v>23.0</v>
      </c>
      <c r="N172" s="86">
        <v>20.0</v>
      </c>
      <c r="O172" s="85">
        <v>3.75</v>
      </c>
      <c r="P172" s="88">
        <v>2.64</v>
      </c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9"/>
      <c r="AC172" s="90"/>
      <c r="AD172" s="90"/>
      <c r="AE172" s="90"/>
      <c r="AF172" s="90"/>
      <c r="AG172" s="90"/>
      <c r="AH172" s="90"/>
      <c r="AI172" s="90"/>
      <c r="AJ172" s="90"/>
      <c r="AK172" s="90"/>
    </row>
    <row r="173" ht="15.75" customHeight="1">
      <c r="A173" s="84" t="s">
        <v>212</v>
      </c>
      <c r="B173" s="84" t="s">
        <v>49</v>
      </c>
      <c r="C173" s="85">
        <v>621.0</v>
      </c>
      <c r="D173" s="85">
        <v>646.0</v>
      </c>
      <c r="E173" s="85">
        <v>1084534.15</v>
      </c>
      <c r="F173" s="85">
        <v>1113836.08</v>
      </c>
      <c r="G173" s="85">
        <v>1746.43</v>
      </c>
      <c r="H173" s="85">
        <v>1724.2</v>
      </c>
      <c r="I173" s="86">
        <v>1952.0</v>
      </c>
      <c r="J173" s="86">
        <v>2017.0</v>
      </c>
      <c r="K173" s="87">
        <v>3.0</v>
      </c>
      <c r="L173" s="87">
        <v>3.1</v>
      </c>
      <c r="M173" s="86">
        <v>24.0</v>
      </c>
      <c r="N173" s="86">
        <v>26.0</v>
      </c>
      <c r="O173" s="85">
        <v>3.86</v>
      </c>
      <c r="P173" s="88">
        <v>4.02</v>
      </c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9"/>
      <c r="AC173" s="90"/>
      <c r="AD173" s="90"/>
      <c r="AE173" s="90"/>
      <c r="AF173" s="90"/>
      <c r="AG173" s="90"/>
      <c r="AH173" s="90"/>
      <c r="AI173" s="90"/>
      <c r="AJ173" s="90"/>
      <c r="AK173" s="90"/>
    </row>
    <row r="174" ht="15.75" customHeight="1">
      <c r="A174" s="84" t="s">
        <v>213</v>
      </c>
      <c r="B174" s="84" t="s">
        <v>135</v>
      </c>
      <c r="C174" s="85">
        <v>621.0</v>
      </c>
      <c r="D174" s="85">
        <v>758.0</v>
      </c>
      <c r="E174" s="85">
        <v>1792522.73</v>
      </c>
      <c r="F174" s="85">
        <v>1295217.01</v>
      </c>
      <c r="G174" s="85">
        <v>2886.51</v>
      </c>
      <c r="H174" s="85">
        <v>1708.73</v>
      </c>
      <c r="I174" s="86">
        <v>977.0</v>
      </c>
      <c r="J174" s="86">
        <v>703.0</v>
      </c>
      <c r="K174" s="87">
        <v>4.6</v>
      </c>
      <c r="L174" s="87">
        <v>3.1</v>
      </c>
      <c r="M174" s="86">
        <v>18.0</v>
      </c>
      <c r="N174" s="86">
        <v>12.0</v>
      </c>
      <c r="O174" s="85">
        <v>2.9</v>
      </c>
      <c r="P174" s="88">
        <v>1.58</v>
      </c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9"/>
      <c r="AC174" s="90"/>
      <c r="AD174" s="90"/>
      <c r="AE174" s="90"/>
      <c r="AF174" s="90"/>
      <c r="AG174" s="90"/>
      <c r="AH174" s="90"/>
      <c r="AI174" s="90"/>
      <c r="AJ174" s="90"/>
      <c r="AK174" s="90"/>
    </row>
    <row r="175" ht="15.75" customHeight="1">
      <c r="A175" s="84" t="s">
        <v>214</v>
      </c>
      <c r="B175" s="84" t="s">
        <v>82</v>
      </c>
      <c r="C175" s="85">
        <v>626.0</v>
      </c>
      <c r="D175" s="85">
        <v>600.0</v>
      </c>
      <c r="E175" s="85">
        <v>837326.91</v>
      </c>
      <c r="F175" s="85">
        <v>768405.5</v>
      </c>
      <c r="G175" s="85">
        <v>1337.58</v>
      </c>
      <c r="H175" s="85">
        <v>1280.68</v>
      </c>
      <c r="I175" s="86">
        <v>4394.0</v>
      </c>
      <c r="J175" s="86">
        <v>4791.0</v>
      </c>
      <c r="K175" s="87">
        <v>4.0</v>
      </c>
      <c r="L175" s="87">
        <v>3.3</v>
      </c>
      <c r="M175" s="86">
        <v>29.0</v>
      </c>
      <c r="N175" s="86">
        <v>20.0</v>
      </c>
      <c r="O175" s="85">
        <v>4.63</v>
      </c>
      <c r="P175" s="88">
        <v>3.33</v>
      </c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9"/>
      <c r="AC175" s="90"/>
      <c r="AD175" s="90"/>
      <c r="AE175" s="90"/>
      <c r="AF175" s="90"/>
      <c r="AG175" s="90"/>
      <c r="AH175" s="90"/>
      <c r="AI175" s="90"/>
      <c r="AJ175" s="90"/>
      <c r="AK175" s="90"/>
    </row>
    <row r="176" ht="15.75" customHeight="1">
      <c r="A176" s="84" t="s">
        <v>215</v>
      </c>
      <c r="B176" s="84" t="s">
        <v>177</v>
      </c>
      <c r="C176" s="85">
        <v>627.0</v>
      </c>
      <c r="D176" s="85">
        <v>658.0</v>
      </c>
      <c r="E176" s="85">
        <v>1241196.18</v>
      </c>
      <c r="F176" s="85">
        <v>1233719.21</v>
      </c>
      <c r="G176" s="85">
        <v>1979.58</v>
      </c>
      <c r="H176" s="85">
        <v>1874.95</v>
      </c>
      <c r="I176" s="86">
        <v>2501.0</v>
      </c>
      <c r="J176" s="86">
        <v>2168.0</v>
      </c>
      <c r="K176" s="87">
        <v>4.1</v>
      </c>
      <c r="L176" s="87">
        <v>4.0</v>
      </c>
      <c r="M176" s="86">
        <v>23.0</v>
      </c>
      <c r="N176" s="86">
        <v>28.0</v>
      </c>
      <c r="O176" s="85">
        <v>3.67</v>
      </c>
      <c r="P176" s="88">
        <v>4.26</v>
      </c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9"/>
      <c r="AC176" s="90"/>
      <c r="AD176" s="90"/>
      <c r="AE176" s="90"/>
      <c r="AF176" s="90"/>
      <c r="AG176" s="90"/>
      <c r="AH176" s="90"/>
      <c r="AI176" s="90"/>
      <c r="AJ176" s="90"/>
      <c r="AK176" s="90"/>
    </row>
    <row r="177" ht="15.75" customHeight="1">
      <c r="A177" s="84" t="s">
        <v>216</v>
      </c>
      <c r="B177" s="84" t="s">
        <v>42</v>
      </c>
      <c r="C177" s="85">
        <v>628.0</v>
      </c>
      <c r="D177" s="85">
        <v>638.0</v>
      </c>
      <c r="E177" s="85">
        <v>1040690.23</v>
      </c>
      <c r="F177" s="85">
        <v>1192572.07</v>
      </c>
      <c r="G177" s="85">
        <v>1657.15</v>
      </c>
      <c r="H177" s="85">
        <v>1869.24</v>
      </c>
      <c r="I177" s="86">
        <v>5276.0</v>
      </c>
      <c r="J177" s="86">
        <v>6739.0</v>
      </c>
      <c r="K177" s="87">
        <v>4.0</v>
      </c>
      <c r="L177" s="87">
        <v>5.3</v>
      </c>
      <c r="M177" s="86">
        <v>20.0</v>
      </c>
      <c r="N177" s="86">
        <v>17.0</v>
      </c>
      <c r="O177" s="85">
        <v>3.18</v>
      </c>
      <c r="P177" s="88">
        <v>2.66</v>
      </c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9"/>
      <c r="AC177" s="90"/>
      <c r="AD177" s="90"/>
      <c r="AE177" s="90"/>
      <c r="AF177" s="90"/>
      <c r="AG177" s="90"/>
      <c r="AH177" s="90"/>
      <c r="AI177" s="90"/>
      <c r="AJ177" s="90"/>
      <c r="AK177" s="90"/>
    </row>
    <row r="178" ht="15.75" customHeight="1">
      <c r="A178" s="84" t="s">
        <v>217</v>
      </c>
      <c r="B178" s="84" t="s">
        <v>57</v>
      </c>
      <c r="C178" s="85">
        <v>629.0</v>
      </c>
      <c r="D178" s="85">
        <v>781.0</v>
      </c>
      <c r="E178" s="85">
        <v>1042995.29</v>
      </c>
      <c r="F178" s="85">
        <v>1298017.91</v>
      </c>
      <c r="G178" s="85">
        <v>1658.18</v>
      </c>
      <c r="H178" s="85">
        <v>1661.99</v>
      </c>
      <c r="I178" s="86">
        <v>4924.0</v>
      </c>
      <c r="J178" s="86">
        <v>5342.0</v>
      </c>
      <c r="K178" s="87">
        <v>4.3</v>
      </c>
      <c r="L178" s="87">
        <v>3.7</v>
      </c>
      <c r="M178" s="86">
        <v>40.0</v>
      </c>
      <c r="N178" s="86">
        <v>44.0</v>
      </c>
      <c r="O178" s="85">
        <v>6.36</v>
      </c>
      <c r="P178" s="88">
        <v>5.63</v>
      </c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9"/>
      <c r="AC178" s="90"/>
      <c r="AD178" s="90"/>
      <c r="AE178" s="90"/>
      <c r="AF178" s="90"/>
      <c r="AG178" s="90"/>
      <c r="AH178" s="90"/>
      <c r="AI178" s="90"/>
      <c r="AJ178" s="90"/>
      <c r="AK178" s="90"/>
    </row>
    <row r="179" ht="15.75" customHeight="1">
      <c r="A179" s="84" t="s">
        <v>218</v>
      </c>
      <c r="B179" s="84" t="s">
        <v>54</v>
      </c>
      <c r="C179" s="85">
        <v>630.0</v>
      </c>
      <c r="D179" s="85">
        <v>683.0</v>
      </c>
      <c r="E179" s="85">
        <v>904305.81</v>
      </c>
      <c r="F179" s="85">
        <v>1255005.78</v>
      </c>
      <c r="G179" s="85">
        <v>1435.41</v>
      </c>
      <c r="H179" s="85">
        <v>1837.49</v>
      </c>
      <c r="I179" s="86">
        <v>4079.0</v>
      </c>
      <c r="J179" s="86">
        <v>4452.0</v>
      </c>
      <c r="K179" s="87">
        <v>3.5</v>
      </c>
      <c r="L179" s="87">
        <v>3.3</v>
      </c>
      <c r="M179" s="86">
        <v>28.0</v>
      </c>
      <c r="N179" s="86">
        <v>26.0</v>
      </c>
      <c r="O179" s="85">
        <v>4.44</v>
      </c>
      <c r="P179" s="88">
        <v>3.81</v>
      </c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9"/>
      <c r="AC179" s="90"/>
      <c r="AD179" s="90"/>
      <c r="AE179" s="90"/>
      <c r="AF179" s="90"/>
      <c r="AG179" s="90"/>
      <c r="AH179" s="90"/>
      <c r="AI179" s="90"/>
      <c r="AJ179" s="90"/>
      <c r="AK179" s="90"/>
    </row>
    <row r="180" ht="15.75" customHeight="1">
      <c r="A180" s="84" t="s">
        <v>219</v>
      </c>
      <c r="B180" s="84" t="s">
        <v>64</v>
      </c>
      <c r="C180" s="85">
        <v>635.0</v>
      </c>
      <c r="D180" s="85">
        <v>704.0</v>
      </c>
      <c r="E180" s="85">
        <v>1605834.9</v>
      </c>
      <c r="F180" s="85">
        <v>1599466.39</v>
      </c>
      <c r="G180" s="85">
        <v>2528.87</v>
      </c>
      <c r="H180" s="85">
        <v>2271.97</v>
      </c>
      <c r="I180" s="86">
        <v>3239.0</v>
      </c>
      <c r="J180" s="86">
        <v>3822.0</v>
      </c>
      <c r="K180" s="87">
        <v>4.8</v>
      </c>
      <c r="L180" s="87">
        <v>5.1</v>
      </c>
      <c r="M180" s="86">
        <v>33.0</v>
      </c>
      <c r="N180" s="86">
        <v>28.0</v>
      </c>
      <c r="O180" s="85">
        <v>5.2</v>
      </c>
      <c r="P180" s="88">
        <v>3.98</v>
      </c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9"/>
      <c r="AC180" s="90"/>
      <c r="AD180" s="90"/>
      <c r="AE180" s="90"/>
      <c r="AF180" s="90"/>
      <c r="AG180" s="90"/>
      <c r="AH180" s="90"/>
      <c r="AI180" s="90"/>
      <c r="AJ180" s="90"/>
      <c r="AK180" s="90"/>
    </row>
    <row r="181" ht="15.75" customHeight="1">
      <c r="A181" s="84" t="s">
        <v>220</v>
      </c>
      <c r="B181" s="84" t="s">
        <v>47</v>
      </c>
      <c r="C181" s="85">
        <v>640.0</v>
      </c>
      <c r="D181" s="85">
        <v>758.0</v>
      </c>
      <c r="E181" s="85">
        <v>1386133.08</v>
      </c>
      <c r="F181" s="85">
        <v>1570237.06</v>
      </c>
      <c r="G181" s="85">
        <v>2165.83</v>
      </c>
      <c r="H181" s="85">
        <v>2071.55</v>
      </c>
      <c r="I181" s="86">
        <v>2461.0</v>
      </c>
      <c r="J181" s="86">
        <v>1916.0</v>
      </c>
      <c r="K181" s="87">
        <v>5.2</v>
      </c>
      <c r="L181" s="87">
        <v>4.7</v>
      </c>
      <c r="M181" s="86">
        <v>40.0</v>
      </c>
      <c r="N181" s="86">
        <v>37.0</v>
      </c>
      <c r="O181" s="85">
        <v>6.25</v>
      </c>
      <c r="P181" s="88">
        <v>4.88</v>
      </c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9"/>
      <c r="AC181" s="90"/>
      <c r="AD181" s="90"/>
      <c r="AE181" s="90"/>
      <c r="AF181" s="90"/>
      <c r="AG181" s="90"/>
      <c r="AH181" s="90"/>
      <c r="AI181" s="90"/>
      <c r="AJ181" s="90"/>
      <c r="AK181" s="90"/>
    </row>
    <row r="182" ht="15.75" customHeight="1">
      <c r="A182" s="84" t="s">
        <v>221</v>
      </c>
      <c r="B182" s="84" t="s">
        <v>49</v>
      </c>
      <c r="C182" s="85">
        <v>641.0</v>
      </c>
      <c r="D182" s="85">
        <v>750.0</v>
      </c>
      <c r="E182" s="85">
        <v>896153.33</v>
      </c>
      <c r="F182" s="85">
        <v>960229.81</v>
      </c>
      <c r="G182" s="85">
        <v>1398.06</v>
      </c>
      <c r="H182" s="85">
        <v>1280.31</v>
      </c>
      <c r="I182" s="86">
        <v>2785.0</v>
      </c>
      <c r="J182" s="86">
        <v>3429.0</v>
      </c>
      <c r="K182" s="87">
        <v>3.0</v>
      </c>
      <c r="L182" s="87">
        <v>2.7</v>
      </c>
      <c r="M182" s="86">
        <v>15.0</v>
      </c>
      <c r="N182" s="86">
        <v>19.0</v>
      </c>
      <c r="O182" s="85">
        <v>2.34</v>
      </c>
      <c r="P182" s="88">
        <v>2.53</v>
      </c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9"/>
      <c r="AC182" s="90"/>
      <c r="AD182" s="90"/>
      <c r="AE182" s="90"/>
      <c r="AF182" s="90"/>
      <c r="AG182" s="90"/>
      <c r="AH182" s="90"/>
      <c r="AI182" s="90"/>
      <c r="AJ182" s="90"/>
      <c r="AK182" s="90"/>
    </row>
    <row r="183" ht="15.75" customHeight="1">
      <c r="A183" s="84" t="s">
        <v>222</v>
      </c>
      <c r="B183" s="84" t="s">
        <v>99</v>
      </c>
      <c r="C183" s="85">
        <v>643.0</v>
      </c>
      <c r="D183" s="85">
        <v>839.0</v>
      </c>
      <c r="E183" s="85">
        <v>1117664.22</v>
      </c>
      <c r="F183" s="85">
        <v>1517871.9</v>
      </c>
      <c r="G183" s="85">
        <v>1738.2</v>
      </c>
      <c r="H183" s="85">
        <v>1809.14</v>
      </c>
      <c r="I183" s="86">
        <v>2724.0</v>
      </c>
      <c r="J183" s="86">
        <v>2899.0</v>
      </c>
      <c r="K183" s="87">
        <v>3.9</v>
      </c>
      <c r="L183" s="87">
        <v>3.4</v>
      </c>
      <c r="M183" s="86">
        <v>18.0</v>
      </c>
      <c r="N183" s="86">
        <v>35.0</v>
      </c>
      <c r="O183" s="85">
        <v>2.8</v>
      </c>
      <c r="P183" s="88">
        <v>4.17</v>
      </c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9"/>
      <c r="AC183" s="90"/>
      <c r="AD183" s="90"/>
      <c r="AE183" s="90"/>
      <c r="AF183" s="90"/>
      <c r="AG183" s="90"/>
      <c r="AH183" s="90"/>
      <c r="AI183" s="90"/>
      <c r="AJ183" s="90"/>
      <c r="AK183" s="90"/>
    </row>
    <row r="184" ht="15.75" customHeight="1">
      <c r="A184" s="84" t="s">
        <v>223</v>
      </c>
      <c r="B184" s="84" t="s">
        <v>97</v>
      </c>
      <c r="C184" s="85">
        <v>646.0</v>
      </c>
      <c r="D184" s="85">
        <v>777.0</v>
      </c>
      <c r="E184" s="85">
        <v>1434296.64</v>
      </c>
      <c r="F184" s="85">
        <v>1423108.11</v>
      </c>
      <c r="G184" s="85">
        <v>2220.27</v>
      </c>
      <c r="H184" s="85">
        <v>1831.54</v>
      </c>
      <c r="I184" s="86">
        <v>9998.0</v>
      </c>
      <c r="J184" s="86">
        <v>9930.0</v>
      </c>
      <c r="K184" s="87">
        <v>4.2</v>
      </c>
      <c r="L184" s="87">
        <v>3.8</v>
      </c>
      <c r="M184" s="86">
        <v>23.0</v>
      </c>
      <c r="N184" s="86">
        <v>27.0</v>
      </c>
      <c r="O184" s="85">
        <v>3.56</v>
      </c>
      <c r="P184" s="88">
        <v>3.47</v>
      </c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9"/>
      <c r="AC184" s="90"/>
      <c r="AD184" s="90"/>
      <c r="AE184" s="90"/>
      <c r="AF184" s="90"/>
      <c r="AG184" s="90"/>
      <c r="AH184" s="90"/>
      <c r="AI184" s="90"/>
      <c r="AJ184" s="90"/>
      <c r="AK184" s="90"/>
    </row>
    <row r="185" ht="15.75" customHeight="1">
      <c r="A185" s="84" t="s">
        <v>224</v>
      </c>
      <c r="B185" s="84" t="s">
        <v>135</v>
      </c>
      <c r="C185" s="85">
        <v>647.0</v>
      </c>
      <c r="D185" s="85">
        <v>753.0</v>
      </c>
      <c r="E185" s="85">
        <v>2022475.0</v>
      </c>
      <c r="F185" s="85">
        <v>1823903.92</v>
      </c>
      <c r="G185" s="85">
        <v>3125.93</v>
      </c>
      <c r="H185" s="85">
        <v>2422.18</v>
      </c>
      <c r="I185" s="86">
        <v>11984.0</v>
      </c>
      <c r="J185" s="86">
        <v>13197.0</v>
      </c>
      <c r="K185" s="87">
        <v>4.9</v>
      </c>
      <c r="L185" s="87">
        <v>4.1</v>
      </c>
      <c r="M185" s="86">
        <v>20.0</v>
      </c>
      <c r="N185" s="86">
        <v>27.0</v>
      </c>
      <c r="O185" s="85">
        <v>3.09</v>
      </c>
      <c r="P185" s="88">
        <v>3.59</v>
      </c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9"/>
      <c r="AC185" s="90"/>
      <c r="AD185" s="90"/>
      <c r="AE185" s="90"/>
      <c r="AF185" s="90"/>
      <c r="AG185" s="90"/>
      <c r="AH185" s="90"/>
      <c r="AI185" s="90"/>
      <c r="AJ185" s="90"/>
      <c r="AK185" s="90"/>
    </row>
    <row r="186" ht="15.75" customHeight="1">
      <c r="A186" s="84" t="s">
        <v>225</v>
      </c>
      <c r="B186" s="84" t="s">
        <v>64</v>
      </c>
      <c r="C186" s="85">
        <v>658.0</v>
      </c>
      <c r="D186" s="85">
        <v>712.0</v>
      </c>
      <c r="E186" s="85">
        <v>1278708.04</v>
      </c>
      <c r="F186" s="85">
        <v>1697560.63</v>
      </c>
      <c r="G186" s="85">
        <v>1943.33</v>
      </c>
      <c r="H186" s="85">
        <v>2384.21</v>
      </c>
      <c r="I186" s="86">
        <v>3494.0</v>
      </c>
      <c r="J186" s="86">
        <v>3901.0</v>
      </c>
      <c r="K186" s="87">
        <v>5.3</v>
      </c>
      <c r="L186" s="87">
        <v>5.5</v>
      </c>
      <c r="M186" s="86">
        <v>36.0</v>
      </c>
      <c r="N186" s="86">
        <v>46.0</v>
      </c>
      <c r="O186" s="85">
        <v>5.47</v>
      </c>
      <c r="P186" s="88">
        <v>6.46</v>
      </c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9"/>
      <c r="AC186" s="90"/>
      <c r="AD186" s="90"/>
      <c r="AE186" s="90"/>
      <c r="AF186" s="90"/>
      <c r="AG186" s="90"/>
      <c r="AH186" s="90"/>
      <c r="AI186" s="90"/>
      <c r="AJ186" s="90"/>
      <c r="AK186" s="90"/>
    </row>
    <row r="187" ht="15.75" customHeight="1">
      <c r="A187" s="84" t="s">
        <v>226</v>
      </c>
      <c r="B187" s="84" t="s">
        <v>114</v>
      </c>
      <c r="C187" s="85">
        <v>658.0</v>
      </c>
      <c r="D187" s="85">
        <v>709.0</v>
      </c>
      <c r="E187" s="85">
        <v>965306.79</v>
      </c>
      <c r="F187" s="85">
        <v>1209570.0</v>
      </c>
      <c r="G187" s="85">
        <v>1467.03</v>
      </c>
      <c r="H187" s="85">
        <v>1706.02</v>
      </c>
      <c r="I187" s="86">
        <v>1254.0</v>
      </c>
      <c r="J187" s="86">
        <v>965.0</v>
      </c>
      <c r="K187" s="87">
        <v>2.7</v>
      </c>
      <c r="L187" s="87">
        <v>3.1</v>
      </c>
      <c r="M187" s="86">
        <v>24.0</v>
      </c>
      <c r="N187" s="86">
        <v>19.0</v>
      </c>
      <c r="O187" s="85">
        <v>3.65</v>
      </c>
      <c r="P187" s="88">
        <v>2.68</v>
      </c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9"/>
      <c r="AC187" s="90"/>
      <c r="AD187" s="90"/>
      <c r="AE187" s="90"/>
      <c r="AF187" s="90"/>
      <c r="AG187" s="90"/>
      <c r="AH187" s="90"/>
      <c r="AI187" s="90"/>
      <c r="AJ187" s="90"/>
      <c r="AK187" s="90"/>
    </row>
    <row r="188" ht="15.75" customHeight="1">
      <c r="A188" s="84" t="s">
        <v>227</v>
      </c>
      <c r="B188" s="84" t="s">
        <v>49</v>
      </c>
      <c r="C188" s="85">
        <v>662.0</v>
      </c>
      <c r="D188" s="85">
        <v>677.0</v>
      </c>
      <c r="E188" s="85">
        <v>948163.08</v>
      </c>
      <c r="F188" s="85">
        <v>901524.18</v>
      </c>
      <c r="G188" s="85">
        <v>1432.27</v>
      </c>
      <c r="H188" s="85">
        <v>1331.65</v>
      </c>
      <c r="I188" s="86">
        <v>2442.0</v>
      </c>
      <c r="J188" s="86">
        <v>2281.0</v>
      </c>
      <c r="K188" s="87">
        <v>2.8</v>
      </c>
      <c r="L188" s="87">
        <v>2.7</v>
      </c>
      <c r="M188" s="86">
        <v>28.0</v>
      </c>
      <c r="N188" s="86">
        <v>26.0</v>
      </c>
      <c r="O188" s="85">
        <v>4.23</v>
      </c>
      <c r="P188" s="88">
        <v>3.84</v>
      </c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9"/>
      <c r="AC188" s="90"/>
      <c r="AD188" s="90"/>
      <c r="AE188" s="90"/>
      <c r="AF188" s="90"/>
      <c r="AG188" s="90"/>
      <c r="AH188" s="90"/>
      <c r="AI188" s="90"/>
      <c r="AJ188" s="90"/>
      <c r="AK188" s="90"/>
    </row>
    <row r="189" ht="15.75" customHeight="1">
      <c r="A189" s="84" t="s">
        <v>228</v>
      </c>
      <c r="B189" s="84" t="s">
        <v>59</v>
      </c>
      <c r="C189" s="85">
        <v>673.0</v>
      </c>
      <c r="D189" s="85">
        <v>750.0</v>
      </c>
      <c r="E189" s="85">
        <v>1352771.33</v>
      </c>
      <c r="F189" s="85">
        <v>1923939.84</v>
      </c>
      <c r="G189" s="85">
        <v>2010.06</v>
      </c>
      <c r="H189" s="85">
        <v>2565.25</v>
      </c>
      <c r="I189" s="86">
        <v>4793.0</v>
      </c>
      <c r="J189" s="86">
        <v>5006.0</v>
      </c>
      <c r="K189" s="87">
        <v>3.8</v>
      </c>
      <c r="L189" s="87">
        <v>4.8</v>
      </c>
      <c r="M189" s="86">
        <v>36.0</v>
      </c>
      <c r="N189" s="86">
        <v>46.0</v>
      </c>
      <c r="O189" s="85">
        <v>5.35</v>
      </c>
      <c r="P189" s="88">
        <v>6.13</v>
      </c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9"/>
      <c r="AC189" s="90"/>
      <c r="AD189" s="90"/>
      <c r="AE189" s="90"/>
      <c r="AF189" s="90"/>
      <c r="AG189" s="90"/>
      <c r="AH189" s="90"/>
      <c r="AI189" s="90"/>
      <c r="AJ189" s="90"/>
      <c r="AK189" s="90"/>
    </row>
    <row r="190" ht="15.75" customHeight="1">
      <c r="A190" s="84" t="s">
        <v>229</v>
      </c>
      <c r="B190" s="84" t="s">
        <v>49</v>
      </c>
      <c r="C190" s="85">
        <v>684.0</v>
      </c>
      <c r="D190" s="85">
        <v>816.0</v>
      </c>
      <c r="E190" s="85">
        <v>706543.34</v>
      </c>
      <c r="F190" s="85">
        <v>983600.22</v>
      </c>
      <c r="G190" s="85">
        <v>1032.96</v>
      </c>
      <c r="H190" s="85">
        <v>1205.39</v>
      </c>
      <c r="I190" s="86">
        <v>6298.0</v>
      </c>
      <c r="J190" s="86">
        <v>6407.0</v>
      </c>
      <c r="K190" s="87">
        <v>2.6</v>
      </c>
      <c r="L190" s="87">
        <v>2.5</v>
      </c>
      <c r="M190" s="86">
        <v>13.0</v>
      </c>
      <c r="N190" s="86">
        <v>12.0</v>
      </c>
      <c r="O190" s="85">
        <v>1.9</v>
      </c>
      <c r="P190" s="88">
        <v>1.47</v>
      </c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9"/>
      <c r="AC190" s="90"/>
      <c r="AD190" s="90"/>
      <c r="AE190" s="90"/>
      <c r="AF190" s="90"/>
      <c r="AG190" s="90"/>
      <c r="AH190" s="90"/>
      <c r="AI190" s="90"/>
      <c r="AJ190" s="90"/>
      <c r="AK190" s="90"/>
    </row>
    <row r="191" ht="15.75" customHeight="1">
      <c r="A191" s="84" t="s">
        <v>230</v>
      </c>
      <c r="B191" s="84" t="s">
        <v>177</v>
      </c>
      <c r="C191" s="85">
        <v>685.0</v>
      </c>
      <c r="D191" s="85">
        <v>722.0</v>
      </c>
      <c r="E191" s="85">
        <v>1097797.13</v>
      </c>
      <c r="F191" s="85">
        <v>1114121.16</v>
      </c>
      <c r="G191" s="85">
        <v>1602.62</v>
      </c>
      <c r="H191" s="85">
        <v>1543.1</v>
      </c>
      <c r="I191" s="86">
        <v>42576.0</v>
      </c>
      <c r="J191" s="86">
        <v>45985.0</v>
      </c>
      <c r="K191" s="87">
        <v>2.8</v>
      </c>
      <c r="L191" s="87">
        <v>2.8</v>
      </c>
      <c r="M191" s="86">
        <v>25.0</v>
      </c>
      <c r="N191" s="86">
        <v>25.0</v>
      </c>
      <c r="O191" s="85">
        <v>3.65</v>
      </c>
      <c r="P191" s="88">
        <v>3.46</v>
      </c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9"/>
      <c r="AC191" s="90"/>
      <c r="AD191" s="90"/>
      <c r="AE191" s="90"/>
      <c r="AF191" s="90"/>
      <c r="AG191" s="90"/>
      <c r="AH191" s="90"/>
      <c r="AI191" s="90"/>
      <c r="AJ191" s="90"/>
      <c r="AK191" s="90"/>
    </row>
    <row r="192" ht="15.75" customHeight="1">
      <c r="A192" s="84" t="s">
        <v>231</v>
      </c>
      <c r="B192" s="84" t="s">
        <v>47</v>
      </c>
      <c r="C192" s="85">
        <v>697.0</v>
      </c>
      <c r="D192" s="85">
        <v>765.0</v>
      </c>
      <c r="E192" s="85">
        <v>1616194.91</v>
      </c>
      <c r="F192" s="85">
        <v>1576065.26</v>
      </c>
      <c r="G192" s="85">
        <v>2318.79</v>
      </c>
      <c r="H192" s="85">
        <v>2060.22</v>
      </c>
      <c r="I192" s="86">
        <v>6064.0</v>
      </c>
      <c r="J192" s="86">
        <v>5720.0</v>
      </c>
      <c r="K192" s="87">
        <v>5.6</v>
      </c>
      <c r="L192" s="87">
        <v>4.8</v>
      </c>
      <c r="M192" s="86">
        <v>45.0</v>
      </c>
      <c r="N192" s="86">
        <v>48.0</v>
      </c>
      <c r="O192" s="85">
        <v>6.46</v>
      </c>
      <c r="P192" s="88">
        <v>6.27</v>
      </c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9"/>
      <c r="AC192" s="90"/>
      <c r="AD192" s="90"/>
      <c r="AE192" s="90"/>
      <c r="AF192" s="90"/>
      <c r="AG192" s="90"/>
      <c r="AH192" s="90"/>
      <c r="AI192" s="90"/>
      <c r="AJ192" s="90"/>
      <c r="AK192" s="90"/>
    </row>
    <row r="193" ht="15.75" customHeight="1">
      <c r="A193" s="84" t="s">
        <v>232</v>
      </c>
      <c r="B193" s="84" t="s">
        <v>124</v>
      </c>
      <c r="C193" s="85">
        <v>698.0</v>
      </c>
      <c r="D193" s="85">
        <v>823.0</v>
      </c>
      <c r="E193" s="85">
        <v>1337223.86</v>
      </c>
      <c r="F193" s="85">
        <v>1487927.58</v>
      </c>
      <c r="G193" s="85">
        <v>1915.79</v>
      </c>
      <c r="H193" s="85">
        <v>1807.93</v>
      </c>
      <c r="I193" s="86">
        <v>5228.0</v>
      </c>
      <c r="J193" s="86">
        <v>6043.0</v>
      </c>
      <c r="K193" s="87">
        <v>5.4</v>
      </c>
      <c r="L193" s="87">
        <v>5.4</v>
      </c>
      <c r="M193" s="86">
        <v>31.0</v>
      </c>
      <c r="N193" s="86">
        <v>37.0</v>
      </c>
      <c r="O193" s="85">
        <v>4.44</v>
      </c>
      <c r="P193" s="88">
        <v>4.5</v>
      </c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9"/>
      <c r="AC193" s="90"/>
      <c r="AD193" s="90"/>
      <c r="AE193" s="90"/>
      <c r="AF193" s="90"/>
      <c r="AG193" s="90"/>
      <c r="AH193" s="90"/>
      <c r="AI193" s="90"/>
      <c r="AJ193" s="90"/>
      <c r="AK193" s="90"/>
    </row>
    <row r="194" ht="15.75" customHeight="1">
      <c r="A194" s="84" t="s">
        <v>233</v>
      </c>
      <c r="B194" s="84" t="s">
        <v>64</v>
      </c>
      <c r="C194" s="85">
        <v>699.0</v>
      </c>
      <c r="D194" s="85">
        <v>789.0</v>
      </c>
      <c r="E194" s="85">
        <v>1389174.2</v>
      </c>
      <c r="F194" s="85">
        <v>1420452.96</v>
      </c>
      <c r="G194" s="85">
        <v>1987.37</v>
      </c>
      <c r="H194" s="85">
        <v>1800.32</v>
      </c>
      <c r="I194" s="86">
        <v>12659.0</v>
      </c>
      <c r="J194" s="86">
        <v>13530.0</v>
      </c>
      <c r="K194" s="87">
        <v>5.3</v>
      </c>
      <c r="L194" s="87">
        <v>5.0</v>
      </c>
      <c r="M194" s="86">
        <v>40.0</v>
      </c>
      <c r="N194" s="86">
        <v>37.0</v>
      </c>
      <c r="O194" s="85">
        <v>5.72</v>
      </c>
      <c r="P194" s="88">
        <v>4.69</v>
      </c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9"/>
      <c r="AC194" s="90"/>
      <c r="AD194" s="90"/>
      <c r="AE194" s="90"/>
      <c r="AF194" s="90"/>
      <c r="AG194" s="90"/>
      <c r="AH194" s="90"/>
      <c r="AI194" s="90"/>
      <c r="AJ194" s="90"/>
      <c r="AK194" s="90"/>
    </row>
    <row r="195" ht="15.75" customHeight="1">
      <c r="A195" s="84" t="s">
        <v>234</v>
      </c>
      <c r="B195" s="84" t="s">
        <v>73</v>
      </c>
      <c r="C195" s="85">
        <v>708.0</v>
      </c>
      <c r="D195" s="85">
        <v>824.0</v>
      </c>
      <c r="E195" s="85">
        <v>1240854.29</v>
      </c>
      <c r="F195" s="85">
        <v>1201515.78</v>
      </c>
      <c r="G195" s="85">
        <v>1752.62</v>
      </c>
      <c r="H195" s="85">
        <v>1458.15</v>
      </c>
      <c r="I195" s="86">
        <v>3788.0</v>
      </c>
      <c r="J195" s="86">
        <v>4472.0</v>
      </c>
      <c r="K195" s="87">
        <v>4.2</v>
      </c>
      <c r="L195" s="87">
        <v>3.8</v>
      </c>
      <c r="M195" s="86">
        <v>29.0</v>
      </c>
      <c r="N195" s="86">
        <v>24.0</v>
      </c>
      <c r="O195" s="85">
        <v>4.1</v>
      </c>
      <c r="P195" s="88">
        <v>2.91</v>
      </c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9"/>
      <c r="AC195" s="90"/>
      <c r="AD195" s="90"/>
      <c r="AE195" s="90"/>
      <c r="AF195" s="90"/>
      <c r="AG195" s="90"/>
      <c r="AH195" s="90"/>
      <c r="AI195" s="90"/>
      <c r="AJ195" s="90"/>
      <c r="AK195" s="90"/>
    </row>
    <row r="196" ht="15.75" customHeight="1">
      <c r="A196" s="84" t="s">
        <v>235</v>
      </c>
      <c r="B196" s="84" t="s">
        <v>97</v>
      </c>
      <c r="C196" s="85">
        <v>715.0</v>
      </c>
      <c r="D196" s="85">
        <v>791.0</v>
      </c>
      <c r="E196" s="85">
        <v>931769.75</v>
      </c>
      <c r="F196" s="85">
        <v>706144.86</v>
      </c>
      <c r="G196" s="85">
        <v>1303.17</v>
      </c>
      <c r="H196" s="85">
        <v>892.72</v>
      </c>
      <c r="I196" s="86">
        <v>14585.0</v>
      </c>
      <c r="J196" s="86">
        <v>16197.0</v>
      </c>
      <c r="K196" s="87">
        <v>3.0</v>
      </c>
      <c r="L196" s="87">
        <v>2.6</v>
      </c>
      <c r="M196" s="86">
        <v>20.0</v>
      </c>
      <c r="N196" s="86">
        <v>21.0</v>
      </c>
      <c r="O196" s="85">
        <v>2.8</v>
      </c>
      <c r="P196" s="88">
        <v>2.65</v>
      </c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9"/>
      <c r="AC196" s="90"/>
      <c r="AD196" s="90"/>
      <c r="AE196" s="90"/>
      <c r="AF196" s="90"/>
      <c r="AG196" s="90"/>
      <c r="AH196" s="90"/>
      <c r="AI196" s="90"/>
      <c r="AJ196" s="90"/>
      <c r="AK196" s="90"/>
    </row>
    <row r="197" ht="15.75" customHeight="1">
      <c r="A197" s="84" t="s">
        <v>236</v>
      </c>
      <c r="B197" s="84" t="s">
        <v>44</v>
      </c>
      <c r="C197" s="85">
        <v>723.0</v>
      </c>
      <c r="D197" s="85">
        <v>864.0</v>
      </c>
      <c r="E197" s="85">
        <v>1621632.17</v>
      </c>
      <c r="F197" s="85">
        <v>1856690.57</v>
      </c>
      <c r="G197" s="85">
        <v>2242.92</v>
      </c>
      <c r="H197" s="85">
        <v>2148.95</v>
      </c>
      <c r="I197" s="86">
        <v>1797.0</v>
      </c>
      <c r="J197" s="86">
        <v>2075.0</v>
      </c>
      <c r="K197" s="87">
        <v>4.5</v>
      </c>
      <c r="L197" s="87">
        <v>4.4</v>
      </c>
      <c r="M197" s="86">
        <v>41.0</v>
      </c>
      <c r="N197" s="86">
        <v>41.0</v>
      </c>
      <c r="O197" s="85">
        <v>5.67</v>
      </c>
      <c r="P197" s="88">
        <v>4.75</v>
      </c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9"/>
      <c r="AC197" s="90"/>
      <c r="AD197" s="90"/>
      <c r="AE197" s="90"/>
      <c r="AF197" s="90"/>
      <c r="AG197" s="90"/>
      <c r="AH197" s="90"/>
      <c r="AI197" s="90"/>
      <c r="AJ197" s="90"/>
      <c r="AK197" s="90"/>
    </row>
    <row r="198" ht="15.75" customHeight="1">
      <c r="A198" s="84" t="s">
        <v>237</v>
      </c>
      <c r="B198" s="84" t="s">
        <v>97</v>
      </c>
      <c r="C198" s="85">
        <v>724.0</v>
      </c>
      <c r="D198" s="85">
        <v>972.0</v>
      </c>
      <c r="E198" s="85">
        <v>1006627.06</v>
      </c>
      <c r="F198" s="85">
        <v>1119683.57</v>
      </c>
      <c r="G198" s="85">
        <v>1390.37</v>
      </c>
      <c r="H198" s="85">
        <v>1151.94</v>
      </c>
      <c r="I198" s="86">
        <v>3918.0</v>
      </c>
      <c r="J198" s="86">
        <v>3677.0</v>
      </c>
      <c r="K198" s="87">
        <v>3.9</v>
      </c>
      <c r="L198" s="87">
        <v>3.7</v>
      </c>
      <c r="M198" s="86">
        <v>24.0</v>
      </c>
      <c r="N198" s="86">
        <v>24.0</v>
      </c>
      <c r="O198" s="85">
        <v>3.31</v>
      </c>
      <c r="P198" s="88">
        <v>2.47</v>
      </c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9"/>
      <c r="AC198" s="90"/>
      <c r="AD198" s="90"/>
      <c r="AE198" s="90"/>
      <c r="AF198" s="90"/>
      <c r="AG198" s="90"/>
      <c r="AH198" s="90"/>
      <c r="AI198" s="90"/>
      <c r="AJ198" s="90"/>
      <c r="AK198" s="90"/>
    </row>
    <row r="199" ht="15.75" customHeight="1">
      <c r="A199" s="84" t="s">
        <v>238</v>
      </c>
      <c r="B199" s="84" t="s">
        <v>54</v>
      </c>
      <c r="C199" s="85">
        <v>725.0</v>
      </c>
      <c r="D199" s="85">
        <v>771.0</v>
      </c>
      <c r="E199" s="85">
        <v>1352565.35</v>
      </c>
      <c r="F199" s="85">
        <v>1226035.6</v>
      </c>
      <c r="G199" s="85">
        <v>1865.61</v>
      </c>
      <c r="H199" s="85">
        <v>1590.19</v>
      </c>
      <c r="I199" s="86">
        <v>2800.0</v>
      </c>
      <c r="J199" s="86">
        <v>2953.0</v>
      </c>
      <c r="K199" s="87">
        <v>3.7</v>
      </c>
      <c r="L199" s="87">
        <v>3.4</v>
      </c>
      <c r="M199" s="86">
        <v>21.0</v>
      </c>
      <c r="N199" s="86">
        <v>32.0</v>
      </c>
      <c r="O199" s="85">
        <v>2.9</v>
      </c>
      <c r="P199" s="88">
        <v>4.15</v>
      </c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9"/>
      <c r="AC199" s="90"/>
      <c r="AD199" s="90"/>
      <c r="AE199" s="90"/>
      <c r="AF199" s="90"/>
      <c r="AG199" s="90"/>
      <c r="AH199" s="90"/>
      <c r="AI199" s="90"/>
      <c r="AJ199" s="90"/>
      <c r="AK199" s="90"/>
    </row>
    <row r="200" ht="15.75" customHeight="1">
      <c r="A200" s="84" t="s">
        <v>239</v>
      </c>
      <c r="B200" s="84" t="s">
        <v>54</v>
      </c>
      <c r="C200" s="85">
        <v>727.0</v>
      </c>
      <c r="D200" s="85">
        <v>782.0</v>
      </c>
      <c r="E200" s="85">
        <v>1674774.54</v>
      </c>
      <c r="F200" s="85">
        <v>1584695.71</v>
      </c>
      <c r="G200" s="85">
        <v>2303.68</v>
      </c>
      <c r="H200" s="85">
        <v>2026.47</v>
      </c>
      <c r="I200" s="86">
        <v>4967.0</v>
      </c>
      <c r="J200" s="86">
        <v>5398.0</v>
      </c>
      <c r="K200" s="87">
        <v>4.4</v>
      </c>
      <c r="L200" s="87">
        <v>3.8</v>
      </c>
      <c r="M200" s="86">
        <v>55.0</v>
      </c>
      <c r="N200" s="86">
        <v>40.0</v>
      </c>
      <c r="O200" s="85">
        <v>7.57</v>
      </c>
      <c r="P200" s="88">
        <v>5.12</v>
      </c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9"/>
      <c r="AC200" s="90"/>
      <c r="AD200" s="90"/>
      <c r="AE200" s="90"/>
      <c r="AF200" s="90"/>
      <c r="AG200" s="90"/>
      <c r="AH200" s="90"/>
      <c r="AI200" s="90"/>
      <c r="AJ200" s="90"/>
      <c r="AK200" s="90"/>
    </row>
    <row r="201" ht="15.75" customHeight="1">
      <c r="A201" s="84" t="s">
        <v>240</v>
      </c>
      <c r="B201" s="84" t="s">
        <v>59</v>
      </c>
      <c r="C201" s="85">
        <v>732.0</v>
      </c>
      <c r="D201" s="85">
        <v>739.0</v>
      </c>
      <c r="E201" s="85">
        <v>1157941.07</v>
      </c>
      <c r="F201" s="85">
        <v>979408.74</v>
      </c>
      <c r="G201" s="85">
        <v>1581.89</v>
      </c>
      <c r="H201" s="85">
        <v>1325.32</v>
      </c>
      <c r="I201" s="86">
        <v>8293.0</v>
      </c>
      <c r="J201" s="86">
        <v>8728.0</v>
      </c>
      <c r="K201" s="87">
        <v>2.9</v>
      </c>
      <c r="L201" s="87">
        <v>2.5</v>
      </c>
      <c r="M201" s="86">
        <v>18.0</v>
      </c>
      <c r="N201" s="86">
        <v>25.0</v>
      </c>
      <c r="O201" s="85">
        <v>2.46</v>
      </c>
      <c r="P201" s="88">
        <v>3.38</v>
      </c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9"/>
      <c r="AC201" s="90"/>
      <c r="AD201" s="90"/>
      <c r="AE201" s="90"/>
      <c r="AF201" s="90"/>
      <c r="AG201" s="90"/>
      <c r="AH201" s="90"/>
      <c r="AI201" s="90"/>
      <c r="AJ201" s="90"/>
      <c r="AK201" s="90"/>
    </row>
    <row r="202" ht="15.75" customHeight="1">
      <c r="A202" s="84" t="s">
        <v>241</v>
      </c>
      <c r="B202" s="84" t="s">
        <v>38</v>
      </c>
      <c r="C202" s="85">
        <v>734.0</v>
      </c>
      <c r="D202" s="85">
        <v>669.0</v>
      </c>
      <c r="E202" s="85">
        <v>1543643.11</v>
      </c>
      <c r="F202" s="85">
        <v>1304889.14</v>
      </c>
      <c r="G202" s="85">
        <v>2103.06</v>
      </c>
      <c r="H202" s="85">
        <v>1950.51</v>
      </c>
      <c r="I202" s="86">
        <v>1565.0</v>
      </c>
      <c r="J202" s="86">
        <v>1896.0</v>
      </c>
      <c r="K202" s="87">
        <v>4.3</v>
      </c>
      <c r="L202" s="87">
        <v>3.8</v>
      </c>
      <c r="M202" s="86">
        <v>27.0</v>
      </c>
      <c r="N202" s="86">
        <v>21.0</v>
      </c>
      <c r="O202" s="85">
        <v>3.68</v>
      </c>
      <c r="P202" s="88">
        <v>3.14</v>
      </c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9"/>
      <c r="AC202" s="90"/>
      <c r="AD202" s="90"/>
      <c r="AE202" s="90"/>
      <c r="AF202" s="90"/>
      <c r="AG202" s="90"/>
      <c r="AH202" s="90"/>
      <c r="AI202" s="90"/>
      <c r="AJ202" s="90"/>
      <c r="AK202" s="90"/>
    </row>
    <row r="203" ht="15.75" customHeight="1">
      <c r="A203" s="84" t="s">
        <v>242</v>
      </c>
      <c r="B203" s="84" t="s">
        <v>75</v>
      </c>
      <c r="C203" s="85">
        <v>737.0</v>
      </c>
      <c r="D203" s="85">
        <v>870.0</v>
      </c>
      <c r="E203" s="85">
        <v>1246578.3</v>
      </c>
      <c r="F203" s="85">
        <v>1838322.55</v>
      </c>
      <c r="G203" s="85">
        <v>1691.42</v>
      </c>
      <c r="H203" s="85">
        <v>2113.01</v>
      </c>
      <c r="I203" s="86">
        <v>2024.0</v>
      </c>
      <c r="J203" s="86">
        <v>2106.0</v>
      </c>
      <c r="K203" s="87">
        <v>3.8</v>
      </c>
      <c r="L203" s="87">
        <v>3.9</v>
      </c>
      <c r="M203" s="86">
        <v>38.0</v>
      </c>
      <c r="N203" s="86">
        <v>65.0</v>
      </c>
      <c r="O203" s="85">
        <v>5.16</v>
      </c>
      <c r="P203" s="88">
        <v>7.47</v>
      </c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9"/>
      <c r="AC203" s="90"/>
      <c r="AD203" s="90"/>
      <c r="AE203" s="90"/>
      <c r="AF203" s="90"/>
      <c r="AG203" s="90"/>
      <c r="AH203" s="90"/>
      <c r="AI203" s="90"/>
      <c r="AJ203" s="90"/>
      <c r="AK203" s="90"/>
    </row>
    <row r="204" ht="15.75" customHeight="1">
      <c r="A204" s="84" t="s">
        <v>243</v>
      </c>
      <c r="B204" s="84" t="s">
        <v>82</v>
      </c>
      <c r="C204" s="85">
        <v>741.0</v>
      </c>
      <c r="D204" s="85">
        <v>771.0</v>
      </c>
      <c r="E204" s="85">
        <v>1238305.59</v>
      </c>
      <c r="F204" s="85">
        <v>1476659.43</v>
      </c>
      <c r="G204" s="85">
        <v>1671.13</v>
      </c>
      <c r="H204" s="85">
        <v>1915.25</v>
      </c>
      <c r="I204" s="86">
        <v>6383.0</v>
      </c>
      <c r="J204" s="86">
        <v>6879.0</v>
      </c>
      <c r="K204" s="87">
        <v>5.8</v>
      </c>
      <c r="L204" s="87">
        <v>5.3</v>
      </c>
      <c r="M204" s="86">
        <v>36.0</v>
      </c>
      <c r="N204" s="86">
        <v>31.0</v>
      </c>
      <c r="O204" s="85">
        <v>4.86</v>
      </c>
      <c r="P204" s="88">
        <v>4.02</v>
      </c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9"/>
      <c r="AC204" s="90"/>
      <c r="AD204" s="90"/>
      <c r="AE204" s="90"/>
      <c r="AF204" s="90"/>
      <c r="AG204" s="90"/>
      <c r="AH204" s="90"/>
      <c r="AI204" s="90"/>
      <c r="AJ204" s="90"/>
      <c r="AK204" s="90"/>
    </row>
    <row r="205" ht="15.75" customHeight="1">
      <c r="A205" s="84" t="s">
        <v>244</v>
      </c>
      <c r="B205" s="84" t="s">
        <v>97</v>
      </c>
      <c r="C205" s="85">
        <v>744.0</v>
      </c>
      <c r="D205" s="85">
        <v>1013.0</v>
      </c>
      <c r="E205" s="85">
        <v>919446.16</v>
      </c>
      <c r="F205" s="85">
        <v>1350536.43</v>
      </c>
      <c r="G205" s="85">
        <v>1235.81</v>
      </c>
      <c r="H205" s="85">
        <v>1333.2</v>
      </c>
      <c r="I205" s="86">
        <v>5437.0</v>
      </c>
      <c r="J205" s="86">
        <v>6365.0</v>
      </c>
      <c r="K205" s="87">
        <v>3.7</v>
      </c>
      <c r="L205" s="87">
        <v>3.3</v>
      </c>
      <c r="M205" s="86">
        <v>26.0</v>
      </c>
      <c r="N205" s="86">
        <v>29.0</v>
      </c>
      <c r="O205" s="85">
        <v>3.49</v>
      </c>
      <c r="P205" s="88">
        <v>2.86</v>
      </c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9"/>
      <c r="AC205" s="90"/>
      <c r="AD205" s="90"/>
      <c r="AE205" s="90"/>
      <c r="AF205" s="90"/>
      <c r="AG205" s="90"/>
      <c r="AH205" s="90"/>
      <c r="AI205" s="90"/>
      <c r="AJ205" s="90"/>
      <c r="AK205" s="90"/>
    </row>
    <row r="206" ht="15.75" customHeight="1">
      <c r="A206" s="84" t="s">
        <v>245</v>
      </c>
      <c r="B206" s="84" t="s">
        <v>57</v>
      </c>
      <c r="C206" s="85">
        <v>751.0</v>
      </c>
      <c r="D206" s="85">
        <v>832.0</v>
      </c>
      <c r="E206" s="85">
        <v>1359466.57</v>
      </c>
      <c r="F206" s="85">
        <v>1447849.75</v>
      </c>
      <c r="G206" s="85">
        <v>1810.21</v>
      </c>
      <c r="H206" s="85">
        <v>1740.2</v>
      </c>
      <c r="I206" s="86">
        <v>8677.0</v>
      </c>
      <c r="J206" s="86">
        <v>8022.0</v>
      </c>
      <c r="K206" s="87">
        <v>4.9</v>
      </c>
      <c r="L206" s="87">
        <v>4.1</v>
      </c>
      <c r="M206" s="86">
        <v>38.0</v>
      </c>
      <c r="N206" s="86">
        <v>47.0</v>
      </c>
      <c r="O206" s="85">
        <v>5.06</v>
      </c>
      <c r="P206" s="88">
        <v>5.65</v>
      </c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9"/>
      <c r="AC206" s="90"/>
      <c r="AD206" s="90"/>
      <c r="AE206" s="90"/>
      <c r="AF206" s="90"/>
      <c r="AG206" s="90"/>
      <c r="AH206" s="90"/>
      <c r="AI206" s="90"/>
      <c r="AJ206" s="90"/>
      <c r="AK206" s="90"/>
    </row>
    <row r="207" ht="15.75" customHeight="1">
      <c r="A207" s="84" t="s">
        <v>246</v>
      </c>
      <c r="B207" s="84" t="s">
        <v>51</v>
      </c>
      <c r="C207" s="85">
        <v>757.0</v>
      </c>
      <c r="D207" s="85">
        <v>781.0</v>
      </c>
      <c r="E207" s="85">
        <v>851874.16</v>
      </c>
      <c r="F207" s="85">
        <v>1180521.69</v>
      </c>
      <c r="G207" s="85">
        <v>1125.33</v>
      </c>
      <c r="H207" s="85">
        <v>1511.55</v>
      </c>
      <c r="I207" s="86">
        <v>4067.0</v>
      </c>
      <c r="J207" s="86">
        <v>4018.0</v>
      </c>
      <c r="K207" s="87">
        <v>3.4</v>
      </c>
      <c r="L207" s="87">
        <v>3.0</v>
      </c>
      <c r="M207" s="86">
        <v>37.0</v>
      </c>
      <c r="N207" s="86">
        <v>25.0</v>
      </c>
      <c r="O207" s="85">
        <v>4.89</v>
      </c>
      <c r="P207" s="88">
        <v>3.2</v>
      </c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9"/>
      <c r="AC207" s="90"/>
      <c r="AD207" s="90"/>
      <c r="AE207" s="90"/>
      <c r="AF207" s="90"/>
      <c r="AG207" s="90"/>
      <c r="AH207" s="90"/>
      <c r="AI207" s="90"/>
      <c r="AJ207" s="90"/>
      <c r="AK207" s="90"/>
    </row>
    <row r="208" ht="15.75" customHeight="1">
      <c r="A208" s="84" t="s">
        <v>247</v>
      </c>
      <c r="B208" s="84" t="s">
        <v>54</v>
      </c>
      <c r="C208" s="85">
        <v>760.0</v>
      </c>
      <c r="D208" s="85">
        <v>935.0</v>
      </c>
      <c r="E208" s="85">
        <v>1199801.2</v>
      </c>
      <c r="F208" s="85">
        <v>1514501.01</v>
      </c>
      <c r="G208" s="85">
        <v>1578.69</v>
      </c>
      <c r="H208" s="85">
        <v>1619.79</v>
      </c>
      <c r="I208" s="86">
        <v>22971.0</v>
      </c>
      <c r="J208" s="86">
        <v>21234.0</v>
      </c>
      <c r="K208" s="87">
        <v>5.2</v>
      </c>
      <c r="L208" s="87">
        <v>4.3</v>
      </c>
      <c r="M208" s="86">
        <v>46.0</v>
      </c>
      <c r="N208" s="86">
        <v>47.0</v>
      </c>
      <c r="O208" s="85">
        <v>6.05</v>
      </c>
      <c r="P208" s="88">
        <v>5.03</v>
      </c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9"/>
      <c r="AC208" s="90"/>
      <c r="AD208" s="90"/>
      <c r="AE208" s="90"/>
      <c r="AF208" s="90"/>
      <c r="AG208" s="90"/>
      <c r="AH208" s="90"/>
      <c r="AI208" s="90"/>
      <c r="AJ208" s="90"/>
      <c r="AK208" s="90"/>
    </row>
    <row r="209" ht="15.75" customHeight="1">
      <c r="A209" s="84" t="s">
        <v>248</v>
      </c>
      <c r="B209" s="84" t="s">
        <v>47</v>
      </c>
      <c r="C209" s="85">
        <v>768.0</v>
      </c>
      <c r="D209" s="85">
        <v>715.0</v>
      </c>
      <c r="E209" s="85">
        <v>1341814.28</v>
      </c>
      <c r="F209" s="85">
        <v>1331054.39</v>
      </c>
      <c r="G209" s="85">
        <v>1747.15</v>
      </c>
      <c r="H209" s="85">
        <v>1861.61</v>
      </c>
      <c r="I209" s="86">
        <v>1467.0</v>
      </c>
      <c r="J209" s="86">
        <v>2474.0</v>
      </c>
      <c r="K209" s="87">
        <v>4.2</v>
      </c>
      <c r="L209" s="87">
        <v>4.4</v>
      </c>
      <c r="M209" s="86">
        <v>28.0</v>
      </c>
      <c r="N209" s="86">
        <v>26.0</v>
      </c>
      <c r="O209" s="85">
        <v>3.65</v>
      </c>
      <c r="P209" s="88">
        <v>3.64</v>
      </c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9"/>
      <c r="AC209" s="90"/>
      <c r="AD209" s="90"/>
      <c r="AE209" s="90"/>
      <c r="AF209" s="90"/>
      <c r="AG209" s="90"/>
      <c r="AH209" s="90"/>
      <c r="AI209" s="90"/>
      <c r="AJ209" s="90"/>
      <c r="AK209" s="90"/>
    </row>
    <row r="210" ht="15.75" customHeight="1">
      <c r="A210" s="84" t="s">
        <v>249</v>
      </c>
      <c r="B210" s="84" t="s">
        <v>59</v>
      </c>
      <c r="C210" s="85">
        <v>775.0</v>
      </c>
      <c r="D210" s="85">
        <v>834.0</v>
      </c>
      <c r="E210" s="85">
        <v>1350231.52</v>
      </c>
      <c r="F210" s="85">
        <v>1649191.64</v>
      </c>
      <c r="G210" s="85">
        <v>1742.23</v>
      </c>
      <c r="H210" s="85">
        <v>1977.45</v>
      </c>
      <c r="I210" s="86">
        <v>1508.0</v>
      </c>
      <c r="J210" s="86">
        <v>1367.0</v>
      </c>
      <c r="K210" s="87">
        <v>3.9</v>
      </c>
      <c r="L210" s="87">
        <v>4.7</v>
      </c>
      <c r="M210" s="86">
        <v>45.0</v>
      </c>
      <c r="N210" s="86">
        <v>41.0</v>
      </c>
      <c r="O210" s="85">
        <v>5.81</v>
      </c>
      <c r="P210" s="88">
        <v>4.92</v>
      </c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9"/>
      <c r="AC210" s="90"/>
      <c r="AD210" s="90"/>
      <c r="AE210" s="90"/>
      <c r="AF210" s="90"/>
      <c r="AG210" s="90"/>
      <c r="AH210" s="90"/>
      <c r="AI210" s="90"/>
      <c r="AJ210" s="90"/>
      <c r="AK210" s="90"/>
    </row>
    <row r="211" ht="15.75" customHeight="1">
      <c r="A211" s="84" t="s">
        <v>250</v>
      </c>
      <c r="B211" s="84" t="s">
        <v>40</v>
      </c>
      <c r="C211" s="85">
        <v>776.0</v>
      </c>
      <c r="D211" s="85">
        <v>990.0</v>
      </c>
      <c r="E211" s="85">
        <v>1331365.08</v>
      </c>
      <c r="F211" s="85">
        <v>1978426.39</v>
      </c>
      <c r="G211" s="85">
        <v>1715.68</v>
      </c>
      <c r="H211" s="85">
        <v>1998.41</v>
      </c>
      <c r="I211" s="86">
        <v>2559.0</v>
      </c>
      <c r="J211" s="86">
        <v>2660.0</v>
      </c>
      <c r="K211" s="87">
        <v>4.2</v>
      </c>
      <c r="L211" s="87">
        <v>4.8</v>
      </c>
      <c r="M211" s="86">
        <v>39.0</v>
      </c>
      <c r="N211" s="86">
        <v>39.0</v>
      </c>
      <c r="O211" s="85">
        <v>5.03</v>
      </c>
      <c r="P211" s="88">
        <v>3.94</v>
      </c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9"/>
      <c r="AC211" s="90"/>
      <c r="AD211" s="90"/>
      <c r="AE211" s="90"/>
      <c r="AF211" s="90"/>
      <c r="AG211" s="90"/>
      <c r="AH211" s="90"/>
      <c r="AI211" s="90"/>
      <c r="AJ211" s="90"/>
      <c r="AK211" s="90"/>
    </row>
    <row r="212" ht="15.75" customHeight="1">
      <c r="A212" s="84" t="s">
        <v>251</v>
      </c>
      <c r="B212" s="84" t="s">
        <v>177</v>
      </c>
      <c r="C212" s="85">
        <v>779.0</v>
      </c>
      <c r="D212" s="85">
        <v>854.0</v>
      </c>
      <c r="E212" s="85">
        <v>1033860.12</v>
      </c>
      <c r="F212" s="85">
        <v>1309041.22</v>
      </c>
      <c r="G212" s="85">
        <v>1327.16</v>
      </c>
      <c r="H212" s="85">
        <v>1532.84</v>
      </c>
      <c r="I212" s="86">
        <v>2506.0</v>
      </c>
      <c r="J212" s="86">
        <v>3463.0</v>
      </c>
      <c r="K212" s="87">
        <v>4.4</v>
      </c>
      <c r="L212" s="87">
        <v>4.4</v>
      </c>
      <c r="M212" s="86">
        <v>18.0</v>
      </c>
      <c r="N212" s="86">
        <v>24.0</v>
      </c>
      <c r="O212" s="85">
        <v>2.31</v>
      </c>
      <c r="P212" s="88">
        <v>2.81</v>
      </c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9"/>
      <c r="AC212" s="90"/>
      <c r="AD212" s="90"/>
      <c r="AE212" s="90"/>
      <c r="AF212" s="90"/>
      <c r="AG212" s="90"/>
      <c r="AH212" s="90"/>
      <c r="AI212" s="90"/>
      <c r="AJ212" s="90"/>
      <c r="AK212" s="90"/>
    </row>
    <row r="213" ht="15.75" customHeight="1">
      <c r="A213" s="84" t="s">
        <v>252</v>
      </c>
      <c r="B213" s="84" t="s">
        <v>57</v>
      </c>
      <c r="C213" s="85">
        <v>781.0</v>
      </c>
      <c r="D213" s="85">
        <v>847.0</v>
      </c>
      <c r="E213" s="85">
        <v>1324223.08</v>
      </c>
      <c r="F213" s="85">
        <v>1616317.94</v>
      </c>
      <c r="G213" s="85">
        <v>1695.55</v>
      </c>
      <c r="H213" s="85">
        <v>1908.29</v>
      </c>
      <c r="I213" s="86">
        <v>1538.0</v>
      </c>
      <c r="J213" s="86">
        <v>1560.0</v>
      </c>
      <c r="K213" s="87">
        <v>4.4</v>
      </c>
      <c r="L213" s="87">
        <v>4.5</v>
      </c>
      <c r="M213" s="86">
        <v>38.0</v>
      </c>
      <c r="N213" s="86">
        <v>34.0</v>
      </c>
      <c r="O213" s="85">
        <v>4.87</v>
      </c>
      <c r="P213" s="88">
        <v>4.01</v>
      </c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9"/>
      <c r="AC213" s="90"/>
      <c r="AD213" s="90"/>
      <c r="AE213" s="90"/>
      <c r="AF213" s="90"/>
      <c r="AG213" s="90"/>
      <c r="AH213" s="90"/>
      <c r="AI213" s="90"/>
      <c r="AJ213" s="90"/>
      <c r="AK213" s="90"/>
    </row>
    <row r="214" ht="15.75" customHeight="1">
      <c r="A214" s="84" t="s">
        <v>253</v>
      </c>
      <c r="B214" s="84" t="s">
        <v>87</v>
      </c>
      <c r="C214" s="85">
        <v>785.0</v>
      </c>
      <c r="D214" s="85">
        <v>802.0</v>
      </c>
      <c r="E214" s="85">
        <v>1460663.48</v>
      </c>
      <c r="F214" s="85">
        <v>1164505.83</v>
      </c>
      <c r="G214" s="85">
        <v>1860.72</v>
      </c>
      <c r="H214" s="85">
        <v>1452.0</v>
      </c>
      <c r="I214" s="86">
        <v>2741.0</v>
      </c>
      <c r="J214" s="86">
        <v>3810.0</v>
      </c>
      <c r="K214" s="87">
        <v>3.3</v>
      </c>
      <c r="L214" s="87">
        <v>2.7</v>
      </c>
      <c r="M214" s="86">
        <v>29.0</v>
      </c>
      <c r="N214" s="86">
        <v>23.0</v>
      </c>
      <c r="O214" s="85">
        <v>3.69</v>
      </c>
      <c r="P214" s="88">
        <v>2.87</v>
      </c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9"/>
      <c r="AC214" s="90"/>
      <c r="AD214" s="90"/>
      <c r="AE214" s="90"/>
      <c r="AF214" s="90"/>
      <c r="AG214" s="90"/>
      <c r="AH214" s="90"/>
      <c r="AI214" s="90"/>
      <c r="AJ214" s="90"/>
      <c r="AK214" s="90"/>
    </row>
    <row r="215" ht="15.75" customHeight="1">
      <c r="A215" s="84" t="s">
        <v>254</v>
      </c>
      <c r="B215" s="84" t="s">
        <v>40</v>
      </c>
      <c r="C215" s="85">
        <v>805.0</v>
      </c>
      <c r="D215" s="85">
        <v>774.0</v>
      </c>
      <c r="E215" s="85">
        <v>1277531.35</v>
      </c>
      <c r="F215" s="85">
        <v>1216321.97</v>
      </c>
      <c r="G215" s="85">
        <v>1587.0</v>
      </c>
      <c r="H215" s="85">
        <v>1571.48</v>
      </c>
      <c r="I215" s="86">
        <v>1557.0</v>
      </c>
      <c r="J215" s="86">
        <v>1326.0</v>
      </c>
      <c r="K215" s="87">
        <v>4.3</v>
      </c>
      <c r="L215" s="87">
        <v>4.4</v>
      </c>
      <c r="M215" s="86">
        <v>48.0</v>
      </c>
      <c r="N215" s="86">
        <v>36.0</v>
      </c>
      <c r="O215" s="85">
        <v>5.96</v>
      </c>
      <c r="P215" s="88">
        <v>4.65</v>
      </c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9"/>
      <c r="AC215" s="90"/>
      <c r="AD215" s="90"/>
      <c r="AE215" s="90"/>
      <c r="AF215" s="90"/>
      <c r="AG215" s="90"/>
      <c r="AH215" s="90"/>
      <c r="AI215" s="90"/>
      <c r="AJ215" s="90"/>
      <c r="AK215" s="90"/>
    </row>
    <row r="216" ht="15.75" customHeight="1">
      <c r="A216" s="84" t="s">
        <v>255</v>
      </c>
      <c r="B216" s="84" t="s">
        <v>47</v>
      </c>
      <c r="C216" s="85">
        <v>809.0</v>
      </c>
      <c r="D216" s="85">
        <v>956.0</v>
      </c>
      <c r="E216" s="85">
        <v>1358806.47</v>
      </c>
      <c r="F216" s="85">
        <v>1600105.91</v>
      </c>
      <c r="G216" s="85">
        <v>1679.61</v>
      </c>
      <c r="H216" s="85">
        <v>1673.75</v>
      </c>
      <c r="I216" s="86">
        <v>3452.0</v>
      </c>
      <c r="J216" s="86">
        <v>3828.0</v>
      </c>
      <c r="K216" s="87">
        <v>4.6</v>
      </c>
      <c r="L216" s="87">
        <v>4.1</v>
      </c>
      <c r="M216" s="86">
        <v>41.0</v>
      </c>
      <c r="N216" s="86">
        <v>57.0</v>
      </c>
      <c r="O216" s="85">
        <v>5.07</v>
      </c>
      <c r="P216" s="88">
        <v>5.96</v>
      </c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9"/>
      <c r="AC216" s="90"/>
      <c r="AD216" s="90"/>
      <c r="AE216" s="90"/>
      <c r="AF216" s="90"/>
      <c r="AG216" s="90"/>
      <c r="AH216" s="90"/>
      <c r="AI216" s="90"/>
      <c r="AJ216" s="90"/>
      <c r="AK216" s="90"/>
    </row>
    <row r="217" ht="15.75" customHeight="1">
      <c r="A217" s="84" t="s">
        <v>256</v>
      </c>
      <c r="B217" s="84" t="s">
        <v>188</v>
      </c>
      <c r="C217" s="85">
        <v>828.0</v>
      </c>
      <c r="D217" s="85">
        <v>911.0</v>
      </c>
      <c r="E217" s="85">
        <v>1296551.15</v>
      </c>
      <c r="F217" s="85">
        <v>1805144.91</v>
      </c>
      <c r="G217" s="85">
        <v>1565.88</v>
      </c>
      <c r="H217" s="85">
        <v>1981.5</v>
      </c>
      <c r="I217" s="86">
        <v>1129.0</v>
      </c>
      <c r="J217" s="86">
        <v>933.0</v>
      </c>
      <c r="K217" s="87">
        <v>3.6</v>
      </c>
      <c r="L217" s="87">
        <v>3.7</v>
      </c>
      <c r="M217" s="86">
        <v>18.0</v>
      </c>
      <c r="N217" s="86">
        <v>27.0</v>
      </c>
      <c r="O217" s="85">
        <v>2.17</v>
      </c>
      <c r="P217" s="88">
        <v>2.96</v>
      </c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9"/>
      <c r="AC217" s="90"/>
      <c r="AD217" s="90"/>
      <c r="AE217" s="90"/>
      <c r="AF217" s="90"/>
      <c r="AG217" s="90"/>
      <c r="AH217" s="90"/>
      <c r="AI217" s="90"/>
      <c r="AJ217" s="90"/>
      <c r="AK217" s="90"/>
    </row>
    <row r="218" ht="15.75" customHeight="1">
      <c r="A218" s="84" t="s">
        <v>257</v>
      </c>
      <c r="B218" s="84" t="s">
        <v>47</v>
      </c>
      <c r="C218" s="85">
        <v>830.0</v>
      </c>
      <c r="D218" s="85">
        <v>944.0</v>
      </c>
      <c r="E218" s="85">
        <v>1570077.68</v>
      </c>
      <c r="F218" s="85">
        <v>1961711.6</v>
      </c>
      <c r="G218" s="85">
        <v>1891.66</v>
      </c>
      <c r="H218" s="85">
        <v>2078.08</v>
      </c>
      <c r="I218" s="86">
        <v>77724.0</v>
      </c>
      <c r="J218" s="86">
        <v>83864.0</v>
      </c>
      <c r="K218" s="87">
        <v>5.2</v>
      </c>
      <c r="L218" s="87">
        <v>4.6</v>
      </c>
      <c r="M218" s="86">
        <v>33.0</v>
      </c>
      <c r="N218" s="86">
        <v>48.0</v>
      </c>
      <c r="O218" s="85">
        <v>3.98</v>
      </c>
      <c r="P218" s="88">
        <v>5.08</v>
      </c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9"/>
      <c r="AC218" s="90"/>
      <c r="AD218" s="90"/>
      <c r="AE218" s="90"/>
      <c r="AF218" s="90"/>
      <c r="AG218" s="90"/>
      <c r="AH218" s="90"/>
      <c r="AI218" s="90"/>
      <c r="AJ218" s="90"/>
      <c r="AK218" s="90"/>
    </row>
    <row r="219" ht="15.75" customHeight="1">
      <c r="A219" s="84" t="s">
        <v>258</v>
      </c>
      <c r="B219" s="84" t="s">
        <v>47</v>
      </c>
      <c r="C219" s="85">
        <v>830.0</v>
      </c>
      <c r="D219" s="85">
        <v>825.0</v>
      </c>
      <c r="E219" s="85">
        <v>1721706.44</v>
      </c>
      <c r="F219" s="85">
        <v>1928516.88</v>
      </c>
      <c r="G219" s="85">
        <v>2074.35</v>
      </c>
      <c r="H219" s="85">
        <v>2337.6</v>
      </c>
      <c r="I219" s="86">
        <v>5395.0</v>
      </c>
      <c r="J219" s="86">
        <v>7161.0</v>
      </c>
      <c r="K219" s="87">
        <v>5.0</v>
      </c>
      <c r="L219" s="87">
        <v>5.2</v>
      </c>
      <c r="M219" s="86">
        <v>35.0</v>
      </c>
      <c r="N219" s="86">
        <v>41.0</v>
      </c>
      <c r="O219" s="85">
        <v>4.22</v>
      </c>
      <c r="P219" s="88">
        <v>4.97</v>
      </c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9"/>
      <c r="AC219" s="90"/>
      <c r="AD219" s="90"/>
      <c r="AE219" s="90"/>
      <c r="AF219" s="90"/>
      <c r="AG219" s="90"/>
      <c r="AH219" s="90"/>
      <c r="AI219" s="90"/>
      <c r="AJ219" s="90"/>
      <c r="AK219" s="90"/>
    </row>
    <row r="220" ht="15.75" customHeight="1">
      <c r="A220" s="84" t="s">
        <v>259</v>
      </c>
      <c r="B220" s="84" t="s">
        <v>51</v>
      </c>
      <c r="C220" s="85">
        <v>832.0</v>
      </c>
      <c r="D220" s="85">
        <v>698.0</v>
      </c>
      <c r="E220" s="85">
        <v>1301863.78</v>
      </c>
      <c r="F220" s="85">
        <v>1372753.79</v>
      </c>
      <c r="G220" s="85">
        <v>1564.74</v>
      </c>
      <c r="H220" s="85">
        <v>1966.7</v>
      </c>
      <c r="I220" s="86">
        <v>965.0</v>
      </c>
      <c r="J220" s="86">
        <v>755.0</v>
      </c>
      <c r="K220" s="87">
        <v>3.9</v>
      </c>
      <c r="L220" s="87">
        <v>4.1</v>
      </c>
      <c r="M220" s="86">
        <v>38.0</v>
      </c>
      <c r="N220" s="86">
        <v>41.0</v>
      </c>
      <c r="O220" s="85">
        <v>4.57</v>
      </c>
      <c r="P220" s="88">
        <v>5.87</v>
      </c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9"/>
      <c r="AC220" s="90"/>
      <c r="AD220" s="90"/>
      <c r="AE220" s="90"/>
      <c r="AF220" s="90"/>
      <c r="AG220" s="90"/>
      <c r="AH220" s="90"/>
      <c r="AI220" s="90"/>
      <c r="AJ220" s="90"/>
      <c r="AK220" s="90"/>
    </row>
    <row r="221" ht="15.75" customHeight="1">
      <c r="A221" s="84" t="s">
        <v>260</v>
      </c>
      <c r="B221" s="84" t="s">
        <v>64</v>
      </c>
      <c r="C221" s="85">
        <v>839.0</v>
      </c>
      <c r="D221" s="85">
        <v>856.0</v>
      </c>
      <c r="E221" s="85">
        <v>1353339.92</v>
      </c>
      <c r="F221" s="85">
        <v>1990476.72</v>
      </c>
      <c r="G221" s="85">
        <v>1613.04</v>
      </c>
      <c r="H221" s="85">
        <v>2325.32</v>
      </c>
      <c r="I221" s="86">
        <v>1392.0</v>
      </c>
      <c r="J221" s="86">
        <v>1375.0</v>
      </c>
      <c r="K221" s="87">
        <v>5.4</v>
      </c>
      <c r="L221" s="87">
        <v>5.4</v>
      </c>
      <c r="M221" s="86">
        <v>24.0</v>
      </c>
      <c r="N221" s="86">
        <v>40.0</v>
      </c>
      <c r="O221" s="85">
        <v>2.86</v>
      </c>
      <c r="P221" s="88">
        <v>4.67</v>
      </c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9"/>
      <c r="AC221" s="90"/>
      <c r="AD221" s="90"/>
      <c r="AE221" s="90"/>
      <c r="AF221" s="90"/>
      <c r="AG221" s="90"/>
      <c r="AH221" s="90"/>
      <c r="AI221" s="90"/>
      <c r="AJ221" s="90"/>
      <c r="AK221" s="90"/>
    </row>
    <row r="222" ht="15.75" customHeight="1">
      <c r="A222" s="84" t="s">
        <v>261</v>
      </c>
      <c r="B222" s="84" t="s">
        <v>262</v>
      </c>
      <c r="C222" s="85">
        <v>859.0</v>
      </c>
      <c r="D222" s="85">
        <v>1033.0</v>
      </c>
      <c r="E222" s="85">
        <v>1905471.49</v>
      </c>
      <c r="F222" s="85">
        <v>2344170.92</v>
      </c>
      <c r="G222" s="85">
        <v>2218.24</v>
      </c>
      <c r="H222" s="85">
        <v>2269.28</v>
      </c>
      <c r="I222" s="86">
        <v>774.0</v>
      </c>
      <c r="J222" s="86">
        <v>927.0</v>
      </c>
      <c r="K222" s="87">
        <v>4.3</v>
      </c>
      <c r="L222" s="87">
        <v>4.1</v>
      </c>
      <c r="M222" s="86">
        <v>39.0</v>
      </c>
      <c r="N222" s="86">
        <v>45.0</v>
      </c>
      <c r="O222" s="85">
        <v>4.54</v>
      </c>
      <c r="P222" s="88">
        <v>4.36</v>
      </c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9"/>
      <c r="AC222" s="90"/>
      <c r="AD222" s="90"/>
      <c r="AE222" s="90"/>
      <c r="AF222" s="90"/>
      <c r="AG222" s="90"/>
      <c r="AH222" s="90"/>
      <c r="AI222" s="90"/>
      <c r="AJ222" s="90"/>
      <c r="AK222" s="90"/>
    </row>
    <row r="223" ht="15.75" customHeight="1">
      <c r="A223" s="84" t="s">
        <v>263</v>
      </c>
      <c r="B223" s="84" t="s">
        <v>44</v>
      </c>
      <c r="C223" s="85">
        <v>885.0</v>
      </c>
      <c r="D223" s="85">
        <v>899.0</v>
      </c>
      <c r="E223" s="85">
        <v>1697594.24</v>
      </c>
      <c r="F223" s="85">
        <v>1923713.72</v>
      </c>
      <c r="G223" s="85">
        <v>1918.19</v>
      </c>
      <c r="H223" s="85">
        <v>2139.84</v>
      </c>
      <c r="I223" s="86">
        <v>52694.0</v>
      </c>
      <c r="J223" s="86">
        <v>59705.0</v>
      </c>
      <c r="K223" s="87">
        <v>4.3</v>
      </c>
      <c r="L223" s="87">
        <v>4.6</v>
      </c>
      <c r="M223" s="86">
        <v>47.0</v>
      </c>
      <c r="N223" s="86">
        <v>38.0</v>
      </c>
      <c r="O223" s="85">
        <v>5.31</v>
      </c>
      <c r="P223" s="88">
        <v>4.23</v>
      </c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9"/>
      <c r="AC223" s="90"/>
      <c r="AD223" s="90"/>
      <c r="AE223" s="90"/>
      <c r="AF223" s="90"/>
      <c r="AG223" s="90"/>
      <c r="AH223" s="90"/>
      <c r="AI223" s="90"/>
      <c r="AJ223" s="90"/>
      <c r="AK223" s="90"/>
    </row>
    <row r="224" ht="15.75" customHeight="1">
      <c r="A224" s="84" t="s">
        <v>264</v>
      </c>
      <c r="B224" s="84" t="s">
        <v>42</v>
      </c>
      <c r="C224" s="85">
        <v>890.0</v>
      </c>
      <c r="D224" s="85">
        <v>1063.0</v>
      </c>
      <c r="E224" s="85">
        <v>1597236.79</v>
      </c>
      <c r="F224" s="85">
        <v>1954561.37</v>
      </c>
      <c r="G224" s="85">
        <v>1794.65</v>
      </c>
      <c r="H224" s="85">
        <v>1838.72</v>
      </c>
      <c r="I224" s="86">
        <v>6226.0</v>
      </c>
      <c r="J224" s="86">
        <v>6306.0</v>
      </c>
      <c r="K224" s="87">
        <v>4.1</v>
      </c>
      <c r="L224" s="87">
        <v>4.0</v>
      </c>
      <c r="M224" s="86">
        <v>32.0</v>
      </c>
      <c r="N224" s="86">
        <v>35.0</v>
      </c>
      <c r="O224" s="85">
        <v>3.6</v>
      </c>
      <c r="P224" s="88">
        <v>3.29</v>
      </c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9"/>
      <c r="AC224" s="90"/>
      <c r="AD224" s="90"/>
      <c r="AE224" s="90"/>
      <c r="AF224" s="90"/>
      <c r="AG224" s="90"/>
      <c r="AH224" s="90"/>
      <c r="AI224" s="90"/>
      <c r="AJ224" s="90"/>
      <c r="AK224" s="90"/>
    </row>
    <row r="225" ht="15.75" customHeight="1">
      <c r="A225" s="84" t="s">
        <v>265</v>
      </c>
      <c r="B225" s="84" t="s">
        <v>57</v>
      </c>
      <c r="C225" s="85">
        <v>895.0</v>
      </c>
      <c r="D225" s="85">
        <v>954.0</v>
      </c>
      <c r="E225" s="85">
        <v>1236010.69</v>
      </c>
      <c r="F225" s="85">
        <v>1703713.1</v>
      </c>
      <c r="G225" s="85">
        <v>1381.02</v>
      </c>
      <c r="H225" s="85">
        <v>1785.86</v>
      </c>
      <c r="I225" s="86">
        <v>2785.0</v>
      </c>
      <c r="J225" s="86">
        <v>3026.0</v>
      </c>
      <c r="K225" s="87">
        <v>4.9</v>
      </c>
      <c r="L225" s="87">
        <v>4.8</v>
      </c>
      <c r="M225" s="86">
        <v>45.0</v>
      </c>
      <c r="N225" s="86">
        <v>49.0</v>
      </c>
      <c r="O225" s="85">
        <v>5.03</v>
      </c>
      <c r="P225" s="88">
        <v>5.14</v>
      </c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9"/>
      <c r="AC225" s="90"/>
      <c r="AD225" s="90"/>
      <c r="AE225" s="90"/>
      <c r="AF225" s="90"/>
      <c r="AG225" s="90"/>
      <c r="AH225" s="90"/>
      <c r="AI225" s="90"/>
      <c r="AJ225" s="90"/>
      <c r="AK225" s="90"/>
    </row>
    <row r="226" ht="15.75" customHeight="1">
      <c r="A226" s="84" t="s">
        <v>266</v>
      </c>
      <c r="B226" s="84" t="s">
        <v>44</v>
      </c>
      <c r="C226" s="85">
        <v>899.0</v>
      </c>
      <c r="D226" s="85">
        <v>965.0</v>
      </c>
      <c r="E226" s="85">
        <v>1836839.09</v>
      </c>
      <c r="F226" s="85">
        <v>1762333.83</v>
      </c>
      <c r="G226" s="85">
        <v>2043.2</v>
      </c>
      <c r="H226" s="85">
        <v>1826.25</v>
      </c>
      <c r="I226" s="86">
        <v>2085.0</v>
      </c>
      <c r="J226" s="86">
        <v>3135.0</v>
      </c>
      <c r="K226" s="87">
        <v>5.3</v>
      </c>
      <c r="L226" s="87">
        <v>4.3</v>
      </c>
      <c r="M226" s="86">
        <v>44.0</v>
      </c>
      <c r="N226" s="86">
        <v>52.0</v>
      </c>
      <c r="O226" s="85">
        <v>4.89</v>
      </c>
      <c r="P226" s="88">
        <v>5.39</v>
      </c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9"/>
      <c r="AC226" s="90"/>
      <c r="AD226" s="90"/>
      <c r="AE226" s="90"/>
      <c r="AF226" s="90"/>
      <c r="AG226" s="90"/>
      <c r="AH226" s="90"/>
      <c r="AI226" s="90"/>
      <c r="AJ226" s="90"/>
      <c r="AK226" s="90"/>
    </row>
    <row r="227" ht="15.75" customHeight="1">
      <c r="A227" s="84" t="s">
        <v>267</v>
      </c>
      <c r="B227" s="84" t="s">
        <v>54</v>
      </c>
      <c r="C227" s="85">
        <v>907.0</v>
      </c>
      <c r="D227" s="85">
        <v>1067.0</v>
      </c>
      <c r="E227" s="85">
        <v>2021781.55</v>
      </c>
      <c r="F227" s="85">
        <v>2560939.27</v>
      </c>
      <c r="G227" s="85">
        <v>2229.09</v>
      </c>
      <c r="H227" s="85">
        <v>2400.13</v>
      </c>
      <c r="I227" s="86">
        <v>3747.0</v>
      </c>
      <c r="J227" s="86">
        <v>4811.0</v>
      </c>
      <c r="K227" s="87">
        <v>5.2</v>
      </c>
      <c r="L227" s="87">
        <v>5.0</v>
      </c>
      <c r="M227" s="86">
        <v>49.0</v>
      </c>
      <c r="N227" s="86">
        <v>53.0</v>
      </c>
      <c r="O227" s="85">
        <v>5.4</v>
      </c>
      <c r="P227" s="88">
        <v>4.97</v>
      </c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9"/>
      <c r="AC227" s="90"/>
      <c r="AD227" s="90"/>
      <c r="AE227" s="90"/>
      <c r="AF227" s="90"/>
      <c r="AG227" s="90"/>
      <c r="AH227" s="90"/>
      <c r="AI227" s="90"/>
      <c r="AJ227" s="90"/>
      <c r="AK227" s="90"/>
    </row>
    <row r="228" ht="15.75" customHeight="1">
      <c r="A228" s="84" t="s">
        <v>268</v>
      </c>
      <c r="B228" s="84" t="s">
        <v>135</v>
      </c>
      <c r="C228" s="85">
        <v>910.0</v>
      </c>
      <c r="D228" s="85">
        <v>968.0</v>
      </c>
      <c r="E228" s="85">
        <v>2659932.08</v>
      </c>
      <c r="F228" s="85">
        <v>2977643.91</v>
      </c>
      <c r="G228" s="85">
        <v>2923.0</v>
      </c>
      <c r="H228" s="85">
        <v>3076.08</v>
      </c>
      <c r="I228" s="86">
        <v>122404.0</v>
      </c>
      <c r="J228" s="86">
        <v>117279.0</v>
      </c>
      <c r="K228" s="87">
        <v>4.0</v>
      </c>
      <c r="L228" s="87">
        <v>4.8</v>
      </c>
      <c r="M228" s="86">
        <v>21.0</v>
      </c>
      <c r="N228" s="86">
        <v>31.0</v>
      </c>
      <c r="O228" s="85">
        <v>2.31</v>
      </c>
      <c r="P228" s="88">
        <v>3.2</v>
      </c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9"/>
      <c r="AC228" s="90"/>
      <c r="AD228" s="90"/>
      <c r="AE228" s="90"/>
      <c r="AF228" s="90"/>
      <c r="AG228" s="90"/>
      <c r="AH228" s="90"/>
      <c r="AI228" s="90"/>
      <c r="AJ228" s="90"/>
      <c r="AK228" s="90"/>
    </row>
    <row r="229" ht="15.75" customHeight="1">
      <c r="A229" s="84" t="s">
        <v>269</v>
      </c>
      <c r="B229" s="84" t="s">
        <v>54</v>
      </c>
      <c r="C229" s="85">
        <v>918.0</v>
      </c>
      <c r="D229" s="85">
        <v>845.0</v>
      </c>
      <c r="E229" s="85">
        <v>1758545.05</v>
      </c>
      <c r="F229" s="85">
        <v>1408715.75</v>
      </c>
      <c r="G229" s="85">
        <v>1915.63</v>
      </c>
      <c r="H229" s="85">
        <v>1667.12</v>
      </c>
      <c r="I229" s="86">
        <v>2497.0</v>
      </c>
      <c r="J229" s="86">
        <v>3024.0</v>
      </c>
      <c r="K229" s="87">
        <v>6.0</v>
      </c>
      <c r="L229" s="87">
        <v>5.4</v>
      </c>
      <c r="M229" s="86">
        <v>43.0</v>
      </c>
      <c r="N229" s="86">
        <v>50.0</v>
      </c>
      <c r="O229" s="85">
        <v>4.68</v>
      </c>
      <c r="P229" s="88">
        <v>5.92</v>
      </c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9"/>
      <c r="AC229" s="90"/>
      <c r="AD229" s="90"/>
      <c r="AE229" s="90"/>
      <c r="AF229" s="90"/>
      <c r="AG229" s="90"/>
      <c r="AH229" s="90"/>
      <c r="AI229" s="90"/>
      <c r="AJ229" s="90"/>
      <c r="AK229" s="90"/>
    </row>
    <row r="230" ht="15.75" customHeight="1">
      <c r="A230" s="84" t="s">
        <v>270</v>
      </c>
      <c r="B230" s="84" t="s">
        <v>109</v>
      </c>
      <c r="C230" s="85">
        <v>925.0</v>
      </c>
      <c r="D230" s="85">
        <v>785.0</v>
      </c>
      <c r="E230" s="85">
        <v>733733.6</v>
      </c>
      <c r="F230" s="85">
        <v>736805.44</v>
      </c>
      <c r="G230" s="85">
        <v>793.23</v>
      </c>
      <c r="H230" s="85">
        <v>938.61</v>
      </c>
      <c r="I230" s="86">
        <v>1363.0</v>
      </c>
      <c r="J230" s="86">
        <v>1538.0</v>
      </c>
      <c r="K230" s="87">
        <v>3.0</v>
      </c>
      <c r="L230" s="87">
        <v>2.7</v>
      </c>
      <c r="M230" s="86">
        <v>12.0</v>
      </c>
      <c r="N230" s="86">
        <v>15.0</v>
      </c>
      <c r="O230" s="85">
        <v>1.3</v>
      </c>
      <c r="P230" s="88">
        <v>1.91</v>
      </c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9"/>
      <c r="AC230" s="90"/>
      <c r="AD230" s="90"/>
      <c r="AE230" s="90"/>
      <c r="AF230" s="90"/>
      <c r="AG230" s="90"/>
      <c r="AH230" s="90"/>
      <c r="AI230" s="90"/>
      <c r="AJ230" s="90"/>
      <c r="AK230" s="90"/>
    </row>
    <row r="231" ht="15.75" customHeight="1">
      <c r="A231" s="84" t="s">
        <v>271</v>
      </c>
      <c r="B231" s="84" t="s">
        <v>262</v>
      </c>
      <c r="C231" s="85">
        <v>926.0</v>
      </c>
      <c r="D231" s="85">
        <v>1158.0</v>
      </c>
      <c r="E231" s="85">
        <v>2054851.27</v>
      </c>
      <c r="F231" s="85">
        <v>3011836.57</v>
      </c>
      <c r="G231" s="85">
        <v>2219.06</v>
      </c>
      <c r="H231" s="85">
        <v>2600.9</v>
      </c>
      <c r="I231" s="86">
        <v>7806.0</v>
      </c>
      <c r="J231" s="86">
        <v>6727.0</v>
      </c>
      <c r="K231" s="87">
        <v>5.6</v>
      </c>
      <c r="L231" s="87">
        <v>5.1</v>
      </c>
      <c r="M231" s="86">
        <v>46.0</v>
      </c>
      <c r="N231" s="86">
        <v>40.0</v>
      </c>
      <c r="O231" s="85">
        <v>4.97</v>
      </c>
      <c r="P231" s="88">
        <v>3.45</v>
      </c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9"/>
      <c r="AC231" s="90"/>
      <c r="AD231" s="90"/>
      <c r="AE231" s="90"/>
      <c r="AF231" s="90"/>
      <c r="AG231" s="90"/>
      <c r="AH231" s="90"/>
      <c r="AI231" s="90"/>
      <c r="AJ231" s="90"/>
      <c r="AK231" s="90"/>
    </row>
    <row r="232" ht="15.75" customHeight="1">
      <c r="A232" s="84" t="s">
        <v>272</v>
      </c>
      <c r="B232" s="84" t="s">
        <v>38</v>
      </c>
      <c r="C232" s="85">
        <v>930.0</v>
      </c>
      <c r="D232" s="85">
        <v>873.0</v>
      </c>
      <c r="E232" s="85">
        <v>1847901.5</v>
      </c>
      <c r="F232" s="85">
        <v>1715478.12</v>
      </c>
      <c r="G232" s="85">
        <v>1986.99</v>
      </c>
      <c r="H232" s="85">
        <v>1965.04</v>
      </c>
      <c r="I232" s="86">
        <v>2552.0</v>
      </c>
      <c r="J232" s="86">
        <v>2516.0</v>
      </c>
      <c r="K232" s="87">
        <v>4.2</v>
      </c>
      <c r="L232" s="87">
        <v>4.0</v>
      </c>
      <c r="M232" s="86">
        <v>37.0</v>
      </c>
      <c r="N232" s="86">
        <v>28.0</v>
      </c>
      <c r="O232" s="85">
        <v>3.98</v>
      </c>
      <c r="P232" s="88">
        <v>3.21</v>
      </c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9"/>
      <c r="AC232" s="90"/>
      <c r="AD232" s="90"/>
      <c r="AE232" s="90"/>
      <c r="AF232" s="90"/>
      <c r="AG232" s="90"/>
      <c r="AH232" s="90"/>
      <c r="AI232" s="90"/>
      <c r="AJ232" s="90"/>
      <c r="AK232" s="90"/>
    </row>
    <row r="233" ht="15.75" customHeight="1">
      <c r="A233" s="84" t="s">
        <v>273</v>
      </c>
      <c r="B233" s="84" t="s">
        <v>102</v>
      </c>
      <c r="C233" s="85">
        <v>940.0</v>
      </c>
      <c r="D233" s="85">
        <v>1061.0</v>
      </c>
      <c r="E233" s="85">
        <v>1478027.99</v>
      </c>
      <c r="F233" s="85">
        <v>2102820.48</v>
      </c>
      <c r="G233" s="85">
        <v>1572.37</v>
      </c>
      <c r="H233" s="85">
        <v>1981.92</v>
      </c>
      <c r="I233" s="86">
        <v>2724.0</v>
      </c>
      <c r="J233" s="86">
        <v>2694.0</v>
      </c>
      <c r="K233" s="87">
        <v>3.6</v>
      </c>
      <c r="L233" s="87">
        <v>4.2</v>
      </c>
      <c r="M233" s="86">
        <v>32.0</v>
      </c>
      <c r="N233" s="86">
        <v>38.0</v>
      </c>
      <c r="O233" s="85">
        <v>3.4</v>
      </c>
      <c r="P233" s="88">
        <v>3.58</v>
      </c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9"/>
      <c r="AC233" s="90"/>
      <c r="AD233" s="90"/>
      <c r="AE233" s="90"/>
      <c r="AF233" s="90"/>
      <c r="AG233" s="90"/>
      <c r="AH233" s="90"/>
      <c r="AI233" s="90"/>
      <c r="AJ233" s="90"/>
      <c r="AK233" s="90"/>
    </row>
    <row r="234" ht="15.75" customHeight="1">
      <c r="A234" s="84" t="s">
        <v>274</v>
      </c>
      <c r="B234" s="84" t="s">
        <v>102</v>
      </c>
      <c r="C234" s="85">
        <v>945.0</v>
      </c>
      <c r="D234" s="85">
        <v>1085.0</v>
      </c>
      <c r="E234" s="85">
        <v>1570143.11</v>
      </c>
      <c r="F234" s="85">
        <v>1963544.92</v>
      </c>
      <c r="G234" s="85">
        <v>1661.53</v>
      </c>
      <c r="H234" s="85">
        <v>1809.72</v>
      </c>
      <c r="I234" s="86">
        <v>1674.0</v>
      </c>
      <c r="J234" s="86">
        <v>2237.0</v>
      </c>
      <c r="K234" s="87">
        <v>4.9</v>
      </c>
      <c r="L234" s="87">
        <v>4.0</v>
      </c>
      <c r="M234" s="86">
        <v>33.0</v>
      </c>
      <c r="N234" s="86">
        <v>34.0</v>
      </c>
      <c r="O234" s="85">
        <v>3.49</v>
      </c>
      <c r="P234" s="88">
        <v>3.13</v>
      </c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9"/>
      <c r="AC234" s="90"/>
      <c r="AD234" s="90"/>
      <c r="AE234" s="90"/>
      <c r="AF234" s="90"/>
      <c r="AG234" s="90"/>
      <c r="AH234" s="90"/>
      <c r="AI234" s="90"/>
      <c r="AJ234" s="90"/>
      <c r="AK234" s="90"/>
    </row>
    <row r="235" ht="15.75" customHeight="1">
      <c r="A235" s="84" t="s">
        <v>275</v>
      </c>
      <c r="B235" s="84" t="s">
        <v>97</v>
      </c>
      <c r="C235" s="85">
        <v>953.0</v>
      </c>
      <c r="D235" s="85">
        <v>1169.0</v>
      </c>
      <c r="E235" s="85">
        <v>1182662.7</v>
      </c>
      <c r="F235" s="85">
        <v>1325494.02</v>
      </c>
      <c r="G235" s="85">
        <v>1240.99</v>
      </c>
      <c r="H235" s="85">
        <v>1133.87</v>
      </c>
      <c r="I235" s="86">
        <v>747.0</v>
      </c>
      <c r="J235" s="86">
        <v>1020.0</v>
      </c>
      <c r="K235" s="87">
        <v>2.6</v>
      </c>
      <c r="L235" s="87">
        <v>2.6</v>
      </c>
      <c r="M235" s="86">
        <v>31.0</v>
      </c>
      <c r="N235" s="86">
        <v>31.0</v>
      </c>
      <c r="O235" s="85">
        <v>3.25</v>
      </c>
      <c r="P235" s="88">
        <v>2.65</v>
      </c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9"/>
      <c r="AC235" s="90"/>
      <c r="AD235" s="90"/>
      <c r="AE235" s="90"/>
      <c r="AF235" s="90"/>
      <c r="AG235" s="90"/>
      <c r="AH235" s="90"/>
      <c r="AI235" s="90"/>
      <c r="AJ235" s="90"/>
      <c r="AK235" s="90"/>
    </row>
    <row r="236" ht="15.75" customHeight="1">
      <c r="A236" s="84" t="s">
        <v>276</v>
      </c>
      <c r="B236" s="84" t="s">
        <v>87</v>
      </c>
      <c r="C236" s="85">
        <v>956.0</v>
      </c>
      <c r="D236" s="85">
        <v>1093.0</v>
      </c>
      <c r="E236" s="85">
        <v>1555657.68</v>
      </c>
      <c r="F236" s="85">
        <v>1909665.07</v>
      </c>
      <c r="G236" s="85">
        <v>1627.26</v>
      </c>
      <c r="H236" s="85">
        <v>1747.18</v>
      </c>
      <c r="I236" s="86">
        <v>1481.0</v>
      </c>
      <c r="J236" s="86">
        <v>1256.0</v>
      </c>
      <c r="K236" s="87">
        <v>2.9</v>
      </c>
      <c r="L236" s="87">
        <v>3.5</v>
      </c>
      <c r="M236" s="86">
        <v>37.0</v>
      </c>
      <c r="N236" s="86">
        <v>44.0</v>
      </c>
      <c r="O236" s="85">
        <v>3.87</v>
      </c>
      <c r="P236" s="88">
        <v>4.03</v>
      </c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9"/>
      <c r="AC236" s="90"/>
      <c r="AD236" s="90"/>
      <c r="AE236" s="90"/>
      <c r="AF236" s="90"/>
      <c r="AG236" s="90"/>
      <c r="AH236" s="90"/>
      <c r="AI236" s="90"/>
      <c r="AJ236" s="90"/>
      <c r="AK236" s="90"/>
    </row>
    <row r="237" ht="15.75" customHeight="1">
      <c r="A237" s="84" t="s">
        <v>277</v>
      </c>
      <c r="B237" s="84" t="s">
        <v>109</v>
      </c>
      <c r="C237" s="85">
        <v>967.0</v>
      </c>
      <c r="D237" s="85">
        <v>957.0</v>
      </c>
      <c r="E237" s="85">
        <v>1602518.36</v>
      </c>
      <c r="F237" s="85">
        <v>1455345.99</v>
      </c>
      <c r="G237" s="85">
        <v>1657.21</v>
      </c>
      <c r="H237" s="85">
        <v>1520.74</v>
      </c>
      <c r="I237" s="86">
        <v>2012.0</v>
      </c>
      <c r="J237" s="86">
        <v>1909.0</v>
      </c>
      <c r="K237" s="87">
        <v>4.2</v>
      </c>
      <c r="L237" s="87">
        <v>4.2</v>
      </c>
      <c r="M237" s="86">
        <v>31.0</v>
      </c>
      <c r="N237" s="86">
        <v>39.0</v>
      </c>
      <c r="O237" s="85">
        <v>3.21</v>
      </c>
      <c r="P237" s="88">
        <v>4.08</v>
      </c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9"/>
      <c r="AC237" s="90"/>
      <c r="AD237" s="90"/>
      <c r="AE237" s="90"/>
      <c r="AF237" s="90"/>
      <c r="AG237" s="90"/>
      <c r="AH237" s="90"/>
      <c r="AI237" s="90"/>
      <c r="AJ237" s="90"/>
      <c r="AK237" s="90"/>
    </row>
    <row r="238" ht="15.75" customHeight="1">
      <c r="A238" s="84" t="s">
        <v>278</v>
      </c>
      <c r="B238" s="84" t="s">
        <v>54</v>
      </c>
      <c r="C238" s="85">
        <v>968.0</v>
      </c>
      <c r="D238" s="85">
        <v>1101.0</v>
      </c>
      <c r="E238" s="85">
        <v>1856750.5</v>
      </c>
      <c r="F238" s="85">
        <v>2066206.43</v>
      </c>
      <c r="G238" s="85">
        <v>1918.13</v>
      </c>
      <c r="H238" s="85">
        <v>1876.66</v>
      </c>
      <c r="I238" s="86">
        <v>3047.0</v>
      </c>
      <c r="J238" s="86">
        <v>3895.0</v>
      </c>
      <c r="K238" s="87">
        <v>5.0</v>
      </c>
      <c r="L238" s="87">
        <v>3.8</v>
      </c>
      <c r="M238" s="86">
        <v>57.0</v>
      </c>
      <c r="N238" s="86">
        <v>69.0</v>
      </c>
      <c r="O238" s="85">
        <v>5.89</v>
      </c>
      <c r="P238" s="88">
        <v>6.27</v>
      </c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9"/>
      <c r="AC238" s="90"/>
      <c r="AD238" s="90"/>
      <c r="AE238" s="90"/>
      <c r="AF238" s="90"/>
      <c r="AG238" s="90"/>
      <c r="AH238" s="90"/>
      <c r="AI238" s="90"/>
      <c r="AJ238" s="90"/>
      <c r="AK238" s="90"/>
    </row>
    <row r="239" ht="15.75" customHeight="1">
      <c r="A239" s="84" t="s">
        <v>279</v>
      </c>
      <c r="B239" s="84" t="s">
        <v>51</v>
      </c>
      <c r="C239" s="85">
        <v>991.0</v>
      </c>
      <c r="D239" s="85">
        <v>1036.0</v>
      </c>
      <c r="E239" s="85">
        <v>1781266.59</v>
      </c>
      <c r="F239" s="85">
        <v>2229647.32</v>
      </c>
      <c r="G239" s="85">
        <v>1797.44</v>
      </c>
      <c r="H239" s="85">
        <v>2152.17</v>
      </c>
      <c r="I239" s="86">
        <v>1149.0</v>
      </c>
      <c r="J239" s="86">
        <v>1317.0</v>
      </c>
      <c r="K239" s="87">
        <v>5.0</v>
      </c>
      <c r="L239" s="87">
        <v>5.2</v>
      </c>
      <c r="M239" s="86">
        <v>43.0</v>
      </c>
      <c r="N239" s="86">
        <v>44.0</v>
      </c>
      <c r="O239" s="85">
        <v>4.34</v>
      </c>
      <c r="P239" s="88">
        <v>4.25</v>
      </c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9"/>
      <c r="AC239" s="90"/>
      <c r="AD239" s="90"/>
      <c r="AE239" s="90"/>
      <c r="AF239" s="90"/>
      <c r="AG239" s="90"/>
      <c r="AH239" s="90"/>
      <c r="AI239" s="90"/>
      <c r="AJ239" s="90"/>
      <c r="AK239" s="90"/>
    </row>
    <row r="240" ht="15.75" customHeight="1">
      <c r="A240" s="84" t="s">
        <v>280</v>
      </c>
      <c r="B240" s="84" t="s">
        <v>106</v>
      </c>
      <c r="C240" s="85">
        <v>999.0</v>
      </c>
      <c r="D240" s="85">
        <v>1124.0</v>
      </c>
      <c r="E240" s="85">
        <v>1931754.41</v>
      </c>
      <c r="F240" s="85">
        <v>2170523.24</v>
      </c>
      <c r="G240" s="85">
        <v>1933.69</v>
      </c>
      <c r="H240" s="85">
        <v>1931.07</v>
      </c>
      <c r="I240" s="86">
        <v>1275.0</v>
      </c>
      <c r="J240" s="86">
        <v>1302.0</v>
      </c>
      <c r="K240" s="87">
        <v>4.1</v>
      </c>
      <c r="L240" s="87">
        <v>4.2</v>
      </c>
      <c r="M240" s="86">
        <v>35.0</v>
      </c>
      <c r="N240" s="86">
        <v>32.0</v>
      </c>
      <c r="O240" s="85">
        <v>3.5</v>
      </c>
      <c r="P240" s="88">
        <v>2.85</v>
      </c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9"/>
      <c r="AC240" s="90"/>
      <c r="AD240" s="90"/>
      <c r="AE240" s="90"/>
      <c r="AF240" s="90"/>
      <c r="AG240" s="90"/>
      <c r="AH240" s="90"/>
      <c r="AI240" s="90"/>
      <c r="AJ240" s="90"/>
      <c r="AK240" s="90"/>
    </row>
    <row r="241" ht="15.75" customHeight="1">
      <c r="A241" s="84" t="s">
        <v>281</v>
      </c>
      <c r="B241" s="84" t="s">
        <v>97</v>
      </c>
      <c r="C241" s="85">
        <v>1001.0</v>
      </c>
      <c r="D241" s="85">
        <v>1238.0</v>
      </c>
      <c r="E241" s="85">
        <v>1481237.62</v>
      </c>
      <c r="F241" s="85">
        <v>1711196.25</v>
      </c>
      <c r="G241" s="85">
        <v>1479.76</v>
      </c>
      <c r="H241" s="85">
        <v>1382.23</v>
      </c>
      <c r="I241" s="86">
        <v>15860.0</v>
      </c>
      <c r="J241" s="86">
        <v>16430.0</v>
      </c>
      <c r="K241" s="87">
        <v>2.7</v>
      </c>
      <c r="L241" s="87">
        <v>3.1</v>
      </c>
      <c r="M241" s="86">
        <v>33.0</v>
      </c>
      <c r="N241" s="86">
        <v>35.0</v>
      </c>
      <c r="O241" s="85">
        <v>3.3</v>
      </c>
      <c r="P241" s="88">
        <v>2.83</v>
      </c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9"/>
      <c r="AC241" s="90"/>
      <c r="AD241" s="90"/>
      <c r="AE241" s="90"/>
      <c r="AF241" s="90"/>
      <c r="AG241" s="90"/>
      <c r="AH241" s="90"/>
      <c r="AI241" s="90"/>
      <c r="AJ241" s="90"/>
      <c r="AK241" s="90"/>
    </row>
    <row r="242" ht="15.75" customHeight="1">
      <c r="A242" s="84" t="s">
        <v>282</v>
      </c>
      <c r="B242" s="84" t="s">
        <v>177</v>
      </c>
      <c r="C242" s="85">
        <v>1003.0</v>
      </c>
      <c r="D242" s="85">
        <v>1191.0</v>
      </c>
      <c r="E242" s="85">
        <v>1925896.71</v>
      </c>
      <c r="F242" s="85">
        <v>2618972.99</v>
      </c>
      <c r="G242" s="85">
        <v>1920.14</v>
      </c>
      <c r="H242" s="85">
        <v>2198.97</v>
      </c>
      <c r="I242" s="86">
        <v>6035.0</v>
      </c>
      <c r="J242" s="86">
        <v>6815.0</v>
      </c>
      <c r="K242" s="87">
        <v>3.7</v>
      </c>
      <c r="L242" s="87">
        <v>3.8</v>
      </c>
      <c r="M242" s="86">
        <v>38.0</v>
      </c>
      <c r="N242" s="86">
        <v>54.0</v>
      </c>
      <c r="O242" s="85">
        <v>3.79</v>
      </c>
      <c r="P242" s="88">
        <v>4.53</v>
      </c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9"/>
      <c r="AC242" s="90"/>
      <c r="AD242" s="90"/>
      <c r="AE242" s="90"/>
      <c r="AF242" s="90"/>
      <c r="AG242" s="90"/>
      <c r="AH242" s="90"/>
      <c r="AI242" s="90"/>
      <c r="AJ242" s="90"/>
      <c r="AK242" s="90"/>
    </row>
    <row r="243" ht="15.75" customHeight="1">
      <c r="A243" s="84" t="s">
        <v>283</v>
      </c>
      <c r="B243" s="84" t="s">
        <v>40</v>
      </c>
      <c r="C243" s="85">
        <v>1009.0</v>
      </c>
      <c r="D243" s="85">
        <v>1019.0</v>
      </c>
      <c r="E243" s="85">
        <v>1345124.48</v>
      </c>
      <c r="F243" s="85">
        <v>1524204.43</v>
      </c>
      <c r="G243" s="85">
        <v>1333.13</v>
      </c>
      <c r="H243" s="85">
        <v>1495.78</v>
      </c>
      <c r="I243" s="86">
        <v>3454.0</v>
      </c>
      <c r="J243" s="86">
        <v>3408.0</v>
      </c>
      <c r="K243" s="87">
        <v>4.9</v>
      </c>
      <c r="L243" s="87">
        <v>5.2</v>
      </c>
      <c r="M243" s="86">
        <v>30.0</v>
      </c>
      <c r="N243" s="86">
        <v>26.0</v>
      </c>
      <c r="O243" s="85">
        <v>2.97</v>
      </c>
      <c r="P243" s="88">
        <v>2.55</v>
      </c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9"/>
      <c r="AC243" s="90"/>
      <c r="AD243" s="90"/>
      <c r="AE243" s="90"/>
      <c r="AF243" s="90"/>
      <c r="AG243" s="90"/>
      <c r="AH243" s="90"/>
      <c r="AI243" s="90"/>
      <c r="AJ243" s="90"/>
      <c r="AK243" s="90"/>
    </row>
    <row r="244" ht="15.75" customHeight="1">
      <c r="A244" s="84" t="s">
        <v>284</v>
      </c>
      <c r="B244" s="84" t="s">
        <v>47</v>
      </c>
      <c r="C244" s="85">
        <v>1028.0</v>
      </c>
      <c r="D244" s="85">
        <v>1104.0</v>
      </c>
      <c r="E244" s="85">
        <v>2002532.65</v>
      </c>
      <c r="F244" s="85">
        <v>2487433.26</v>
      </c>
      <c r="G244" s="85">
        <v>1947.99</v>
      </c>
      <c r="H244" s="85">
        <v>2253.11</v>
      </c>
      <c r="I244" s="86">
        <v>2457.0</v>
      </c>
      <c r="J244" s="86">
        <v>2742.0</v>
      </c>
      <c r="K244" s="87">
        <v>5.4</v>
      </c>
      <c r="L244" s="87">
        <v>5.6</v>
      </c>
      <c r="M244" s="86">
        <v>39.0</v>
      </c>
      <c r="N244" s="86">
        <v>58.0</v>
      </c>
      <c r="O244" s="85">
        <v>3.79</v>
      </c>
      <c r="P244" s="88">
        <v>5.25</v>
      </c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9"/>
      <c r="AC244" s="90"/>
      <c r="AD244" s="90"/>
      <c r="AE244" s="90"/>
      <c r="AF244" s="90"/>
      <c r="AG244" s="90"/>
      <c r="AH244" s="90"/>
      <c r="AI244" s="90"/>
      <c r="AJ244" s="90"/>
      <c r="AK244" s="90"/>
    </row>
    <row r="245" ht="15.75" customHeight="1">
      <c r="A245" s="84" t="s">
        <v>285</v>
      </c>
      <c r="B245" s="84" t="s">
        <v>262</v>
      </c>
      <c r="C245" s="85">
        <v>1034.0</v>
      </c>
      <c r="D245" s="85">
        <v>1107.0</v>
      </c>
      <c r="E245" s="85">
        <v>2072935.15</v>
      </c>
      <c r="F245" s="85">
        <v>2335352.27</v>
      </c>
      <c r="G245" s="85">
        <v>2004.77</v>
      </c>
      <c r="H245" s="85">
        <v>2109.62</v>
      </c>
      <c r="I245" s="86">
        <v>5264.0</v>
      </c>
      <c r="J245" s="86">
        <v>5836.0</v>
      </c>
      <c r="K245" s="87">
        <v>4.4</v>
      </c>
      <c r="L245" s="87">
        <v>5.0</v>
      </c>
      <c r="M245" s="86">
        <v>30.0</v>
      </c>
      <c r="N245" s="86">
        <v>47.0</v>
      </c>
      <c r="O245" s="85">
        <v>2.9</v>
      </c>
      <c r="P245" s="88">
        <v>4.25</v>
      </c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9"/>
      <c r="AC245" s="90"/>
      <c r="AD245" s="90"/>
      <c r="AE245" s="90"/>
      <c r="AF245" s="90"/>
      <c r="AG245" s="90"/>
      <c r="AH245" s="90"/>
      <c r="AI245" s="90"/>
      <c r="AJ245" s="90"/>
      <c r="AK245" s="90"/>
    </row>
    <row r="246" ht="15.75" customHeight="1">
      <c r="A246" s="84" t="s">
        <v>286</v>
      </c>
      <c r="B246" s="84" t="s">
        <v>51</v>
      </c>
      <c r="C246" s="85">
        <v>1044.0</v>
      </c>
      <c r="D246" s="85">
        <v>1310.0</v>
      </c>
      <c r="E246" s="85">
        <v>1287775.52</v>
      </c>
      <c r="F246" s="85">
        <v>1436819.14</v>
      </c>
      <c r="G246" s="85">
        <v>1233.5</v>
      </c>
      <c r="H246" s="85">
        <v>1096.81</v>
      </c>
      <c r="I246" s="86">
        <v>4368.0</v>
      </c>
      <c r="J246" s="86">
        <v>4414.0</v>
      </c>
      <c r="K246" s="87">
        <v>3.4</v>
      </c>
      <c r="L246" s="87">
        <v>3.2</v>
      </c>
      <c r="M246" s="86">
        <v>34.0</v>
      </c>
      <c r="N246" s="86">
        <v>44.0</v>
      </c>
      <c r="O246" s="85">
        <v>3.26</v>
      </c>
      <c r="P246" s="88">
        <v>3.36</v>
      </c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9"/>
      <c r="AC246" s="90"/>
      <c r="AD246" s="90"/>
      <c r="AE246" s="90"/>
      <c r="AF246" s="90"/>
      <c r="AG246" s="90"/>
      <c r="AH246" s="90"/>
      <c r="AI246" s="90"/>
      <c r="AJ246" s="90"/>
      <c r="AK246" s="90"/>
    </row>
    <row r="247" ht="15.75" customHeight="1">
      <c r="A247" s="84" t="s">
        <v>287</v>
      </c>
      <c r="B247" s="84" t="s">
        <v>73</v>
      </c>
      <c r="C247" s="85">
        <v>1051.0</v>
      </c>
      <c r="D247" s="85">
        <v>1222.0</v>
      </c>
      <c r="E247" s="85">
        <v>1687642.79</v>
      </c>
      <c r="F247" s="85">
        <v>2337929.84</v>
      </c>
      <c r="G247" s="85">
        <v>1605.75</v>
      </c>
      <c r="H247" s="85">
        <v>1913.2</v>
      </c>
      <c r="I247" s="86">
        <v>1506.0</v>
      </c>
      <c r="J247" s="86">
        <v>1593.0</v>
      </c>
      <c r="K247" s="87">
        <v>5.0</v>
      </c>
      <c r="L247" s="87">
        <v>4.8</v>
      </c>
      <c r="M247" s="86">
        <v>55.0</v>
      </c>
      <c r="N247" s="86">
        <v>62.0</v>
      </c>
      <c r="O247" s="85">
        <v>5.23</v>
      </c>
      <c r="P247" s="88">
        <v>5.07</v>
      </c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9"/>
      <c r="AC247" s="90"/>
      <c r="AD247" s="90"/>
      <c r="AE247" s="90"/>
      <c r="AF247" s="90"/>
      <c r="AG247" s="90"/>
      <c r="AH247" s="90"/>
      <c r="AI247" s="90"/>
      <c r="AJ247" s="90"/>
      <c r="AK247" s="90"/>
    </row>
    <row r="248" ht="15.75" customHeight="1">
      <c r="A248" s="84" t="s">
        <v>288</v>
      </c>
      <c r="B248" s="84" t="s">
        <v>49</v>
      </c>
      <c r="C248" s="85">
        <v>1062.0</v>
      </c>
      <c r="D248" s="85">
        <v>1160.0</v>
      </c>
      <c r="E248" s="85">
        <v>1209724.49</v>
      </c>
      <c r="F248" s="85">
        <v>1598394.79</v>
      </c>
      <c r="G248" s="85">
        <v>1139.1</v>
      </c>
      <c r="H248" s="85">
        <v>1377.93</v>
      </c>
      <c r="I248" s="86">
        <v>714.0</v>
      </c>
      <c r="J248" s="86">
        <v>551.0</v>
      </c>
      <c r="K248" s="87">
        <v>3.0</v>
      </c>
      <c r="L248" s="87">
        <v>2.9</v>
      </c>
      <c r="M248" s="86">
        <v>27.0</v>
      </c>
      <c r="N248" s="86">
        <v>31.0</v>
      </c>
      <c r="O248" s="85">
        <v>2.54</v>
      </c>
      <c r="P248" s="88">
        <v>2.67</v>
      </c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9"/>
      <c r="AC248" s="90"/>
      <c r="AD248" s="90"/>
      <c r="AE248" s="90"/>
      <c r="AF248" s="90"/>
      <c r="AG248" s="90"/>
      <c r="AH248" s="90"/>
      <c r="AI248" s="90"/>
      <c r="AJ248" s="90"/>
      <c r="AK248" s="90"/>
    </row>
    <row r="249" ht="15.75" customHeight="1">
      <c r="A249" s="84" t="s">
        <v>289</v>
      </c>
      <c r="B249" s="84" t="s">
        <v>97</v>
      </c>
      <c r="C249" s="85">
        <v>1065.0</v>
      </c>
      <c r="D249" s="85">
        <v>1315.0</v>
      </c>
      <c r="E249" s="85">
        <v>2088363.95</v>
      </c>
      <c r="F249" s="85">
        <v>2488522.5</v>
      </c>
      <c r="G249" s="85">
        <v>1960.91</v>
      </c>
      <c r="H249" s="85">
        <v>1892.41</v>
      </c>
      <c r="I249" s="86">
        <v>1666.0</v>
      </c>
      <c r="J249" s="86">
        <v>2346.0</v>
      </c>
      <c r="K249" s="87">
        <v>3.8</v>
      </c>
      <c r="L249" s="87">
        <v>3.9</v>
      </c>
      <c r="M249" s="86">
        <v>23.0</v>
      </c>
      <c r="N249" s="86">
        <v>38.0</v>
      </c>
      <c r="O249" s="85">
        <v>2.16</v>
      </c>
      <c r="P249" s="88">
        <v>2.89</v>
      </c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9"/>
      <c r="AC249" s="90"/>
      <c r="AD249" s="90"/>
      <c r="AE249" s="90"/>
      <c r="AF249" s="90"/>
      <c r="AG249" s="90"/>
      <c r="AH249" s="90"/>
      <c r="AI249" s="90"/>
      <c r="AJ249" s="90"/>
      <c r="AK249" s="90"/>
    </row>
    <row r="250" ht="15.75" customHeight="1">
      <c r="A250" s="84" t="s">
        <v>290</v>
      </c>
      <c r="B250" s="84" t="s">
        <v>124</v>
      </c>
      <c r="C250" s="85">
        <v>1066.0</v>
      </c>
      <c r="D250" s="85">
        <v>1170.0</v>
      </c>
      <c r="E250" s="85">
        <v>1836027.88</v>
      </c>
      <c r="F250" s="85">
        <v>2146142.84</v>
      </c>
      <c r="G250" s="85">
        <v>1722.35</v>
      </c>
      <c r="H250" s="85">
        <v>1834.31</v>
      </c>
      <c r="I250" s="86">
        <v>10978.0</v>
      </c>
      <c r="J250" s="86">
        <v>11471.0</v>
      </c>
      <c r="K250" s="87">
        <v>3.6</v>
      </c>
      <c r="L250" s="87">
        <v>3.7</v>
      </c>
      <c r="M250" s="86">
        <v>33.0</v>
      </c>
      <c r="N250" s="86">
        <v>47.0</v>
      </c>
      <c r="O250" s="85">
        <v>3.1</v>
      </c>
      <c r="P250" s="88">
        <v>4.02</v>
      </c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9"/>
      <c r="AC250" s="90"/>
      <c r="AD250" s="90"/>
      <c r="AE250" s="90"/>
      <c r="AF250" s="90"/>
      <c r="AG250" s="90"/>
      <c r="AH250" s="90"/>
      <c r="AI250" s="90"/>
      <c r="AJ250" s="90"/>
      <c r="AK250" s="90"/>
    </row>
    <row r="251" ht="15.75" customHeight="1">
      <c r="A251" s="84" t="s">
        <v>291</v>
      </c>
      <c r="B251" s="84" t="s">
        <v>49</v>
      </c>
      <c r="C251" s="85">
        <v>1084.0</v>
      </c>
      <c r="D251" s="85">
        <v>1191.0</v>
      </c>
      <c r="E251" s="85">
        <v>1659927.14</v>
      </c>
      <c r="F251" s="85">
        <v>1772903.59</v>
      </c>
      <c r="G251" s="85">
        <v>1531.3</v>
      </c>
      <c r="H251" s="85">
        <v>1488.58</v>
      </c>
      <c r="I251" s="86">
        <v>21908.0</v>
      </c>
      <c r="J251" s="86">
        <v>21935.0</v>
      </c>
      <c r="K251" s="87">
        <v>3.1</v>
      </c>
      <c r="L251" s="87">
        <v>3.0</v>
      </c>
      <c r="M251" s="86">
        <v>36.0</v>
      </c>
      <c r="N251" s="86">
        <v>44.0</v>
      </c>
      <c r="O251" s="85">
        <v>3.32</v>
      </c>
      <c r="P251" s="88">
        <v>3.69</v>
      </c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9"/>
      <c r="AC251" s="90"/>
      <c r="AD251" s="90"/>
      <c r="AE251" s="90"/>
      <c r="AF251" s="90"/>
      <c r="AG251" s="90"/>
      <c r="AH251" s="90"/>
      <c r="AI251" s="90"/>
      <c r="AJ251" s="90"/>
      <c r="AK251" s="90"/>
    </row>
    <row r="252" ht="15.75" customHeight="1">
      <c r="A252" s="84" t="s">
        <v>292</v>
      </c>
      <c r="B252" s="84" t="s">
        <v>106</v>
      </c>
      <c r="C252" s="85">
        <v>1094.0</v>
      </c>
      <c r="D252" s="85">
        <v>1108.0</v>
      </c>
      <c r="E252" s="85">
        <v>2207727.8</v>
      </c>
      <c r="F252" s="85">
        <v>2201046.22</v>
      </c>
      <c r="G252" s="85">
        <v>2018.03</v>
      </c>
      <c r="H252" s="85">
        <v>1986.5</v>
      </c>
      <c r="I252" s="86">
        <v>5154.0</v>
      </c>
      <c r="J252" s="86">
        <v>5418.0</v>
      </c>
      <c r="K252" s="87">
        <v>3.9</v>
      </c>
      <c r="L252" s="87">
        <v>3.7</v>
      </c>
      <c r="M252" s="86">
        <v>25.0</v>
      </c>
      <c r="N252" s="86">
        <v>29.0</v>
      </c>
      <c r="O252" s="85">
        <v>2.29</v>
      </c>
      <c r="P252" s="88">
        <v>2.62</v>
      </c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9"/>
      <c r="AC252" s="90"/>
      <c r="AD252" s="90"/>
      <c r="AE252" s="90"/>
      <c r="AF252" s="90"/>
      <c r="AG252" s="90"/>
      <c r="AH252" s="90"/>
      <c r="AI252" s="90"/>
      <c r="AJ252" s="90"/>
      <c r="AK252" s="90"/>
    </row>
    <row r="253" ht="15.75" customHeight="1">
      <c r="A253" s="84" t="s">
        <v>293</v>
      </c>
      <c r="B253" s="84" t="s">
        <v>99</v>
      </c>
      <c r="C253" s="85">
        <v>1103.0</v>
      </c>
      <c r="D253" s="85">
        <v>1286.0</v>
      </c>
      <c r="E253" s="85">
        <v>1224041.23</v>
      </c>
      <c r="F253" s="85">
        <v>1210227.86</v>
      </c>
      <c r="G253" s="85">
        <v>1109.74</v>
      </c>
      <c r="H253" s="85">
        <v>941.08</v>
      </c>
      <c r="I253" s="86">
        <v>2514.0</v>
      </c>
      <c r="J253" s="86">
        <v>2894.0</v>
      </c>
      <c r="K253" s="87">
        <v>2.5</v>
      </c>
      <c r="L253" s="87">
        <v>2.4</v>
      </c>
      <c r="M253" s="86">
        <v>27.0</v>
      </c>
      <c r="N253" s="86">
        <v>34.0</v>
      </c>
      <c r="O253" s="85">
        <v>2.45</v>
      </c>
      <c r="P253" s="88">
        <v>2.64</v>
      </c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9"/>
      <c r="AC253" s="90"/>
      <c r="AD253" s="90"/>
      <c r="AE253" s="90"/>
      <c r="AF253" s="90"/>
      <c r="AG253" s="90"/>
      <c r="AH253" s="90"/>
      <c r="AI253" s="90"/>
      <c r="AJ253" s="90"/>
      <c r="AK253" s="90"/>
    </row>
    <row r="254" ht="15.75" customHeight="1">
      <c r="A254" s="84" t="s">
        <v>294</v>
      </c>
      <c r="B254" s="84" t="s">
        <v>42</v>
      </c>
      <c r="C254" s="85">
        <v>1108.0</v>
      </c>
      <c r="D254" s="85">
        <v>1149.0</v>
      </c>
      <c r="E254" s="85">
        <v>2064950.45</v>
      </c>
      <c r="F254" s="85">
        <v>2426818.24</v>
      </c>
      <c r="G254" s="85">
        <v>1863.67</v>
      </c>
      <c r="H254" s="85">
        <v>2112.11</v>
      </c>
      <c r="I254" s="86">
        <v>1726.0</v>
      </c>
      <c r="J254" s="86">
        <v>1474.0</v>
      </c>
      <c r="K254" s="87">
        <v>4.3</v>
      </c>
      <c r="L254" s="87">
        <v>4.9</v>
      </c>
      <c r="M254" s="86">
        <v>39.0</v>
      </c>
      <c r="N254" s="86">
        <v>41.0</v>
      </c>
      <c r="O254" s="85">
        <v>3.52</v>
      </c>
      <c r="P254" s="88">
        <v>3.57</v>
      </c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9"/>
      <c r="AC254" s="90"/>
      <c r="AD254" s="90"/>
      <c r="AE254" s="90"/>
      <c r="AF254" s="90"/>
      <c r="AG254" s="90"/>
      <c r="AH254" s="90"/>
      <c r="AI254" s="90"/>
      <c r="AJ254" s="90"/>
      <c r="AK254" s="90"/>
    </row>
    <row r="255" ht="15.75" customHeight="1">
      <c r="A255" s="84" t="s">
        <v>295</v>
      </c>
      <c r="B255" s="84" t="s">
        <v>44</v>
      </c>
      <c r="C255" s="85">
        <v>1122.0</v>
      </c>
      <c r="D255" s="85">
        <v>1178.0</v>
      </c>
      <c r="E255" s="85">
        <v>1972254.23</v>
      </c>
      <c r="F255" s="85">
        <v>2383089.04</v>
      </c>
      <c r="G255" s="85">
        <v>1757.8</v>
      </c>
      <c r="H255" s="85">
        <v>2023.0</v>
      </c>
      <c r="I255" s="86">
        <v>9995.0</v>
      </c>
      <c r="J255" s="86">
        <v>11572.0</v>
      </c>
      <c r="K255" s="87">
        <v>5.2</v>
      </c>
      <c r="L255" s="87">
        <v>5.4</v>
      </c>
      <c r="M255" s="86">
        <v>49.0</v>
      </c>
      <c r="N255" s="86">
        <v>57.0</v>
      </c>
      <c r="O255" s="85">
        <v>4.37</v>
      </c>
      <c r="P255" s="88">
        <v>4.84</v>
      </c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9"/>
      <c r="AC255" s="90"/>
      <c r="AD255" s="90"/>
      <c r="AE255" s="90"/>
      <c r="AF255" s="90"/>
      <c r="AG255" s="90"/>
      <c r="AH255" s="90"/>
      <c r="AI255" s="90"/>
      <c r="AJ255" s="90"/>
      <c r="AK255" s="90"/>
    </row>
    <row r="256" ht="15.75" customHeight="1">
      <c r="A256" s="84" t="s">
        <v>296</v>
      </c>
      <c r="B256" s="84" t="s">
        <v>73</v>
      </c>
      <c r="C256" s="85">
        <v>1124.0</v>
      </c>
      <c r="D256" s="85">
        <v>1480.0</v>
      </c>
      <c r="E256" s="85">
        <v>2199399.34</v>
      </c>
      <c r="F256" s="85">
        <v>2628264.32</v>
      </c>
      <c r="G256" s="85">
        <v>1956.76</v>
      </c>
      <c r="H256" s="85">
        <v>1775.85</v>
      </c>
      <c r="I256" s="86">
        <v>3660.0</v>
      </c>
      <c r="J256" s="86">
        <v>4238.0</v>
      </c>
      <c r="K256" s="87">
        <v>4.1</v>
      </c>
      <c r="L256" s="87">
        <v>3.7</v>
      </c>
      <c r="M256" s="86">
        <v>31.0</v>
      </c>
      <c r="N256" s="86">
        <v>49.0</v>
      </c>
      <c r="O256" s="85">
        <v>2.76</v>
      </c>
      <c r="P256" s="88">
        <v>3.31</v>
      </c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9"/>
      <c r="AC256" s="90"/>
      <c r="AD256" s="90"/>
      <c r="AE256" s="90"/>
      <c r="AF256" s="90"/>
      <c r="AG256" s="90"/>
      <c r="AH256" s="90"/>
      <c r="AI256" s="90"/>
      <c r="AJ256" s="90"/>
      <c r="AK256" s="90"/>
    </row>
    <row r="257" ht="15.75" customHeight="1">
      <c r="A257" s="84" t="s">
        <v>297</v>
      </c>
      <c r="B257" s="84" t="s">
        <v>106</v>
      </c>
      <c r="C257" s="85">
        <v>1129.0</v>
      </c>
      <c r="D257" s="85">
        <v>1245.0</v>
      </c>
      <c r="E257" s="85">
        <v>2283142.68</v>
      </c>
      <c r="F257" s="85">
        <v>2669866.51</v>
      </c>
      <c r="G257" s="85">
        <v>2022.27</v>
      </c>
      <c r="H257" s="85">
        <v>2144.47</v>
      </c>
      <c r="I257" s="86">
        <v>1484.0</v>
      </c>
      <c r="J257" s="86">
        <v>1596.0</v>
      </c>
      <c r="K257" s="87">
        <v>4.4</v>
      </c>
      <c r="L257" s="87">
        <v>3.9</v>
      </c>
      <c r="M257" s="86">
        <v>40.0</v>
      </c>
      <c r="N257" s="86">
        <v>52.0</v>
      </c>
      <c r="O257" s="85">
        <v>3.54</v>
      </c>
      <c r="P257" s="88">
        <v>4.18</v>
      </c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9"/>
      <c r="AC257" s="90"/>
      <c r="AD257" s="90"/>
      <c r="AE257" s="90"/>
      <c r="AF257" s="90"/>
      <c r="AG257" s="90"/>
      <c r="AH257" s="90"/>
      <c r="AI257" s="90"/>
      <c r="AJ257" s="90"/>
      <c r="AK257" s="90"/>
    </row>
    <row r="258" ht="15.75" customHeight="1">
      <c r="A258" s="84" t="s">
        <v>298</v>
      </c>
      <c r="B258" s="84" t="s">
        <v>118</v>
      </c>
      <c r="C258" s="85">
        <v>1135.0</v>
      </c>
      <c r="D258" s="85">
        <v>1522.0</v>
      </c>
      <c r="E258" s="85">
        <v>1455100.89</v>
      </c>
      <c r="F258" s="85">
        <v>1670254.07</v>
      </c>
      <c r="G258" s="85">
        <v>1282.03</v>
      </c>
      <c r="H258" s="85">
        <v>1097.41</v>
      </c>
      <c r="I258" s="86">
        <v>6158.0</v>
      </c>
      <c r="J258" s="86">
        <v>6641.0</v>
      </c>
      <c r="K258" s="87">
        <v>3.3</v>
      </c>
      <c r="L258" s="87">
        <v>3.2</v>
      </c>
      <c r="M258" s="86">
        <v>27.0</v>
      </c>
      <c r="N258" s="86">
        <v>43.0</v>
      </c>
      <c r="O258" s="85">
        <v>2.38</v>
      </c>
      <c r="P258" s="88">
        <v>2.83</v>
      </c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9"/>
      <c r="AC258" s="90"/>
      <c r="AD258" s="90"/>
      <c r="AE258" s="90"/>
      <c r="AF258" s="90"/>
      <c r="AG258" s="90"/>
      <c r="AH258" s="90"/>
      <c r="AI258" s="90"/>
      <c r="AJ258" s="90"/>
      <c r="AK258" s="90"/>
    </row>
    <row r="259" ht="15.75" customHeight="1">
      <c r="A259" s="84" t="s">
        <v>299</v>
      </c>
      <c r="B259" s="84" t="s">
        <v>75</v>
      </c>
      <c r="C259" s="85">
        <v>1141.0</v>
      </c>
      <c r="D259" s="85">
        <v>1297.0</v>
      </c>
      <c r="E259" s="85">
        <v>1276190.79</v>
      </c>
      <c r="F259" s="85">
        <v>1895890.4</v>
      </c>
      <c r="G259" s="85">
        <v>1118.48</v>
      </c>
      <c r="H259" s="85">
        <v>1461.75</v>
      </c>
      <c r="I259" s="86">
        <v>4264.0</v>
      </c>
      <c r="J259" s="86">
        <v>4064.0</v>
      </c>
      <c r="K259" s="87">
        <v>3.8</v>
      </c>
      <c r="L259" s="87">
        <v>4.0</v>
      </c>
      <c r="M259" s="86">
        <v>41.0</v>
      </c>
      <c r="N259" s="86">
        <v>29.0</v>
      </c>
      <c r="O259" s="85">
        <v>3.59</v>
      </c>
      <c r="P259" s="88">
        <v>2.24</v>
      </c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9"/>
      <c r="AC259" s="90"/>
      <c r="AD259" s="90"/>
      <c r="AE259" s="90"/>
      <c r="AF259" s="90"/>
      <c r="AG259" s="90"/>
      <c r="AH259" s="90"/>
      <c r="AI259" s="90"/>
      <c r="AJ259" s="90"/>
      <c r="AK259" s="90"/>
    </row>
    <row r="260" ht="15.75" customHeight="1">
      <c r="A260" s="84" t="s">
        <v>300</v>
      </c>
      <c r="B260" s="84" t="s">
        <v>44</v>
      </c>
      <c r="C260" s="85">
        <v>1145.0</v>
      </c>
      <c r="D260" s="85">
        <v>1130.0</v>
      </c>
      <c r="E260" s="85">
        <v>2153961.79</v>
      </c>
      <c r="F260" s="85">
        <v>2163441.7</v>
      </c>
      <c r="G260" s="85">
        <v>1881.19</v>
      </c>
      <c r="H260" s="85">
        <v>1914.55</v>
      </c>
      <c r="I260" s="86">
        <v>1180.0</v>
      </c>
      <c r="J260" s="86">
        <v>1469.0</v>
      </c>
      <c r="K260" s="87">
        <v>5.3</v>
      </c>
      <c r="L260" s="87">
        <v>4.9</v>
      </c>
      <c r="M260" s="86">
        <v>53.0</v>
      </c>
      <c r="N260" s="86">
        <v>51.0</v>
      </c>
      <c r="O260" s="85">
        <v>4.63</v>
      </c>
      <c r="P260" s="88">
        <v>4.51</v>
      </c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9"/>
      <c r="AC260" s="90"/>
      <c r="AD260" s="90"/>
      <c r="AE260" s="90"/>
      <c r="AF260" s="90"/>
      <c r="AG260" s="90"/>
      <c r="AH260" s="90"/>
      <c r="AI260" s="90"/>
      <c r="AJ260" s="90"/>
      <c r="AK260" s="90"/>
    </row>
    <row r="261" ht="15.75" customHeight="1">
      <c r="A261" s="84" t="s">
        <v>301</v>
      </c>
      <c r="B261" s="84" t="s">
        <v>126</v>
      </c>
      <c r="C261" s="85">
        <v>1152.0</v>
      </c>
      <c r="D261" s="85">
        <v>1350.0</v>
      </c>
      <c r="E261" s="85">
        <v>1393574.41</v>
      </c>
      <c r="F261" s="85">
        <v>1720585.28</v>
      </c>
      <c r="G261" s="85">
        <v>1209.7</v>
      </c>
      <c r="H261" s="85">
        <v>1274.51</v>
      </c>
      <c r="I261" s="86">
        <v>2758.0</v>
      </c>
      <c r="J261" s="86">
        <v>3309.0</v>
      </c>
      <c r="K261" s="87">
        <v>3.3</v>
      </c>
      <c r="L261" s="87">
        <v>3.3</v>
      </c>
      <c r="M261" s="86">
        <v>36.0</v>
      </c>
      <c r="N261" s="86">
        <v>45.0</v>
      </c>
      <c r="O261" s="85">
        <v>3.13</v>
      </c>
      <c r="P261" s="88">
        <v>3.33</v>
      </c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9"/>
      <c r="AC261" s="90"/>
      <c r="AD261" s="90"/>
      <c r="AE261" s="90"/>
      <c r="AF261" s="90"/>
      <c r="AG261" s="90"/>
      <c r="AH261" s="90"/>
      <c r="AI261" s="90"/>
      <c r="AJ261" s="90"/>
      <c r="AK261" s="90"/>
    </row>
    <row r="262" ht="15.75" customHeight="1">
      <c r="A262" s="84" t="s">
        <v>302</v>
      </c>
      <c r="B262" s="84" t="s">
        <v>188</v>
      </c>
      <c r="C262" s="85">
        <v>1154.0</v>
      </c>
      <c r="D262" s="85">
        <v>1217.0</v>
      </c>
      <c r="E262" s="85">
        <v>1640616.36</v>
      </c>
      <c r="F262" s="85">
        <v>1832660.89</v>
      </c>
      <c r="G262" s="85">
        <v>1421.68</v>
      </c>
      <c r="H262" s="85">
        <v>1505.88</v>
      </c>
      <c r="I262" s="86">
        <v>3756.0</v>
      </c>
      <c r="J262" s="86">
        <v>4563.0</v>
      </c>
      <c r="K262" s="87">
        <v>3.5</v>
      </c>
      <c r="L262" s="87">
        <v>3.7</v>
      </c>
      <c r="M262" s="86">
        <v>53.0</v>
      </c>
      <c r="N262" s="86">
        <v>41.0</v>
      </c>
      <c r="O262" s="85">
        <v>4.59</v>
      </c>
      <c r="P262" s="88">
        <v>3.37</v>
      </c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9"/>
      <c r="AC262" s="90"/>
      <c r="AD262" s="90"/>
      <c r="AE262" s="90"/>
      <c r="AF262" s="90"/>
      <c r="AG262" s="90"/>
      <c r="AH262" s="90"/>
      <c r="AI262" s="90"/>
      <c r="AJ262" s="90"/>
      <c r="AK262" s="90"/>
    </row>
    <row r="263" ht="15.75" customHeight="1">
      <c r="A263" s="84" t="s">
        <v>303</v>
      </c>
      <c r="B263" s="84" t="s">
        <v>44</v>
      </c>
      <c r="C263" s="85">
        <v>1160.0</v>
      </c>
      <c r="D263" s="85">
        <v>1066.0</v>
      </c>
      <c r="E263" s="85">
        <v>2111078.55</v>
      </c>
      <c r="F263" s="85">
        <v>2425795.87</v>
      </c>
      <c r="G263" s="85">
        <v>1819.9</v>
      </c>
      <c r="H263" s="85">
        <v>2275.61</v>
      </c>
      <c r="I263" s="86">
        <v>2181.0</v>
      </c>
      <c r="J263" s="86">
        <v>2616.0</v>
      </c>
      <c r="K263" s="87">
        <v>5.2</v>
      </c>
      <c r="L263" s="87">
        <v>5.3</v>
      </c>
      <c r="M263" s="86">
        <v>66.0</v>
      </c>
      <c r="N263" s="86">
        <v>62.0</v>
      </c>
      <c r="O263" s="85">
        <v>5.69</v>
      </c>
      <c r="P263" s="88">
        <v>5.82</v>
      </c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9"/>
      <c r="AC263" s="90"/>
      <c r="AD263" s="90"/>
      <c r="AE263" s="90"/>
      <c r="AF263" s="90"/>
      <c r="AG263" s="90"/>
      <c r="AH263" s="90"/>
      <c r="AI263" s="90"/>
      <c r="AJ263" s="90"/>
      <c r="AK263" s="90"/>
    </row>
    <row r="264" ht="15.75" customHeight="1">
      <c r="A264" s="84" t="s">
        <v>304</v>
      </c>
      <c r="B264" s="84" t="s">
        <v>97</v>
      </c>
      <c r="C264" s="85">
        <v>1169.0</v>
      </c>
      <c r="D264" s="85">
        <v>1460.0</v>
      </c>
      <c r="E264" s="85">
        <v>1412864.46</v>
      </c>
      <c r="F264" s="85">
        <v>1811501.47</v>
      </c>
      <c r="G264" s="85">
        <v>1208.61</v>
      </c>
      <c r="H264" s="85">
        <v>1240.75</v>
      </c>
      <c r="I264" s="86">
        <v>1022.0</v>
      </c>
      <c r="J264" s="86">
        <v>1193.0</v>
      </c>
      <c r="K264" s="87">
        <v>3.7</v>
      </c>
      <c r="L264" s="87">
        <v>3.0</v>
      </c>
      <c r="M264" s="86">
        <v>38.0</v>
      </c>
      <c r="N264" s="86">
        <v>58.0</v>
      </c>
      <c r="O264" s="85">
        <v>3.25</v>
      </c>
      <c r="P264" s="88">
        <v>3.97</v>
      </c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9"/>
      <c r="AC264" s="90"/>
      <c r="AD264" s="90"/>
      <c r="AE264" s="90"/>
      <c r="AF264" s="90"/>
      <c r="AG264" s="90"/>
      <c r="AH264" s="90"/>
      <c r="AI264" s="90"/>
      <c r="AJ264" s="90"/>
      <c r="AK264" s="90"/>
    </row>
    <row r="265" ht="15.75" customHeight="1">
      <c r="A265" s="84" t="s">
        <v>305</v>
      </c>
      <c r="B265" s="84" t="s">
        <v>57</v>
      </c>
      <c r="C265" s="85">
        <v>1171.0</v>
      </c>
      <c r="D265" s="85">
        <v>1297.0</v>
      </c>
      <c r="E265" s="85">
        <v>2189646.41</v>
      </c>
      <c r="F265" s="85">
        <v>2299676.52</v>
      </c>
      <c r="G265" s="85">
        <v>1869.89</v>
      </c>
      <c r="H265" s="85">
        <v>1773.07</v>
      </c>
      <c r="I265" s="86">
        <v>780.0</v>
      </c>
      <c r="J265" s="86">
        <v>707.0</v>
      </c>
      <c r="K265" s="87">
        <v>4.6</v>
      </c>
      <c r="L265" s="87">
        <v>4.7</v>
      </c>
      <c r="M265" s="86">
        <v>72.0</v>
      </c>
      <c r="N265" s="86">
        <v>68.0</v>
      </c>
      <c r="O265" s="85">
        <v>6.15</v>
      </c>
      <c r="P265" s="88">
        <v>5.24</v>
      </c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9"/>
      <c r="AC265" s="90"/>
      <c r="AD265" s="90"/>
      <c r="AE265" s="90"/>
      <c r="AF265" s="90"/>
      <c r="AG265" s="90"/>
      <c r="AH265" s="90"/>
      <c r="AI265" s="90"/>
      <c r="AJ265" s="90"/>
      <c r="AK265" s="90"/>
    </row>
    <row r="266" ht="15.75" customHeight="1">
      <c r="A266" s="84" t="s">
        <v>306</v>
      </c>
      <c r="B266" s="84" t="s">
        <v>102</v>
      </c>
      <c r="C266" s="85">
        <v>1182.0</v>
      </c>
      <c r="D266" s="85">
        <v>1229.0</v>
      </c>
      <c r="E266" s="85">
        <v>1572085.77</v>
      </c>
      <c r="F266" s="85">
        <v>2006728.95</v>
      </c>
      <c r="G266" s="85">
        <v>1330.02</v>
      </c>
      <c r="H266" s="85">
        <v>1632.81</v>
      </c>
      <c r="I266" s="86">
        <v>2568.0</v>
      </c>
      <c r="J266" s="86">
        <v>2172.0</v>
      </c>
      <c r="K266" s="87">
        <v>3.8</v>
      </c>
      <c r="L266" s="87">
        <v>3.7</v>
      </c>
      <c r="M266" s="86">
        <v>44.0</v>
      </c>
      <c r="N266" s="86">
        <v>49.0</v>
      </c>
      <c r="O266" s="85">
        <v>3.72</v>
      </c>
      <c r="P266" s="88">
        <v>3.99</v>
      </c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9"/>
      <c r="AC266" s="90"/>
      <c r="AD266" s="90"/>
      <c r="AE266" s="90"/>
      <c r="AF266" s="90"/>
      <c r="AG266" s="90"/>
      <c r="AH266" s="90"/>
      <c r="AI266" s="90"/>
      <c r="AJ266" s="90"/>
      <c r="AK266" s="90"/>
    </row>
    <row r="267" ht="15.75" customHeight="1">
      <c r="A267" s="84" t="s">
        <v>307</v>
      </c>
      <c r="B267" s="84" t="s">
        <v>118</v>
      </c>
      <c r="C267" s="85">
        <v>1184.0</v>
      </c>
      <c r="D267" s="85">
        <v>1359.0</v>
      </c>
      <c r="E267" s="85">
        <v>2228396.82</v>
      </c>
      <c r="F267" s="85">
        <v>1786948.74</v>
      </c>
      <c r="G267" s="85">
        <v>1882.09</v>
      </c>
      <c r="H267" s="85">
        <v>1314.9</v>
      </c>
      <c r="I267" s="86">
        <v>4268.0</v>
      </c>
      <c r="J267" s="86">
        <v>4073.0</v>
      </c>
      <c r="K267" s="87">
        <v>4.3</v>
      </c>
      <c r="L267" s="87">
        <v>3.2</v>
      </c>
      <c r="M267" s="86">
        <v>50.0</v>
      </c>
      <c r="N267" s="86">
        <v>51.0</v>
      </c>
      <c r="O267" s="85">
        <v>4.22</v>
      </c>
      <c r="P267" s="88">
        <v>3.75</v>
      </c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9"/>
      <c r="AC267" s="90"/>
      <c r="AD267" s="90"/>
      <c r="AE267" s="90"/>
      <c r="AF267" s="90"/>
      <c r="AG267" s="90"/>
      <c r="AH267" s="90"/>
      <c r="AI267" s="90"/>
      <c r="AJ267" s="90"/>
      <c r="AK267" s="90"/>
    </row>
    <row r="268" ht="15.75" customHeight="1">
      <c r="A268" s="84" t="s">
        <v>308</v>
      </c>
      <c r="B268" s="84" t="s">
        <v>51</v>
      </c>
      <c r="C268" s="85">
        <v>1212.0</v>
      </c>
      <c r="D268" s="85">
        <v>1288.0</v>
      </c>
      <c r="E268" s="85">
        <v>1470967.0</v>
      </c>
      <c r="F268" s="85">
        <v>1703479.35</v>
      </c>
      <c r="G268" s="85">
        <v>1213.67</v>
      </c>
      <c r="H268" s="85">
        <v>1322.58</v>
      </c>
      <c r="I268" s="86">
        <v>1830.0</v>
      </c>
      <c r="J268" s="86">
        <v>2243.0</v>
      </c>
      <c r="K268" s="87">
        <v>3.2</v>
      </c>
      <c r="L268" s="87">
        <v>3.5</v>
      </c>
      <c r="M268" s="86">
        <v>39.0</v>
      </c>
      <c r="N268" s="86">
        <v>26.0</v>
      </c>
      <c r="O268" s="85">
        <v>3.22</v>
      </c>
      <c r="P268" s="88">
        <v>2.02</v>
      </c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9"/>
      <c r="AC268" s="90"/>
      <c r="AD268" s="90"/>
      <c r="AE268" s="90"/>
      <c r="AF268" s="90"/>
      <c r="AG268" s="90"/>
      <c r="AH268" s="90"/>
      <c r="AI268" s="90"/>
      <c r="AJ268" s="90"/>
      <c r="AK268" s="90"/>
    </row>
    <row r="269" ht="15.75" customHeight="1">
      <c r="A269" s="84" t="s">
        <v>309</v>
      </c>
      <c r="B269" s="84" t="s">
        <v>87</v>
      </c>
      <c r="C269" s="85">
        <v>1213.0</v>
      </c>
      <c r="D269" s="85">
        <v>1620.0</v>
      </c>
      <c r="E269" s="85">
        <v>2224222.9</v>
      </c>
      <c r="F269" s="85">
        <v>2632252.28</v>
      </c>
      <c r="G269" s="85">
        <v>1833.65</v>
      </c>
      <c r="H269" s="85">
        <v>1624.85</v>
      </c>
      <c r="I269" s="86">
        <v>1763.0</v>
      </c>
      <c r="J269" s="86">
        <v>1589.0</v>
      </c>
      <c r="K269" s="87">
        <v>3.2</v>
      </c>
      <c r="L269" s="87">
        <v>2.7</v>
      </c>
      <c r="M269" s="86">
        <v>49.0</v>
      </c>
      <c r="N269" s="86">
        <v>43.0</v>
      </c>
      <c r="O269" s="85">
        <v>4.04</v>
      </c>
      <c r="P269" s="88">
        <v>2.65</v>
      </c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9"/>
      <c r="AC269" s="90"/>
      <c r="AD269" s="90"/>
      <c r="AE269" s="90"/>
      <c r="AF269" s="90"/>
      <c r="AG269" s="90"/>
      <c r="AH269" s="90"/>
      <c r="AI269" s="90"/>
      <c r="AJ269" s="90"/>
      <c r="AK269" s="90"/>
    </row>
    <row r="270" ht="15.75" customHeight="1">
      <c r="A270" s="84" t="s">
        <v>310</v>
      </c>
      <c r="B270" s="84" t="s">
        <v>97</v>
      </c>
      <c r="C270" s="85">
        <v>1216.0</v>
      </c>
      <c r="D270" s="85">
        <v>1525.0</v>
      </c>
      <c r="E270" s="85">
        <v>1993244.85</v>
      </c>
      <c r="F270" s="85">
        <v>2464664.46</v>
      </c>
      <c r="G270" s="85">
        <v>1639.18</v>
      </c>
      <c r="H270" s="85">
        <v>1616.17</v>
      </c>
      <c r="I270" s="86">
        <v>2838.0</v>
      </c>
      <c r="J270" s="86">
        <v>3631.0</v>
      </c>
      <c r="K270" s="87">
        <v>4.1</v>
      </c>
      <c r="L270" s="87">
        <v>3.7</v>
      </c>
      <c r="M270" s="86">
        <v>47.0</v>
      </c>
      <c r="N270" s="86">
        <v>49.0</v>
      </c>
      <c r="O270" s="85">
        <v>3.87</v>
      </c>
      <c r="P270" s="88">
        <v>3.21</v>
      </c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9"/>
      <c r="AC270" s="90"/>
      <c r="AD270" s="90"/>
      <c r="AE270" s="90"/>
      <c r="AF270" s="90"/>
      <c r="AG270" s="90"/>
      <c r="AH270" s="90"/>
      <c r="AI270" s="90"/>
      <c r="AJ270" s="90"/>
      <c r="AK270" s="90"/>
    </row>
    <row r="271" ht="15.75" customHeight="1">
      <c r="A271" s="84" t="s">
        <v>311</v>
      </c>
      <c r="B271" s="84" t="s">
        <v>106</v>
      </c>
      <c r="C271" s="85">
        <v>1217.0</v>
      </c>
      <c r="D271" s="85">
        <v>1186.0</v>
      </c>
      <c r="E271" s="85">
        <v>1738807.04</v>
      </c>
      <c r="F271" s="85">
        <v>1799559.58</v>
      </c>
      <c r="G271" s="85">
        <v>1428.77</v>
      </c>
      <c r="H271" s="85">
        <v>1517.34</v>
      </c>
      <c r="I271" s="86">
        <v>4732.0</v>
      </c>
      <c r="J271" s="86">
        <v>5350.0</v>
      </c>
      <c r="K271" s="87">
        <v>3.7</v>
      </c>
      <c r="L271" s="87">
        <v>3.4</v>
      </c>
      <c r="M271" s="86">
        <v>45.0</v>
      </c>
      <c r="N271" s="86">
        <v>25.0</v>
      </c>
      <c r="O271" s="85">
        <v>3.7</v>
      </c>
      <c r="P271" s="88">
        <v>2.11</v>
      </c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9"/>
      <c r="AC271" s="90"/>
      <c r="AD271" s="90"/>
      <c r="AE271" s="90"/>
      <c r="AF271" s="90"/>
      <c r="AG271" s="90"/>
      <c r="AH271" s="90"/>
      <c r="AI271" s="90"/>
      <c r="AJ271" s="90"/>
      <c r="AK271" s="90"/>
    </row>
    <row r="272" ht="15.75" customHeight="1">
      <c r="A272" s="84" t="s">
        <v>312</v>
      </c>
      <c r="B272" s="84" t="s">
        <v>75</v>
      </c>
      <c r="C272" s="85">
        <v>1220.0</v>
      </c>
      <c r="D272" s="85">
        <v>1218.0</v>
      </c>
      <c r="E272" s="85">
        <v>1436544.54</v>
      </c>
      <c r="F272" s="85">
        <v>1598579.33</v>
      </c>
      <c r="G272" s="85">
        <v>1177.5</v>
      </c>
      <c r="H272" s="85">
        <v>1312.46</v>
      </c>
      <c r="I272" s="86">
        <v>1049.0</v>
      </c>
      <c r="J272" s="86">
        <v>859.0</v>
      </c>
      <c r="K272" s="87">
        <v>3.6</v>
      </c>
      <c r="L272" s="87">
        <v>3.4</v>
      </c>
      <c r="M272" s="86">
        <v>34.0</v>
      </c>
      <c r="N272" s="86">
        <v>45.0</v>
      </c>
      <c r="O272" s="85">
        <v>2.79</v>
      </c>
      <c r="P272" s="88">
        <v>3.69</v>
      </c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9"/>
      <c r="AC272" s="90"/>
      <c r="AD272" s="90"/>
      <c r="AE272" s="90"/>
      <c r="AF272" s="90"/>
      <c r="AG272" s="90"/>
      <c r="AH272" s="90"/>
      <c r="AI272" s="90"/>
      <c r="AJ272" s="90"/>
      <c r="AK272" s="90"/>
    </row>
    <row r="273" ht="15.75" customHeight="1">
      <c r="A273" s="84" t="s">
        <v>313</v>
      </c>
      <c r="B273" s="84" t="s">
        <v>114</v>
      </c>
      <c r="C273" s="85">
        <v>1242.0</v>
      </c>
      <c r="D273" s="85">
        <v>1561.0</v>
      </c>
      <c r="E273" s="85">
        <v>2643528.2</v>
      </c>
      <c r="F273" s="85">
        <v>3561969.46</v>
      </c>
      <c r="G273" s="85">
        <v>2128.44</v>
      </c>
      <c r="H273" s="85">
        <v>2281.85</v>
      </c>
      <c r="I273" s="86">
        <v>1664.0</v>
      </c>
      <c r="J273" s="86">
        <v>1645.0</v>
      </c>
      <c r="K273" s="87">
        <v>5.8</v>
      </c>
      <c r="L273" s="87">
        <v>5.7</v>
      </c>
      <c r="M273" s="86">
        <v>64.0</v>
      </c>
      <c r="N273" s="86">
        <v>70.0</v>
      </c>
      <c r="O273" s="85">
        <v>5.15</v>
      </c>
      <c r="P273" s="88">
        <v>4.48</v>
      </c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9"/>
      <c r="AC273" s="90"/>
      <c r="AD273" s="90"/>
      <c r="AE273" s="90"/>
      <c r="AF273" s="90"/>
      <c r="AG273" s="90"/>
      <c r="AH273" s="90"/>
      <c r="AI273" s="90"/>
      <c r="AJ273" s="90"/>
      <c r="AK273" s="90"/>
    </row>
    <row r="274" ht="15.75" customHeight="1">
      <c r="A274" s="84" t="s">
        <v>314</v>
      </c>
      <c r="B274" s="84" t="s">
        <v>40</v>
      </c>
      <c r="C274" s="85">
        <v>1248.0</v>
      </c>
      <c r="D274" s="85">
        <v>1343.0</v>
      </c>
      <c r="E274" s="85">
        <v>2078677.2</v>
      </c>
      <c r="F274" s="85">
        <v>2490631.26</v>
      </c>
      <c r="G274" s="85">
        <v>1665.61</v>
      </c>
      <c r="H274" s="85">
        <v>1854.53</v>
      </c>
      <c r="I274" s="86">
        <v>2745.0</v>
      </c>
      <c r="J274" s="86">
        <v>3886.0</v>
      </c>
      <c r="K274" s="87">
        <v>4.9</v>
      </c>
      <c r="L274" s="87">
        <v>4.5</v>
      </c>
      <c r="M274" s="86">
        <v>42.0</v>
      </c>
      <c r="N274" s="86">
        <v>42.0</v>
      </c>
      <c r="O274" s="85">
        <v>3.37</v>
      </c>
      <c r="P274" s="88">
        <v>3.13</v>
      </c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9"/>
      <c r="AC274" s="90"/>
      <c r="AD274" s="90"/>
      <c r="AE274" s="90"/>
      <c r="AF274" s="90"/>
      <c r="AG274" s="90"/>
      <c r="AH274" s="90"/>
      <c r="AI274" s="90"/>
      <c r="AJ274" s="90"/>
      <c r="AK274" s="90"/>
    </row>
    <row r="275" ht="15.75" customHeight="1">
      <c r="A275" s="84" t="s">
        <v>315</v>
      </c>
      <c r="B275" s="84" t="s">
        <v>135</v>
      </c>
      <c r="C275" s="85">
        <v>1266.0</v>
      </c>
      <c r="D275" s="85">
        <v>1425.0</v>
      </c>
      <c r="E275" s="85">
        <v>2737437.14</v>
      </c>
      <c r="F275" s="85">
        <v>2779736.22</v>
      </c>
      <c r="G275" s="85">
        <v>2162.27</v>
      </c>
      <c r="H275" s="85">
        <v>1950.69</v>
      </c>
      <c r="I275" s="86">
        <v>15857.0</v>
      </c>
      <c r="J275" s="86">
        <v>17572.0</v>
      </c>
      <c r="K275" s="87">
        <v>3.4</v>
      </c>
      <c r="L275" s="87">
        <v>3.0</v>
      </c>
      <c r="M275" s="86">
        <v>48.0</v>
      </c>
      <c r="N275" s="86">
        <v>29.0</v>
      </c>
      <c r="O275" s="85">
        <v>3.79</v>
      </c>
      <c r="P275" s="88">
        <v>2.04</v>
      </c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9"/>
      <c r="AC275" s="90"/>
      <c r="AD275" s="90"/>
      <c r="AE275" s="90"/>
      <c r="AF275" s="90"/>
      <c r="AG275" s="90"/>
      <c r="AH275" s="90"/>
      <c r="AI275" s="90"/>
      <c r="AJ275" s="90"/>
      <c r="AK275" s="90"/>
    </row>
    <row r="276" ht="15.75" customHeight="1">
      <c r="A276" s="84" t="s">
        <v>316</v>
      </c>
      <c r="B276" s="84" t="s">
        <v>188</v>
      </c>
      <c r="C276" s="85">
        <v>1267.0</v>
      </c>
      <c r="D276" s="85">
        <v>1543.0</v>
      </c>
      <c r="E276" s="85">
        <v>2020524.02</v>
      </c>
      <c r="F276" s="85">
        <v>2402024.21</v>
      </c>
      <c r="G276" s="85">
        <v>1594.73</v>
      </c>
      <c r="H276" s="85">
        <v>1556.72</v>
      </c>
      <c r="I276" s="86">
        <v>1905.0</v>
      </c>
      <c r="J276" s="86">
        <v>2099.0</v>
      </c>
      <c r="K276" s="87">
        <v>4.1</v>
      </c>
      <c r="L276" s="87">
        <v>4.1</v>
      </c>
      <c r="M276" s="86">
        <v>31.0</v>
      </c>
      <c r="N276" s="86">
        <v>41.0</v>
      </c>
      <c r="O276" s="85">
        <v>2.45</v>
      </c>
      <c r="P276" s="88">
        <v>2.66</v>
      </c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9"/>
      <c r="AC276" s="90"/>
      <c r="AD276" s="90"/>
      <c r="AE276" s="90"/>
      <c r="AF276" s="90"/>
      <c r="AG276" s="90"/>
      <c r="AH276" s="90"/>
      <c r="AI276" s="90"/>
      <c r="AJ276" s="90"/>
      <c r="AK276" s="90"/>
    </row>
    <row r="277" ht="15.75" customHeight="1">
      <c r="A277" s="84" t="s">
        <v>317</v>
      </c>
      <c r="B277" s="84" t="s">
        <v>44</v>
      </c>
      <c r="C277" s="85">
        <v>1296.0</v>
      </c>
      <c r="D277" s="85">
        <v>1271.0</v>
      </c>
      <c r="E277" s="85">
        <v>2192406.77</v>
      </c>
      <c r="F277" s="85">
        <v>2369197.04</v>
      </c>
      <c r="G277" s="85">
        <v>1691.67</v>
      </c>
      <c r="H277" s="85">
        <v>1864.04</v>
      </c>
      <c r="I277" s="86">
        <v>6186.0</v>
      </c>
      <c r="J277" s="86">
        <v>6084.0</v>
      </c>
      <c r="K277" s="87">
        <v>4.8</v>
      </c>
      <c r="L277" s="87">
        <v>4.8</v>
      </c>
      <c r="M277" s="86">
        <v>48.0</v>
      </c>
      <c r="N277" s="86">
        <v>47.0</v>
      </c>
      <c r="O277" s="85">
        <v>3.7</v>
      </c>
      <c r="P277" s="88">
        <v>3.7</v>
      </c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9"/>
      <c r="AC277" s="90"/>
      <c r="AD277" s="90"/>
      <c r="AE277" s="90"/>
      <c r="AF277" s="90"/>
      <c r="AG277" s="90"/>
      <c r="AH277" s="90"/>
      <c r="AI277" s="90"/>
      <c r="AJ277" s="90"/>
      <c r="AK277" s="90"/>
    </row>
    <row r="278" ht="15.75" customHeight="1">
      <c r="A278" s="84" t="s">
        <v>318</v>
      </c>
      <c r="B278" s="84" t="s">
        <v>75</v>
      </c>
      <c r="C278" s="85">
        <v>1303.0</v>
      </c>
      <c r="D278" s="85">
        <v>1446.0</v>
      </c>
      <c r="E278" s="85">
        <v>2075935.9</v>
      </c>
      <c r="F278" s="85">
        <v>1963931.55</v>
      </c>
      <c r="G278" s="85">
        <v>1593.2</v>
      </c>
      <c r="H278" s="85">
        <v>1358.18</v>
      </c>
      <c r="I278" s="86">
        <v>1908.0</v>
      </c>
      <c r="J278" s="86">
        <v>2072.0</v>
      </c>
      <c r="K278" s="87">
        <v>3.7</v>
      </c>
      <c r="L278" s="87">
        <v>3.5</v>
      </c>
      <c r="M278" s="86">
        <v>70.0</v>
      </c>
      <c r="N278" s="86">
        <v>48.0</v>
      </c>
      <c r="O278" s="85">
        <v>5.37</v>
      </c>
      <c r="P278" s="88">
        <v>3.32</v>
      </c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9"/>
      <c r="AC278" s="90"/>
      <c r="AD278" s="90"/>
      <c r="AE278" s="90"/>
      <c r="AF278" s="90"/>
      <c r="AG278" s="90"/>
      <c r="AH278" s="90"/>
      <c r="AI278" s="90"/>
      <c r="AJ278" s="90"/>
      <c r="AK278" s="90"/>
    </row>
    <row r="279" ht="15.75" customHeight="1">
      <c r="A279" s="84" t="s">
        <v>319</v>
      </c>
      <c r="B279" s="84" t="s">
        <v>44</v>
      </c>
      <c r="C279" s="85">
        <v>1323.0</v>
      </c>
      <c r="D279" s="85">
        <v>1439.0</v>
      </c>
      <c r="E279" s="85">
        <v>2598546.24</v>
      </c>
      <c r="F279" s="85">
        <v>2517326.2</v>
      </c>
      <c r="G279" s="85">
        <v>1964.13</v>
      </c>
      <c r="H279" s="85">
        <v>1749.36</v>
      </c>
      <c r="I279" s="86">
        <v>28008.0</v>
      </c>
      <c r="J279" s="86">
        <v>30790.0</v>
      </c>
      <c r="K279" s="87">
        <v>4.6</v>
      </c>
      <c r="L279" s="87">
        <v>4.0</v>
      </c>
      <c r="M279" s="86">
        <v>70.0</v>
      </c>
      <c r="N279" s="86">
        <v>64.0</v>
      </c>
      <c r="O279" s="85">
        <v>5.29</v>
      </c>
      <c r="P279" s="88">
        <v>4.45</v>
      </c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9"/>
      <c r="AC279" s="90"/>
      <c r="AD279" s="90"/>
      <c r="AE279" s="90"/>
      <c r="AF279" s="90"/>
      <c r="AG279" s="90"/>
      <c r="AH279" s="90"/>
      <c r="AI279" s="90"/>
      <c r="AJ279" s="90"/>
      <c r="AK279" s="90"/>
    </row>
    <row r="280" ht="15.75" customHeight="1">
      <c r="A280" s="84" t="s">
        <v>320</v>
      </c>
      <c r="B280" s="84" t="s">
        <v>73</v>
      </c>
      <c r="C280" s="85">
        <v>1345.0</v>
      </c>
      <c r="D280" s="85">
        <v>1608.0</v>
      </c>
      <c r="E280" s="85">
        <v>2188905.46</v>
      </c>
      <c r="F280" s="85">
        <v>2896433.3</v>
      </c>
      <c r="G280" s="85">
        <v>1627.44</v>
      </c>
      <c r="H280" s="85">
        <v>1801.26</v>
      </c>
      <c r="I280" s="86">
        <v>11326.0</v>
      </c>
      <c r="J280" s="86">
        <v>11768.0</v>
      </c>
      <c r="K280" s="87">
        <v>3.9</v>
      </c>
      <c r="L280" s="87">
        <v>4.2</v>
      </c>
      <c r="M280" s="86">
        <v>33.0</v>
      </c>
      <c r="N280" s="86">
        <v>46.0</v>
      </c>
      <c r="O280" s="85">
        <v>2.45</v>
      </c>
      <c r="P280" s="88">
        <v>2.86</v>
      </c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9"/>
      <c r="AC280" s="90"/>
      <c r="AD280" s="90"/>
      <c r="AE280" s="90"/>
      <c r="AF280" s="90"/>
      <c r="AG280" s="90"/>
      <c r="AH280" s="90"/>
      <c r="AI280" s="90"/>
      <c r="AJ280" s="90"/>
      <c r="AK280" s="90"/>
    </row>
    <row r="281" ht="15.75" customHeight="1">
      <c r="A281" s="84" t="s">
        <v>321</v>
      </c>
      <c r="B281" s="84" t="s">
        <v>47</v>
      </c>
      <c r="C281" s="85">
        <v>1351.0</v>
      </c>
      <c r="D281" s="85">
        <v>1085.0</v>
      </c>
      <c r="E281" s="85">
        <v>1573739.25</v>
      </c>
      <c r="F281" s="85">
        <v>1903431.91</v>
      </c>
      <c r="G281" s="85">
        <v>1164.87</v>
      </c>
      <c r="H281" s="85">
        <v>1754.32</v>
      </c>
      <c r="I281" s="86">
        <v>9062.0</v>
      </c>
      <c r="J281" s="86">
        <v>10132.0</v>
      </c>
      <c r="K281" s="87">
        <v>3.3</v>
      </c>
      <c r="L281" s="87">
        <v>4.4</v>
      </c>
      <c r="M281" s="86">
        <v>43.0</v>
      </c>
      <c r="N281" s="86">
        <v>28.0</v>
      </c>
      <c r="O281" s="85">
        <v>3.18</v>
      </c>
      <c r="P281" s="88">
        <v>2.58</v>
      </c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9"/>
      <c r="AC281" s="90"/>
      <c r="AD281" s="90"/>
      <c r="AE281" s="90"/>
      <c r="AF281" s="90"/>
      <c r="AG281" s="90"/>
      <c r="AH281" s="90"/>
      <c r="AI281" s="90"/>
      <c r="AJ281" s="90"/>
      <c r="AK281" s="90"/>
    </row>
    <row r="282" ht="15.75" customHeight="1">
      <c r="A282" s="84" t="s">
        <v>322</v>
      </c>
      <c r="B282" s="84" t="s">
        <v>44</v>
      </c>
      <c r="C282" s="85">
        <v>1357.0</v>
      </c>
      <c r="D282" s="85">
        <v>1408.0</v>
      </c>
      <c r="E282" s="85">
        <v>2139711.21</v>
      </c>
      <c r="F282" s="85">
        <v>2689264.06</v>
      </c>
      <c r="G282" s="85">
        <v>1576.8</v>
      </c>
      <c r="H282" s="85">
        <v>1909.99</v>
      </c>
      <c r="I282" s="86">
        <v>4294.0</v>
      </c>
      <c r="J282" s="86">
        <v>4307.0</v>
      </c>
      <c r="K282" s="87">
        <v>4.4</v>
      </c>
      <c r="L282" s="87">
        <v>4.8</v>
      </c>
      <c r="M282" s="86">
        <v>71.0</v>
      </c>
      <c r="N282" s="86">
        <v>64.0</v>
      </c>
      <c r="O282" s="85">
        <v>5.23</v>
      </c>
      <c r="P282" s="88">
        <v>4.55</v>
      </c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9"/>
      <c r="AC282" s="90"/>
      <c r="AD282" s="90"/>
      <c r="AE282" s="90"/>
      <c r="AF282" s="90"/>
      <c r="AG282" s="90"/>
      <c r="AH282" s="90"/>
      <c r="AI282" s="90"/>
      <c r="AJ282" s="90"/>
      <c r="AK282" s="90"/>
    </row>
    <row r="283" ht="15.75" customHeight="1">
      <c r="A283" s="84" t="s">
        <v>323</v>
      </c>
      <c r="B283" s="84" t="s">
        <v>109</v>
      </c>
      <c r="C283" s="85">
        <v>1360.0</v>
      </c>
      <c r="D283" s="85">
        <v>1325.0</v>
      </c>
      <c r="E283" s="85">
        <v>1312791.57</v>
      </c>
      <c r="F283" s="85">
        <v>1597344.38</v>
      </c>
      <c r="G283" s="85">
        <v>965.29</v>
      </c>
      <c r="H283" s="85">
        <v>1205.54</v>
      </c>
      <c r="I283" s="86">
        <v>1744.0</v>
      </c>
      <c r="J283" s="86">
        <v>2171.0</v>
      </c>
      <c r="K283" s="87">
        <v>3.0</v>
      </c>
      <c r="L283" s="87">
        <v>3.0</v>
      </c>
      <c r="M283" s="86">
        <v>38.0</v>
      </c>
      <c r="N283" s="86">
        <v>41.0</v>
      </c>
      <c r="O283" s="85">
        <v>2.79</v>
      </c>
      <c r="P283" s="88">
        <v>3.09</v>
      </c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9"/>
      <c r="AC283" s="90"/>
      <c r="AD283" s="90"/>
      <c r="AE283" s="90"/>
      <c r="AF283" s="90"/>
      <c r="AG283" s="90"/>
      <c r="AH283" s="90"/>
      <c r="AI283" s="90"/>
      <c r="AJ283" s="90"/>
      <c r="AK283" s="90"/>
    </row>
    <row r="284" ht="15.75" customHeight="1">
      <c r="A284" s="84" t="s">
        <v>324</v>
      </c>
      <c r="B284" s="84" t="s">
        <v>54</v>
      </c>
      <c r="C284" s="85">
        <v>1398.0</v>
      </c>
      <c r="D284" s="85">
        <v>1370.0</v>
      </c>
      <c r="E284" s="85">
        <v>1929200.71</v>
      </c>
      <c r="F284" s="85">
        <v>2094678.23</v>
      </c>
      <c r="G284" s="85">
        <v>1379.97</v>
      </c>
      <c r="H284" s="85">
        <v>1528.96</v>
      </c>
      <c r="I284" s="86">
        <v>33518.0</v>
      </c>
      <c r="J284" s="86">
        <v>44473.0</v>
      </c>
      <c r="K284" s="87">
        <v>4.2</v>
      </c>
      <c r="L284" s="87">
        <v>4.2</v>
      </c>
      <c r="M284" s="86">
        <v>75.0</v>
      </c>
      <c r="N284" s="86">
        <v>63.0</v>
      </c>
      <c r="O284" s="85">
        <v>5.36</v>
      </c>
      <c r="P284" s="88">
        <v>4.6</v>
      </c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9"/>
      <c r="AC284" s="90"/>
      <c r="AD284" s="90"/>
      <c r="AE284" s="90"/>
      <c r="AF284" s="90"/>
      <c r="AG284" s="90"/>
      <c r="AH284" s="90"/>
      <c r="AI284" s="90"/>
      <c r="AJ284" s="90"/>
      <c r="AK284" s="90"/>
    </row>
    <row r="285" ht="15.75" customHeight="1">
      <c r="A285" s="84" t="s">
        <v>325</v>
      </c>
      <c r="B285" s="84" t="s">
        <v>126</v>
      </c>
      <c r="C285" s="85">
        <v>1399.0</v>
      </c>
      <c r="D285" s="85">
        <v>1715.0</v>
      </c>
      <c r="E285" s="85">
        <v>2204840.02</v>
      </c>
      <c r="F285" s="85">
        <v>2645670.5</v>
      </c>
      <c r="G285" s="85">
        <v>1576.01</v>
      </c>
      <c r="H285" s="85">
        <v>1542.67</v>
      </c>
      <c r="I285" s="86">
        <v>1886.0</v>
      </c>
      <c r="J285" s="86">
        <v>2015.0</v>
      </c>
      <c r="K285" s="87">
        <v>3.5</v>
      </c>
      <c r="L285" s="87">
        <v>3.1</v>
      </c>
      <c r="M285" s="86">
        <v>54.0</v>
      </c>
      <c r="N285" s="86">
        <v>61.0</v>
      </c>
      <c r="O285" s="85">
        <v>3.86</v>
      </c>
      <c r="P285" s="88">
        <v>3.56</v>
      </c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9"/>
      <c r="AC285" s="90"/>
      <c r="AD285" s="90"/>
      <c r="AE285" s="90"/>
      <c r="AF285" s="90"/>
      <c r="AG285" s="90"/>
      <c r="AH285" s="90"/>
      <c r="AI285" s="90"/>
      <c r="AJ285" s="90"/>
      <c r="AK285" s="90"/>
    </row>
    <row r="286" ht="15.75" customHeight="1">
      <c r="A286" s="84" t="s">
        <v>326</v>
      </c>
      <c r="B286" s="84" t="s">
        <v>135</v>
      </c>
      <c r="C286" s="85">
        <v>1411.0</v>
      </c>
      <c r="D286" s="85">
        <v>1502.0</v>
      </c>
      <c r="E286" s="85">
        <v>3821398.95</v>
      </c>
      <c r="F286" s="85">
        <v>4054041.93</v>
      </c>
      <c r="G286" s="85">
        <v>2708.29</v>
      </c>
      <c r="H286" s="85">
        <v>2699.1</v>
      </c>
      <c r="I286" s="86">
        <v>23455.0</v>
      </c>
      <c r="J286" s="86">
        <v>26065.0</v>
      </c>
      <c r="K286" s="87">
        <v>4.2</v>
      </c>
      <c r="L286" s="87">
        <v>3.9</v>
      </c>
      <c r="M286" s="86">
        <v>52.0</v>
      </c>
      <c r="N286" s="86">
        <v>55.0</v>
      </c>
      <c r="O286" s="85">
        <v>3.69</v>
      </c>
      <c r="P286" s="88">
        <v>3.66</v>
      </c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9"/>
      <c r="AC286" s="90"/>
      <c r="AD286" s="90"/>
      <c r="AE286" s="90"/>
      <c r="AF286" s="90"/>
      <c r="AG286" s="90"/>
      <c r="AH286" s="90"/>
      <c r="AI286" s="90"/>
      <c r="AJ286" s="90"/>
      <c r="AK286" s="90"/>
    </row>
    <row r="287" ht="15.75" customHeight="1">
      <c r="A287" s="84" t="s">
        <v>327</v>
      </c>
      <c r="B287" s="84" t="s">
        <v>49</v>
      </c>
      <c r="C287" s="85">
        <v>1416.0</v>
      </c>
      <c r="D287" s="85">
        <v>1452.0</v>
      </c>
      <c r="E287" s="85">
        <v>2051783.08</v>
      </c>
      <c r="F287" s="85">
        <v>1857230.68</v>
      </c>
      <c r="G287" s="85">
        <v>1449.0</v>
      </c>
      <c r="H287" s="85">
        <v>1279.08</v>
      </c>
      <c r="I287" s="86">
        <v>1689.0</v>
      </c>
      <c r="J287" s="86">
        <v>1862.0</v>
      </c>
      <c r="K287" s="87">
        <v>3.7</v>
      </c>
      <c r="L287" s="87">
        <v>3.4</v>
      </c>
      <c r="M287" s="86">
        <v>55.0</v>
      </c>
      <c r="N287" s="86">
        <v>30.0</v>
      </c>
      <c r="O287" s="85">
        <v>3.88</v>
      </c>
      <c r="P287" s="88">
        <v>2.07</v>
      </c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9"/>
      <c r="AC287" s="90"/>
      <c r="AD287" s="90"/>
      <c r="AE287" s="90"/>
      <c r="AF287" s="90"/>
      <c r="AG287" s="90"/>
      <c r="AH287" s="90"/>
      <c r="AI287" s="90"/>
      <c r="AJ287" s="90"/>
      <c r="AK287" s="90"/>
    </row>
    <row r="288" ht="15.75" customHeight="1">
      <c r="A288" s="84" t="s">
        <v>328</v>
      </c>
      <c r="B288" s="84" t="s">
        <v>97</v>
      </c>
      <c r="C288" s="85">
        <v>1420.0</v>
      </c>
      <c r="D288" s="85">
        <v>1506.0</v>
      </c>
      <c r="E288" s="85">
        <v>2007894.13</v>
      </c>
      <c r="F288" s="85">
        <v>2386250.79</v>
      </c>
      <c r="G288" s="85">
        <v>1414.01</v>
      </c>
      <c r="H288" s="85">
        <v>1584.5</v>
      </c>
      <c r="I288" s="86">
        <v>9290.0</v>
      </c>
      <c r="J288" s="86">
        <v>9831.0</v>
      </c>
      <c r="K288" s="87">
        <v>3.5</v>
      </c>
      <c r="L288" s="87">
        <v>3.5</v>
      </c>
      <c r="M288" s="86">
        <v>48.0</v>
      </c>
      <c r="N288" s="86">
        <v>71.0</v>
      </c>
      <c r="O288" s="85">
        <v>3.38</v>
      </c>
      <c r="P288" s="88">
        <v>4.71</v>
      </c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9"/>
      <c r="AC288" s="90"/>
      <c r="AD288" s="90"/>
      <c r="AE288" s="90"/>
      <c r="AF288" s="90"/>
      <c r="AG288" s="90"/>
      <c r="AH288" s="90"/>
      <c r="AI288" s="90"/>
      <c r="AJ288" s="90"/>
      <c r="AK288" s="90"/>
    </row>
    <row r="289" ht="15.75" customHeight="1">
      <c r="A289" s="84" t="s">
        <v>329</v>
      </c>
      <c r="B289" s="84" t="s">
        <v>44</v>
      </c>
      <c r="C289" s="85">
        <v>1423.0</v>
      </c>
      <c r="D289" s="85">
        <v>1421.0</v>
      </c>
      <c r="E289" s="85">
        <v>2640699.57</v>
      </c>
      <c r="F289" s="85">
        <v>2532627.92</v>
      </c>
      <c r="G289" s="85">
        <v>1855.73</v>
      </c>
      <c r="H289" s="85">
        <v>1782.29</v>
      </c>
      <c r="I289" s="86">
        <v>19863.0</v>
      </c>
      <c r="J289" s="86">
        <v>22872.0</v>
      </c>
      <c r="K289" s="87">
        <v>4.9</v>
      </c>
      <c r="L289" s="87">
        <v>4.4</v>
      </c>
      <c r="M289" s="86">
        <v>71.0</v>
      </c>
      <c r="N289" s="86">
        <v>70.0</v>
      </c>
      <c r="O289" s="85">
        <v>4.99</v>
      </c>
      <c r="P289" s="88">
        <v>4.93</v>
      </c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9"/>
      <c r="AC289" s="90"/>
      <c r="AD289" s="90"/>
      <c r="AE289" s="90"/>
      <c r="AF289" s="90"/>
      <c r="AG289" s="90"/>
      <c r="AH289" s="90"/>
      <c r="AI289" s="90"/>
      <c r="AJ289" s="90"/>
      <c r="AK289" s="90"/>
    </row>
    <row r="290" ht="15.75" customHeight="1">
      <c r="A290" s="84" t="s">
        <v>330</v>
      </c>
      <c r="B290" s="84" t="s">
        <v>145</v>
      </c>
      <c r="C290" s="85">
        <v>1426.0</v>
      </c>
      <c r="D290" s="85">
        <v>1529.0</v>
      </c>
      <c r="E290" s="85">
        <v>2911817.43</v>
      </c>
      <c r="F290" s="85">
        <v>3188602.13</v>
      </c>
      <c r="G290" s="85">
        <v>2041.95</v>
      </c>
      <c r="H290" s="85">
        <v>2085.42</v>
      </c>
      <c r="I290" s="86">
        <v>3044.0</v>
      </c>
      <c r="J290" s="86">
        <v>3578.0</v>
      </c>
      <c r="K290" s="87">
        <v>4.1</v>
      </c>
      <c r="L290" s="87">
        <v>3.7</v>
      </c>
      <c r="M290" s="86">
        <v>65.0</v>
      </c>
      <c r="N290" s="86">
        <v>64.0</v>
      </c>
      <c r="O290" s="85">
        <v>4.56</v>
      </c>
      <c r="P290" s="88">
        <v>4.19</v>
      </c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9"/>
      <c r="AC290" s="90"/>
      <c r="AD290" s="90"/>
      <c r="AE290" s="90"/>
      <c r="AF290" s="90"/>
      <c r="AG290" s="90"/>
      <c r="AH290" s="90"/>
      <c r="AI290" s="90"/>
      <c r="AJ290" s="90"/>
      <c r="AK290" s="90"/>
    </row>
    <row r="291" ht="15.75" customHeight="1">
      <c r="A291" s="84" t="s">
        <v>331</v>
      </c>
      <c r="B291" s="84" t="s">
        <v>59</v>
      </c>
      <c r="C291" s="85">
        <v>1443.0</v>
      </c>
      <c r="D291" s="85">
        <v>1904.0</v>
      </c>
      <c r="E291" s="85">
        <v>1791919.71</v>
      </c>
      <c r="F291" s="85">
        <v>2437415.72</v>
      </c>
      <c r="G291" s="85">
        <v>1241.8</v>
      </c>
      <c r="H291" s="85">
        <v>1280.16</v>
      </c>
      <c r="I291" s="86">
        <v>9058.0</v>
      </c>
      <c r="J291" s="86">
        <v>10029.0</v>
      </c>
      <c r="K291" s="87">
        <v>4.0</v>
      </c>
      <c r="L291" s="87">
        <v>3.9</v>
      </c>
      <c r="M291" s="86">
        <v>42.0</v>
      </c>
      <c r="N291" s="86">
        <v>42.0</v>
      </c>
      <c r="O291" s="85">
        <v>2.91</v>
      </c>
      <c r="P291" s="88">
        <v>2.21</v>
      </c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9"/>
      <c r="AC291" s="90"/>
      <c r="AD291" s="90"/>
      <c r="AE291" s="90"/>
      <c r="AF291" s="90"/>
      <c r="AG291" s="90"/>
      <c r="AH291" s="90"/>
      <c r="AI291" s="90"/>
      <c r="AJ291" s="90"/>
      <c r="AK291" s="90"/>
    </row>
    <row r="292" ht="15.75" customHeight="1">
      <c r="A292" s="84" t="s">
        <v>332</v>
      </c>
      <c r="B292" s="84" t="s">
        <v>40</v>
      </c>
      <c r="C292" s="85">
        <v>1445.0</v>
      </c>
      <c r="D292" s="85">
        <v>1452.0</v>
      </c>
      <c r="E292" s="85">
        <v>2139712.68</v>
      </c>
      <c r="F292" s="85">
        <v>2194381.26</v>
      </c>
      <c r="G292" s="85">
        <v>1480.77</v>
      </c>
      <c r="H292" s="85">
        <v>1511.28</v>
      </c>
      <c r="I292" s="86">
        <v>1112.0</v>
      </c>
      <c r="J292" s="86">
        <v>1248.0</v>
      </c>
      <c r="K292" s="87">
        <v>4.3</v>
      </c>
      <c r="L292" s="87">
        <v>4.7</v>
      </c>
      <c r="M292" s="86">
        <v>68.0</v>
      </c>
      <c r="N292" s="86">
        <v>67.0</v>
      </c>
      <c r="O292" s="85">
        <v>4.71</v>
      </c>
      <c r="P292" s="88">
        <v>4.61</v>
      </c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9"/>
      <c r="AC292" s="90"/>
      <c r="AD292" s="90"/>
      <c r="AE292" s="90"/>
      <c r="AF292" s="90"/>
      <c r="AG292" s="90"/>
      <c r="AH292" s="90"/>
      <c r="AI292" s="90"/>
      <c r="AJ292" s="90"/>
      <c r="AK292" s="90"/>
    </row>
    <row r="293" ht="15.75" customHeight="1">
      <c r="A293" s="84" t="s">
        <v>333</v>
      </c>
      <c r="B293" s="84" t="s">
        <v>44</v>
      </c>
      <c r="C293" s="85">
        <v>1446.0</v>
      </c>
      <c r="D293" s="85">
        <v>1617.0</v>
      </c>
      <c r="E293" s="85">
        <v>2356141.08</v>
      </c>
      <c r="F293" s="85">
        <v>2462779.18</v>
      </c>
      <c r="G293" s="85">
        <v>1629.42</v>
      </c>
      <c r="H293" s="85">
        <v>1523.05</v>
      </c>
      <c r="I293" s="86">
        <v>1244.0</v>
      </c>
      <c r="J293" s="86">
        <v>1200.0</v>
      </c>
      <c r="K293" s="87">
        <v>4.3</v>
      </c>
      <c r="L293" s="87">
        <v>4.1</v>
      </c>
      <c r="M293" s="86">
        <v>62.0</v>
      </c>
      <c r="N293" s="86">
        <v>55.0</v>
      </c>
      <c r="O293" s="85">
        <v>4.29</v>
      </c>
      <c r="P293" s="88">
        <v>3.4</v>
      </c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9"/>
      <c r="AC293" s="90"/>
      <c r="AD293" s="90"/>
      <c r="AE293" s="90"/>
      <c r="AF293" s="90"/>
      <c r="AG293" s="90"/>
      <c r="AH293" s="90"/>
      <c r="AI293" s="90"/>
      <c r="AJ293" s="90"/>
      <c r="AK293" s="90"/>
    </row>
    <row r="294" ht="15.75" customHeight="1">
      <c r="A294" s="84" t="s">
        <v>334</v>
      </c>
      <c r="B294" s="84" t="s">
        <v>135</v>
      </c>
      <c r="C294" s="85">
        <v>1462.0</v>
      </c>
      <c r="D294" s="85">
        <v>1837.0</v>
      </c>
      <c r="E294" s="85">
        <v>2785107.47</v>
      </c>
      <c r="F294" s="85">
        <v>2769733.58</v>
      </c>
      <c r="G294" s="85">
        <v>1905.0</v>
      </c>
      <c r="H294" s="85">
        <v>1507.75</v>
      </c>
      <c r="I294" s="86">
        <v>2395.0</v>
      </c>
      <c r="J294" s="86">
        <v>2961.0</v>
      </c>
      <c r="K294" s="87">
        <v>4.3</v>
      </c>
      <c r="L294" s="87">
        <v>3.5</v>
      </c>
      <c r="M294" s="86">
        <v>35.0</v>
      </c>
      <c r="N294" s="86">
        <v>44.0</v>
      </c>
      <c r="O294" s="85">
        <v>2.39</v>
      </c>
      <c r="P294" s="88">
        <v>2.4</v>
      </c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9"/>
      <c r="AC294" s="90"/>
      <c r="AD294" s="90"/>
      <c r="AE294" s="90"/>
      <c r="AF294" s="90"/>
      <c r="AG294" s="90"/>
      <c r="AH294" s="90"/>
      <c r="AI294" s="90"/>
      <c r="AJ294" s="90"/>
      <c r="AK294" s="90"/>
    </row>
    <row r="295" ht="15.75" customHeight="1">
      <c r="A295" s="84" t="s">
        <v>335</v>
      </c>
      <c r="B295" s="84" t="s">
        <v>114</v>
      </c>
      <c r="C295" s="85">
        <v>1467.0</v>
      </c>
      <c r="D295" s="85">
        <v>1995.0</v>
      </c>
      <c r="E295" s="85">
        <v>1843094.69</v>
      </c>
      <c r="F295" s="85">
        <v>2328683.88</v>
      </c>
      <c r="G295" s="85">
        <v>1256.37</v>
      </c>
      <c r="H295" s="85">
        <v>1167.26</v>
      </c>
      <c r="I295" s="86">
        <v>3099.0</v>
      </c>
      <c r="J295" s="86">
        <v>2148.0</v>
      </c>
      <c r="K295" s="87">
        <v>2.4</v>
      </c>
      <c r="L295" s="87">
        <v>2.2</v>
      </c>
      <c r="M295" s="86">
        <v>36.0</v>
      </c>
      <c r="N295" s="86">
        <v>39.0</v>
      </c>
      <c r="O295" s="85">
        <v>2.45</v>
      </c>
      <c r="P295" s="88">
        <v>1.95</v>
      </c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9"/>
      <c r="AC295" s="90"/>
      <c r="AD295" s="90"/>
      <c r="AE295" s="90"/>
      <c r="AF295" s="90"/>
      <c r="AG295" s="90"/>
      <c r="AH295" s="90"/>
      <c r="AI295" s="90"/>
      <c r="AJ295" s="90"/>
      <c r="AK295" s="90"/>
    </row>
    <row r="296" ht="15.75" customHeight="1">
      <c r="A296" s="84" t="s">
        <v>336</v>
      </c>
      <c r="B296" s="84" t="s">
        <v>54</v>
      </c>
      <c r="C296" s="85">
        <v>1486.0</v>
      </c>
      <c r="D296" s="85">
        <v>1485.0</v>
      </c>
      <c r="E296" s="85">
        <v>2086700.22</v>
      </c>
      <c r="F296" s="85">
        <v>2034208.83</v>
      </c>
      <c r="G296" s="85">
        <v>1404.24</v>
      </c>
      <c r="H296" s="85">
        <v>1369.84</v>
      </c>
      <c r="I296" s="86">
        <v>1837.0</v>
      </c>
      <c r="J296" s="86">
        <v>1647.0</v>
      </c>
      <c r="K296" s="87">
        <v>4.0</v>
      </c>
      <c r="L296" s="87">
        <v>4.2</v>
      </c>
      <c r="M296" s="86">
        <v>38.0</v>
      </c>
      <c r="N296" s="86">
        <v>44.0</v>
      </c>
      <c r="O296" s="85">
        <v>2.56</v>
      </c>
      <c r="P296" s="88">
        <v>2.96</v>
      </c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9"/>
      <c r="AC296" s="90"/>
      <c r="AD296" s="90"/>
      <c r="AE296" s="90"/>
      <c r="AF296" s="90"/>
      <c r="AG296" s="90"/>
      <c r="AH296" s="90"/>
      <c r="AI296" s="90"/>
      <c r="AJ296" s="90"/>
      <c r="AK296" s="90"/>
    </row>
    <row r="297" ht="15.75" customHeight="1">
      <c r="A297" s="84" t="s">
        <v>337</v>
      </c>
      <c r="B297" s="84" t="s">
        <v>97</v>
      </c>
      <c r="C297" s="85">
        <v>1487.0</v>
      </c>
      <c r="D297" s="85">
        <v>1799.0</v>
      </c>
      <c r="E297" s="85">
        <v>2368856.97</v>
      </c>
      <c r="F297" s="85">
        <v>3009082.27</v>
      </c>
      <c r="G297" s="85">
        <v>1593.04</v>
      </c>
      <c r="H297" s="85">
        <v>1672.64</v>
      </c>
      <c r="I297" s="86">
        <v>13794.0</v>
      </c>
      <c r="J297" s="86">
        <v>15738.0</v>
      </c>
      <c r="K297" s="87">
        <v>3.7</v>
      </c>
      <c r="L297" s="87">
        <v>3.8</v>
      </c>
      <c r="M297" s="86">
        <v>31.0</v>
      </c>
      <c r="N297" s="86">
        <v>52.0</v>
      </c>
      <c r="O297" s="85">
        <v>2.08</v>
      </c>
      <c r="P297" s="88">
        <v>2.89</v>
      </c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9"/>
      <c r="AC297" s="90"/>
      <c r="AD297" s="90"/>
      <c r="AE297" s="90"/>
      <c r="AF297" s="90"/>
      <c r="AG297" s="90"/>
      <c r="AH297" s="90"/>
      <c r="AI297" s="90"/>
      <c r="AJ297" s="90"/>
      <c r="AK297" s="90"/>
    </row>
    <row r="298" ht="15.75" customHeight="1">
      <c r="A298" s="84" t="s">
        <v>338</v>
      </c>
      <c r="B298" s="84" t="s">
        <v>49</v>
      </c>
      <c r="C298" s="85">
        <v>1493.0</v>
      </c>
      <c r="D298" s="85">
        <v>1422.0</v>
      </c>
      <c r="E298" s="85">
        <v>2359100.37</v>
      </c>
      <c r="F298" s="85">
        <v>2659825.04</v>
      </c>
      <c r="G298" s="85">
        <v>1580.11</v>
      </c>
      <c r="H298" s="85">
        <v>1870.48</v>
      </c>
      <c r="I298" s="86">
        <v>3371.0</v>
      </c>
      <c r="J298" s="86">
        <v>3618.0</v>
      </c>
      <c r="K298" s="87">
        <v>3.5</v>
      </c>
      <c r="L298" s="87">
        <v>3.8</v>
      </c>
      <c r="M298" s="86">
        <v>64.0</v>
      </c>
      <c r="N298" s="86">
        <v>64.0</v>
      </c>
      <c r="O298" s="85">
        <v>4.29</v>
      </c>
      <c r="P298" s="88">
        <v>4.5</v>
      </c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9"/>
      <c r="AC298" s="90"/>
      <c r="AD298" s="90"/>
      <c r="AE298" s="90"/>
      <c r="AF298" s="90"/>
      <c r="AG298" s="90"/>
      <c r="AH298" s="90"/>
      <c r="AI298" s="90"/>
      <c r="AJ298" s="90"/>
      <c r="AK298" s="90"/>
    </row>
    <row r="299" ht="15.75" customHeight="1">
      <c r="A299" s="84" t="s">
        <v>339</v>
      </c>
      <c r="B299" s="84" t="s">
        <v>106</v>
      </c>
      <c r="C299" s="85">
        <v>1496.0</v>
      </c>
      <c r="D299" s="85">
        <v>1847.0</v>
      </c>
      <c r="E299" s="85">
        <v>3115224.86</v>
      </c>
      <c r="F299" s="85">
        <v>3852213.56</v>
      </c>
      <c r="G299" s="85">
        <v>2082.37</v>
      </c>
      <c r="H299" s="85">
        <v>2085.66</v>
      </c>
      <c r="I299" s="86">
        <v>2315.0</v>
      </c>
      <c r="J299" s="86">
        <v>2130.0</v>
      </c>
      <c r="K299" s="87">
        <v>5.0</v>
      </c>
      <c r="L299" s="87">
        <v>4.8</v>
      </c>
      <c r="M299" s="86">
        <v>69.0</v>
      </c>
      <c r="N299" s="86">
        <v>75.0</v>
      </c>
      <c r="O299" s="85">
        <v>4.61</v>
      </c>
      <c r="P299" s="88">
        <v>4.06</v>
      </c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9"/>
      <c r="AC299" s="90"/>
      <c r="AD299" s="90"/>
      <c r="AE299" s="90"/>
      <c r="AF299" s="90"/>
      <c r="AG299" s="90"/>
      <c r="AH299" s="90"/>
      <c r="AI299" s="90"/>
      <c r="AJ299" s="90"/>
      <c r="AK299" s="90"/>
    </row>
    <row r="300" ht="15.75" customHeight="1">
      <c r="A300" s="84" t="s">
        <v>340</v>
      </c>
      <c r="B300" s="84" t="s">
        <v>40</v>
      </c>
      <c r="C300" s="85">
        <v>1498.0</v>
      </c>
      <c r="D300" s="85">
        <v>1740.0</v>
      </c>
      <c r="E300" s="85">
        <v>2161195.82</v>
      </c>
      <c r="F300" s="85">
        <v>2670715.67</v>
      </c>
      <c r="G300" s="85">
        <v>1442.72</v>
      </c>
      <c r="H300" s="85">
        <v>1534.89</v>
      </c>
      <c r="I300" s="86">
        <v>86257.0</v>
      </c>
      <c r="J300" s="86">
        <v>103325.0</v>
      </c>
      <c r="K300" s="87">
        <v>4.4</v>
      </c>
      <c r="L300" s="87">
        <v>4.9</v>
      </c>
      <c r="M300" s="86">
        <v>40.0</v>
      </c>
      <c r="N300" s="86">
        <v>59.0</v>
      </c>
      <c r="O300" s="85">
        <v>2.67</v>
      </c>
      <c r="P300" s="88">
        <v>3.39</v>
      </c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9"/>
      <c r="AC300" s="90"/>
      <c r="AD300" s="90"/>
      <c r="AE300" s="90"/>
      <c r="AF300" s="90"/>
      <c r="AG300" s="90"/>
      <c r="AH300" s="90"/>
      <c r="AI300" s="90"/>
      <c r="AJ300" s="90"/>
      <c r="AK300" s="90"/>
    </row>
    <row r="301" ht="15.75" customHeight="1">
      <c r="A301" s="84" t="s">
        <v>341</v>
      </c>
      <c r="B301" s="84" t="s">
        <v>106</v>
      </c>
      <c r="C301" s="85">
        <v>1513.0</v>
      </c>
      <c r="D301" s="85">
        <v>1806.0</v>
      </c>
      <c r="E301" s="85">
        <v>2783746.37</v>
      </c>
      <c r="F301" s="85">
        <v>3665794.74</v>
      </c>
      <c r="G301" s="85">
        <v>1839.89</v>
      </c>
      <c r="H301" s="85">
        <v>2029.79</v>
      </c>
      <c r="I301" s="86">
        <v>10389.0</v>
      </c>
      <c r="J301" s="86">
        <v>10742.0</v>
      </c>
      <c r="K301" s="87">
        <v>4.2</v>
      </c>
      <c r="L301" s="87">
        <v>3.8</v>
      </c>
      <c r="M301" s="86">
        <v>61.0</v>
      </c>
      <c r="N301" s="86">
        <v>59.0</v>
      </c>
      <c r="O301" s="85">
        <v>4.03</v>
      </c>
      <c r="P301" s="88">
        <v>3.27</v>
      </c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9"/>
      <c r="AC301" s="90"/>
      <c r="AD301" s="90"/>
      <c r="AE301" s="90"/>
      <c r="AF301" s="90"/>
      <c r="AG301" s="90"/>
      <c r="AH301" s="90"/>
      <c r="AI301" s="90"/>
      <c r="AJ301" s="90"/>
      <c r="AK301" s="90"/>
    </row>
    <row r="302" ht="15.75" customHeight="1">
      <c r="A302" s="84" t="s">
        <v>342</v>
      </c>
      <c r="B302" s="84" t="s">
        <v>47</v>
      </c>
      <c r="C302" s="85">
        <v>1518.0</v>
      </c>
      <c r="D302" s="85">
        <v>1729.0</v>
      </c>
      <c r="E302" s="85">
        <v>2370742.29</v>
      </c>
      <c r="F302" s="85">
        <v>2711973.96</v>
      </c>
      <c r="G302" s="85">
        <v>1561.75</v>
      </c>
      <c r="H302" s="85">
        <v>1568.52</v>
      </c>
      <c r="I302" s="86">
        <v>5150.0</v>
      </c>
      <c r="J302" s="86">
        <v>4358.0</v>
      </c>
      <c r="K302" s="87">
        <v>4.1</v>
      </c>
      <c r="L302" s="87">
        <v>3.6</v>
      </c>
      <c r="M302" s="86">
        <v>79.0</v>
      </c>
      <c r="N302" s="86">
        <v>58.0</v>
      </c>
      <c r="O302" s="85">
        <v>5.2</v>
      </c>
      <c r="P302" s="88">
        <v>3.35</v>
      </c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9"/>
      <c r="AC302" s="90"/>
      <c r="AD302" s="90"/>
      <c r="AE302" s="90"/>
      <c r="AF302" s="90"/>
      <c r="AG302" s="90"/>
      <c r="AH302" s="90"/>
      <c r="AI302" s="90"/>
      <c r="AJ302" s="90"/>
      <c r="AK302" s="90"/>
    </row>
    <row r="303" ht="15.75" customHeight="1">
      <c r="A303" s="84" t="s">
        <v>343</v>
      </c>
      <c r="B303" s="84" t="s">
        <v>118</v>
      </c>
      <c r="C303" s="85">
        <v>1526.0</v>
      </c>
      <c r="D303" s="85">
        <v>1891.0</v>
      </c>
      <c r="E303" s="85">
        <v>3078838.92</v>
      </c>
      <c r="F303" s="85">
        <v>3689903.96</v>
      </c>
      <c r="G303" s="85">
        <v>2017.59</v>
      </c>
      <c r="H303" s="85">
        <v>1951.3</v>
      </c>
      <c r="I303" s="86">
        <v>1099.0</v>
      </c>
      <c r="J303" s="86">
        <v>1214.0</v>
      </c>
      <c r="K303" s="87">
        <v>3.8</v>
      </c>
      <c r="L303" s="87">
        <v>3.7</v>
      </c>
      <c r="M303" s="86">
        <v>70.0</v>
      </c>
      <c r="N303" s="86">
        <v>69.0</v>
      </c>
      <c r="O303" s="85">
        <v>4.59</v>
      </c>
      <c r="P303" s="88">
        <v>3.65</v>
      </c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9"/>
      <c r="AC303" s="90"/>
      <c r="AD303" s="90"/>
      <c r="AE303" s="90"/>
      <c r="AF303" s="90"/>
      <c r="AG303" s="90"/>
      <c r="AH303" s="90"/>
      <c r="AI303" s="90"/>
      <c r="AJ303" s="90"/>
      <c r="AK303" s="90"/>
    </row>
    <row r="304" ht="15.75" customHeight="1">
      <c r="A304" s="84" t="s">
        <v>344</v>
      </c>
      <c r="B304" s="84" t="s">
        <v>97</v>
      </c>
      <c r="C304" s="85">
        <v>1533.0</v>
      </c>
      <c r="D304" s="85">
        <v>1848.0</v>
      </c>
      <c r="E304" s="85">
        <v>2047965.06</v>
      </c>
      <c r="F304" s="85">
        <v>2131941.82</v>
      </c>
      <c r="G304" s="85">
        <v>1335.92</v>
      </c>
      <c r="H304" s="85">
        <v>1153.65</v>
      </c>
      <c r="I304" s="86">
        <v>5616.0</v>
      </c>
      <c r="J304" s="86">
        <v>5675.0</v>
      </c>
      <c r="K304" s="87">
        <v>3.5</v>
      </c>
      <c r="L304" s="87">
        <v>3.7</v>
      </c>
      <c r="M304" s="86">
        <v>56.0</v>
      </c>
      <c r="N304" s="86">
        <v>52.0</v>
      </c>
      <c r="O304" s="85">
        <v>3.65</v>
      </c>
      <c r="P304" s="88">
        <v>2.81</v>
      </c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9"/>
      <c r="AC304" s="90"/>
      <c r="AD304" s="90"/>
      <c r="AE304" s="90"/>
      <c r="AF304" s="90"/>
      <c r="AG304" s="90"/>
      <c r="AH304" s="90"/>
      <c r="AI304" s="90"/>
      <c r="AJ304" s="90"/>
      <c r="AK304" s="90"/>
    </row>
    <row r="305" ht="15.75" customHeight="1">
      <c r="A305" s="84" t="s">
        <v>345</v>
      </c>
      <c r="B305" s="84" t="s">
        <v>177</v>
      </c>
      <c r="C305" s="85">
        <v>1534.0</v>
      </c>
      <c r="D305" s="85">
        <v>1685.0</v>
      </c>
      <c r="E305" s="85">
        <v>2439045.28</v>
      </c>
      <c r="F305" s="85">
        <v>2792243.83</v>
      </c>
      <c r="G305" s="85">
        <v>1589.99</v>
      </c>
      <c r="H305" s="85">
        <v>1657.12</v>
      </c>
      <c r="I305" s="86">
        <v>8143.0</v>
      </c>
      <c r="J305" s="86">
        <v>7169.0</v>
      </c>
      <c r="K305" s="87">
        <v>3.4</v>
      </c>
      <c r="L305" s="87">
        <v>3.6</v>
      </c>
      <c r="M305" s="86">
        <v>65.0</v>
      </c>
      <c r="N305" s="86">
        <v>58.0</v>
      </c>
      <c r="O305" s="85">
        <v>4.24</v>
      </c>
      <c r="P305" s="88">
        <v>3.44</v>
      </c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9"/>
      <c r="AC305" s="90"/>
      <c r="AD305" s="90"/>
      <c r="AE305" s="90"/>
      <c r="AF305" s="90"/>
      <c r="AG305" s="90"/>
      <c r="AH305" s="90"/>
      <c r="AI305" s="90"/>
      <c r="AJ305" s="90"/>
      <c r="AK305" s="90"/>
    </row>
    <row r="306" ht="15.75" customHeight="1">
      <c r="A306" s="84" t="s">
        <v>346</v>
      </c>
      <c r="B306" s="84" t="s">
        <v>54</v>
      </c>
      <c r="C306" s="85">
        <v>1581.0</v>
      </c>
      <c r="D306" s="85">
        <v>1519.0</v>
      </c>
      <c r="E306" s="85">
        <v>1831318.64</v>
      </c>
      <c r="F306" s="85">
        <v>2184493.15</v>
      </c>
      <c r="G306" s="85">
        <v>1158.33</v>
      </c>
      <c r="H306" s="85">
        <v>1438.11</v>
      </c>
      <c r="I306" s="86">
        <v>7016.0</v>
      </c>
      <c r="J306" s="86">
        <v>7959.0</v>
      </c>
      <c r="K306" s="87">
        <v>3.7</v>
      </c>
      <c r="L306" s="87">
        <v>3.9</v>
      </c>
      <c r="M306" s="86">
        <v>78.0</v>
      </c>
      <c r="N306" s="86">
        <v>72.0</v>
      </c>
      <c r="O306" s="85">
        <v>4.93</v>
      </c>
      <c r="P306" s="88">
        <v>4.74</v>
      </c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9"/>
      <c r="AC306" s="90"/>
      <c r="AD306" s="90"/>
      <c r="AE306" s="90"/>
      <c r="AF306" s="90"/>
      <c r="AG306" s="90"/>
      <c r="AH306" s="90"/>
      <c r="AI306" s="90"/>
      <c r="AJ306" s="90"/>
      <c r="AK306" s="90"/>
    </row>
    <row r="307" ht="15.75" customHeight="1">
      <c r="A307" s="84" t="s">
        <v>347</v>
      </c>
      <c r="B307" s="84" t="s">
        <v>145</v>
      </c>
      <c r="C307" s="85">
        <v>1599.0</v>
      </c>
      <c r="D307" s="85">
        <v>1628.0</v>
      </c>
      <c r="E307" s="85">
        <v>3001619.76</v>
      </c>
      <c r="F307" s="85">
        <v>3449263.05</v>
      </c>
      <c r="G307" s="85">
        <v>1877.19</v>
      </c>
      <c r="H307" s="85">
        <v>2118.71</v>
      </c>
      <c r="I307" s="86">
        <v>43651.0</v>
      </c>
      <c r="J307" s="86">
        <v>42047.0</v>
      </c>
      <c r="K307" s="87">
        <v>4.5</v>
      </c>
      <c r="L307" s="87">
        <v>4.2</v>
      </c>
      <c r="M307" s="86">
        <v>83.0</v>
      </c>
      <c r="N307" s="86">
        <v>92.0</v>
      </c>
      <c r="O307" s="85">
        <v>5.19</v>
      </c>
      <c r="P307" s="88">
        <v>5.65</v>
      </c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9"/>
      <c r="AC307" s="90"/>
      <c r="AD307" s="90"/>
      <c r="AE307" s="90"/>
      <c r="AF307" s="90"/>
      <c r="AG307" s="90"/>
      <c r="AH307" s="90"/>
      <c r="AI307" s="90"/>
      <c r="AJ307" s="90"/>
      <c r="AK307" s="90"/>
    </row>
    <row r="308" ht="15.75" customHeight="1">
      <c r="A308" s="84" t="s">
        <v>348</v>
      </c>
      <c r="B308" s="84" t="s">
        <v>109</v>
      </c>
      <c r="C308" s="85">
        <v>1609.0</v>
      </c>
      <c r="D308" s="85">
        <v>1919.0</v>
      </c>
      <c r="E308" s="85">
        <v>1383913.28</v>
      </c>
      <c r="F308" s="85">
        <v>2126540.91</v>
      </c>
      <c r="G308" s="85">
        <v>860.11</v>
      </c>
      <c r="H308" s="85">
        <v>1108.15</v>
      </c>
      <c r="I308" s="86">
        <v>1697.0</v>
      </c>
      <c r="J308" s="86">
        <v>1331.0</v>
      </c>
      <c r="K308" s="87">
        <v>2.9</v>
      </c>
      <c r="L308" s="87">
        <v>2.7</v>
      </c>
      <c r="M308" s="86">
        <v>43.0</v>
      </c>
      <c r="N308" s="86">
        <v>47.0</v>
      </c>
      <c r="O308" s="85">
        <v>2.67</v>
      </c>
      <c r="P308" s="88">
        <v>2.45</v>
      </c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9"/>
      <c r="AC308" s="90"/>
      <c r="AD308" s="90"/>
      <c r="AE308" s="90"/>
      <c r="AF308" s="90"/>
      <c r="AG308" s="90"/>
      <c r="AH308" s="90"/>
      <c r="AI308" s="90"/>
      <c r="AJ308" s="90"/>
      <c r="AK308" s="90"/>
    </row>
    <row r="309" ht="15.75" customHeight="1">
      <c r="A309" s="84" t="s">
        <v>349</v>
      </c>
      <c r="B309" s="84" t="s">
        <v>124</v>
      </c>
      <c r="C309" s="85">
        <v>1638.0</v>
      </c>
      <c r="D309" s="85">
        <v>1976.0</v>
      </c>
      <c r="E309" s="85">
        <v>2031977.73</v>
      </c>
      <c r="F309" s="85">
        <v>2700797.74</v>
      </c>
      <c r="G309" s="85">
        <v>1240.52</v>
      </c>
      <c r="H309" s="85">
        <v>1366.8</v>
      </c>
      <c r="I309" s="86">
        <v>11166.0</v>
      </c>
      <c r="J309" s="86">
        <v>12321.0</v>
      </c>
      <c r="K309" s="87">
        <v>3.1</v>
      </c>
      <c r="L309" s="87">
        <v>3.3</v>
      </c>
      <c r="M309" s="86">
        <v>36.0</v>
      </c>
      <c r="N309" s="86">
        <v>44.0</v>
      </c>
      <c r="O309" s="85">
        <v>2.2</v>
      </c>
      <c r="P309" s="88">
        <v>2.23</v>
      </c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9"/>
      <c r="AC309" s="90"/>
      <c r="AD309" s="90"/>
      <c r="AE309" s="90"/>
      <c r="AF309" s="90"/>
      <c r="AG309" s="90"/>
      <c r="AH309" s="90"/>
      <c r="AI309" s="90"/>
      <c r="AJ309" s="90"/>
      <c r="AK309" s="90"/>
    </row>
    <row r="310" ht="15.75" customHeight="1">
      <c r="A310" s="84" t="s">
        <v>350</v>
      </c>
      <c r="B310" s="84" t="s">
        <v>124</v>
      </c>
      <c r="C310" s="85">
        <v>1649.0</v>
      </c>
      <c r="D310" s="85">
        <v>2272.0</v>
      </c>
      <c r="E310" s="85">
        <v>1786758.15</v>
      </c>
      <c r="F310" s="85">
        <v>2618185.91</v>
      </c>
      <c r="G310" s="85">
        <v>1083.54</v>
      </c>
      <c r="H310" s="85">
        <v>1152.37</v>
      </c>
      <c r="I310" s="86">
        <v>917.0</v>
      </c>
      <c r="J310" s="86">
        <v>1119.0</v>
      </c>
      <c r="K310" s="87">
        <v>3.3</v>
      </c>
      <c r="L310" s="87">
        <v>2.8</v>
      </c>
      <c r="M310" s="86">
        <v>43.0</v>
      </c>
      <c r="N310" s="86">
        <v>43.0</v>
      </c>
      <c r="O310" s="85">
        <v>2.61</v>
      </c>
      <c r="P310" s="88">
        <v>1.89</v>
      </c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9"/>
      <c r="AC310" s="90"/>
      <c r="AD310" s="90"/>
      <c r="AE310" s="90"/>
      <c r="AF310" s="90"/>
      <c r="AG310" s="90"/>
      <c r="AH310" s="90"/>
      <c r="AI310" s="90"/>
      <c r="AJ310" s="90"/>
      <c r="AK310" s="90"/>
    </row>
    <row r="311" ht="15.75" customHeight="1">
      <c r="A311" s="84" t="s">
        <v>351</v>
      </c>
      <c r="B311" s="84" t="s">
        <v>135</v>
      </c>
      <c r="C311" s="85">
        <v>1672.0</v>
      </c>
      <c r="D311" s="85">
        <v>1654.0</v>
      </c>
      <c r="E311" s="85">
        <v>3797630.98</v>
      </c>
      <c r="F311" s="85">
        <v>3555011.4</v>
      </c>
      <c r="G311" s="85">
        <v>2271.31</v>
      </c>
      <c r="H311" s="85">
        <v>2149.34</v>
      </c>
      <c r="I311" s="86">
        <v>8612.0</v>
      </c>
      <c r="J311" s="86">
        <v>8854.0</v>
      </c>
      <c r="K311" s="87">
        <v>5.1</v>
      </c>
      <c r="L311" s="87">
        <v>4.6</v>
      </c>
      <c r="M311" s="86">
        <v>62.0</v>
      </c>
      <c r="N311" s="86">
        <v>54.0</v>
      </c>
      <c r="O311" s="85">
        <v>3.71</v>
      </c>
      <c r="P311" s="88">
        <v>3.26</v>
      </c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9"/>
      <c r="AC311" s="90"/>
      <c r="AD311" s="90"/>
      <c r="AE311" s="90"/>
      <c r="AF311" s="90"/>
      <c r="AG311" s="90"/>
      <c r="AH311" s="90"/>
      <c r="AI311" s="90"/>
      <c r="AJ311" s="90"/>
      <c r="AK311" s="90"/>
    </row>
    <row r="312" ht="15.75" customHeight="1">
      <c r="A312" s="84" t="s">
        <v>352</v>
      </c>
      <c r="B312" s="84" t="s">
        <v>177</v>
      </c>
      <c r="C312" s="85">
        <v>1682.0</v>
      </c>
      <c r="D312" s="85">
        <v>1896.0</v>
      </c>
      <c r="E312" s="85">
        <v>2325566.51</v>
      </c>
      <c r="F312" s="85">
        <v>2729638.69</v>
      </c>
      <c r="G312" s="85">
        <v>1382.62</v>
      </c>
      <c r="H312" s="85">
        <v>1439.68</v>
      </c>
      <c r="I312" s="86">
        <v>19331.0</v>
      </c>
      <c r="J312" s="86">
        <v>20754.0</v>
      </c>
      <c r="K312" s="87">
        <v>3.3</v>
      </c>
      <c r="L312" s="87">
        <v>3.6</v>
      </c>
      <c r="M312" s="86">
        <v>50.0</v>
      </c>
      <c r="N312" s="86">
        <v>54.0</v>
      </c>
      <c r="O312" s="85">
        <v>2.97</v>
      </c>
      <c r="P312" s="88">
        <v>2.85</v>
      </c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9"/>
      <c r="AC312" s="90"/>
      <c r="AD312" s="90"/>
      <c r="AE312" s="90"/>
      <c r="AF312" s="90"/>
      <c r="AG312" s="90"/>
      <c r="AH312" s="90"/>
      <c r="AI312" s="90"/>
      <c r="AJ312" s="90"/>
      <c r="AK312" s="90"/>
    </row>
    <row r="313" ht="15.75" customHeight="1">
      <c r="A313" s="84" t="s">
        <v>353</v>
      </c>
      <c r="B313" s="84" t="s">
        <v>188</v>
      </c>
      <c r="C313" s="85">
        <v>1690.0</v>
      </c>
      <c r="D313" s="85">
        <v>1780.0</v>
      </c>
      <c r="E313" s="85">
        <v>2491531.94</v>
      </c>
      <c r="F313" s="85">
        <v>3021554.38</v>
      </c>
      <c r="G313" s="85">
        <v>1474.28</v>
      </c>
      <c r="H313" s="85">
        <v>1697.5</v>
      </c>
      <c r="I313" s="86">
        <v>1966.0</v>
      </c>
      <c r="J313" s="86">
        <v>2400.0</v>
      </c>
      <c r="K313" s="87">
        <v>3.9</v>
      </c>
      <c r="L313" s="87">
        <v>4.5</v>
      </c>
      <c r="M313" s="86">
        <v>55.0</v>
      </c>
      <c r="N313" s="86">
        <v>58.0</v>
      </c>
      <c r="O313" s="85">
        <v>3.25</v>
      </c>
      <c r="P313" s="88">
        <v>3.26</v>
      </c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9"/>
      <c r="AC313" s="90"/>
      <c r="AD313" s="90"/>
      <c r="AE313" s="90"/>
      <c r="AF313" s="90"/>
      <c r="AG313" s="90"/>
      <c r="AH313" s="90"/>
      <c r="AI313" s="90"/>
      <c r="AJ313" s="90"/>
      <c r="AK313" s="90"/>
    </row>
    <row r="314" ht="15.75" customHeight="1">
      <c r="A314" s="84" t="s">
        <v>354</v>
      </c>
      <c r="B314" s="84" t="s">
        <v>262</v>
      </c>
      <c r="C314" s="85">
        <v>1699.0</v>
      </c>
      <c r="D314" s="85">
        <v>2353.0</v>
      </c>
      <c r="E314" s="85">
        <v>3933995.72</v>
      </c>
      <c r="F314" s="85">
        <v>5410472.95</v>
      </c>
      <c r="G314" s="85">
        <v>2315.48</v>
      </c>
      <c r="H314" s="85">
        <v>2299.39</v>
      </c>
      <c r="I314" s="86">
        <v>2633.0</v>
      </c>
      <c r="J314" s="86">
        <v>2373.0</v>
      </c>
      <c r="K314" s="87">
        <v>5.9</v>
      </c>
      <c r="L314" s="87">
        <v>4.9</v>
      </c>
      <c r="M314" s="86">
        <v>62.0</v>
      </c>
      <c r="N314" s="86">
        <v>71.0</v>
      </c>
      <c r="O314" s="85">
        <v>3.65</v>
      </c>
      <c r="P314" s="88">
        <v>3.02</v>
      </c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9"/>
      <c r="AC314" s="90"/>
      <c r="AD314" s="90"/>
      <c r="AE314" s="90"/>
      <c r="AF314" s="90"/>
      <c r="AG314" s="90"/>
      <c r="AH314" s="90"/>
      <c r="AI314" s="90"/>
      <c r="AJ314" s="90"/>
      <c r="AK314" s="90"/>
    </row>
    <row r="315" ht="15.75" customHeight="1">
      <c r="A315" s="84" t="s">
        <v>355</v>
      </c>
      <c r="B315" s="84" t="s">
        <v>135</v>
      </c>
      <c r="C315" s="85">
        <v>1700.0</v>
      </c>
      <c r="D315" s="85">
        <v>1829.0</v>
      </c>
      <c r="E315" s="85">
        <v>3372819.31</v>
      </c>
      <c r="F315" s="85">
        <v>4358088.42</v>
      </c>
      <c r="G315" s="85">
        <v>1984.01</v>
      </c>
      <c r="H315" s="85">
        <v>2382.77</v>
      </c>
      <c r="I315" s="86">
        <v>1065.0</v>
      </c>
      <c r="J315" s="86">
        <v>802.0</v>
      </c>
      <c r="K315" s="87">
        <v>3.8</v>
      </c>
      <c r="L315" s="87">
        <v>3.6</v>
      </c>
      <c r="M315" s="86">
        <v>52.0</v>
      </c>
      <c r="N315" s="86">
        <v>48.0</v>
      </c>
      <c r="O315" s="85">
        <v>3.06</v>
      </c>
      <c r="P315" s="88">
        <v>2.62</v>
      </c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9"/>
      <c r="AC315" s="90"/>
      <c r="AD315" s="90"/>
      <c r="AE315" s="90"/>
      <c r="AF315" s="90"/>
      <c r="AG315" s="90"/>
      <c r="AH315" s="90"/>
      <c r="AI315" s="90"/>
      <c r="AJ315" s="90"/>
      <c r="AK315" s="90"/>
    </row>
    <row r="316" ht="15.75" customHeight="1">
      <c r="A316" s="84" t="s">
        <v>356</v>
      </c>
      <c r="B316" s="84" t="s">
        <v>57</v>
      </c>
      <c r="C316" s="85">
        <v>1702.0</v>
      </c>
      <c r="D316" s="85">
        <v>1542.0</v>
      </c>
      <c r="E316" s="85">
        <v>2872686.79</v>
      </c>
      <c r="F316" s="85">
        <v>3055415.1</v>
      </c>
      <c r="G316" s="85">
        <v>1687.83</v>
      </c>
      <c r="H316" s="85">
        <v>1981.46</v>
      </c>
      <c r="I316" s="86">
        <v>1670.0</v>
      </c>
      <c r="J316" s="86">
        <v>1733.0</v>
      </c>
      <c r="K316" s="87">
        <v>4.8</v>
      </c>
      <c r="L316" s="87">
        <v>4.6</v>
      </c>
      <c r="M316" s="86">
        <v>78.0</v>
      </c>
      <c r="N316" s="86">
        <v>64.0</v>
      </c>
      <c r="O316" s="85">
        <v>4.58</v>
      </c>
      <c r="P316" s="88">
        <v>4.15</v>
      </c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9"/>
      <c r="AC316" s="90"/>
      <c r="AD316" s="90"/>
      <c r="AE316" s="90"/>
      <c r="AF316" s="90"/>
      <c r="AG316" s="90"/>
      <c r="AH316" s="90"/>
      <c r="AI316" s="90"/>
      <c r="AJ316" s="90"/>
      <c r="AK316" s="90"/>
    </row>
    <row r="317" ht="15.75" customHeight="1">
      <c r="A317" s="84" t="s">
        <v>357</v>
      </c>
      <c r="B317" s="84" t="s">
        <v>44</v>
      </c>
      <c r="C317" s="85">
        <v>1707.0</v>
      </c>
      <c r="D317" s="85">
        <v>1618.0</v>
      </c>
      <c r="E317" s="85">
        <v>2969771.3</v>
      </c>
      <c r="F317" s="85">
        <v>2569165.95</v>
      </c>
      <c r="G317" s="85">
        <v>1739.76</v>
      </c>
      <c r="H317" s="85">
        <v>1587.87</v>
      </c>
      <c r="I317" s="86">
        <v>4510.0</v>
      </c>
      <c r="J317" s="86">
        <v>4012.0</v>
      </c>
      <c r="K317" s="87">
        <v>4.6</v>
      </c>
      <c r="L317" s="87">
        <v>4.2</v>
      </c>
      <c r="M317" s="86">
        <v>65.0</v>
      </c>
      <c r="N317" s="86">
        <v>64.0</v>
      </c>
      <c r="O317" s="85">
        <v>3.81</v>
      </c>
      <c r="P317" s="88">
        <v>3.96</v>
      </c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9"/>
      <c r="AC317" s="90"/>
      <c r="AD317" s="90"/>
      <c r="AE317" s="90"/>
      <c r="AF317" s="90"/>
      <c r="AG317" s="90"/>
      <c r="AH317" s="90"/>
      <c r="AI317" s="90"/>
      <c r="AJ317" s="90"/>
      <c r="AK317" s="90"/>
    </row>
    <row r="318" ht="15.75" customHeight="1">
      <c r="A318" s="84" t="s">
        <v>358</v>
      </c>
      <c r="B318" s="84" t="s">
        <v>262</v>
      </c>
      <c r="C318" s="85">
        <v>1749.0</v>
      </c>
      <c r="D318" s="85">
        <v>2155.0</v>
      </c>
      <c r="E318" s="85">
        <v>4011371.62</v>
      </c>
      <c r="F318" s="85">
        <v>5027717.01</v>
      </c>
      <c r="G318" s="85">
        <v>2293.52</v>
      </c>
      <c r="H318" s="85">
        <v>2333.05</v>
      </c>
      <c r="I318" s="86">
        <v>1946.0</v>
      </c>
      <c r="J318" s="86">
        <v>2488.0</v>
      </c>
      <c r="K318" s="87">
        <v>5.2</v>
      </c>
      <c r="L318" s="87">
        <v>4.7</v>
      </c>
      <c r="M318" s="86">
        <v>65.0</v>
      </c>
      <c r="N318" s="86">
        <v>77.0</v>
      </c>
      <c r="O318" s="85">
        <v>3.72</v>
      </c>
      <c r="P318" s="88">
        <v>3.57</v>
      </c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9"/>
      <c r="AC318" s="90"/>
      <c r="AD318" s="90"/>
      <c r="AE318" s="90"/>
      <c r="AF318" s="90"/>
      <c r="AG318" s="90"/>
      <c r="AH318" s="90"/>
      <c r="AI318" s="90"/>
      <c r="AJ318" s="90"/>
      <c r="AK318" s="90"/>
    </row>
    <row r="319" ht="15.75" customHeight="1">
      <c r="A319" s="84" t="s">
        <v>359</v>
      </c>
      <c r="B319" s="84" t="s">
        <v>49</v>
      </c>
      <c r="C319" s="85">
        <v>1754.0</v>
      </c>
      <c r="D319" s="85">
        <v>2003.0</v>
      </c>
      <c r="E319" s="85">
        <v>2783006.44</v>
      </c>
      <c r="F319" s="85">
        <v>3333876.18</v>
      </c>
      <c r="G319" s="85">
        <v>1586.66</v>
      </c>
      <c r="H319" s="85">
        <v>1664.44</v>
      </c>
      <c r="I319" s="86">
        <v>1968.0</v>
      </c>
      <c r="J319" s="86">
        <v>1818.0</v>
      </c>
      <c r="K319" s="87">
        <v>3.5</v>
      </c>
      <c r="L319" s="87">
        <v>3.7</v>
      </c>
      <c r="M319" s="86">
        <v>65.0</v>
      </c>
      <c r="N319" s="86">
        <v>68.0</v>
      </c>
      <c r="O319" s="85">
        <v>3.71</v>
      </c>
      <c r="P319" s="88">
        <v>3.39</v>
      </c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9"/>
      <c r="AC319" s="90"/>
      <c r="AD319" s="90"/>
      <c r="AE319" s="90"/>
      <c r="AF319" s="90"/>
      <c r="AG319" s="90"/>
      <c r="AH319" s="90"/>
      <c r="AI319" s="90"/>
      <c r="AJ319" s="90"/>
      <c r="AK319" s="90"/>
    </row>
    <row r="320" ht="15.75" customHeight="1">
      <c r="A320" s="84" t="s">
        <v>360</v>
      </c>
      <c r="B320" s="84" t="s">
        <v>75</v>
      </c>
      <c r="C320" s="85">
        <v>1759.0</v>
      </c>
      <c r="D320" s="85">
        <v>2038.0</v>
      </c>
      <c r="E320" s="85">
        <v>3043907.29</v>
      </c>
      <c r="F320" s="85">
        <v>3691326.06</v>
      </c>
      <c r="G320" s="85">
        <v>1730.48</v>
      </c>
      <c r="H320" s="85">
        <v>1811.25</v>
      </c>
      <c r="I320" s="86">
        <v>49449.0</v>
      </c>
      <c r="J320" s="86">
        <v>52536.0</v>
      </c>
      <c r="K320" s="87">
        <v>4.7</v>
      </c>
      <c r="L320" s="87">
        <v>4.3</v>
      </c>
      <c r="M320" s="86">
        <v>103.0</v>
      </c>
      <c r="N320" s="86">
        <v>79.0</v>
      </c>
      <c r="O320" s="85">
        <v>5.86</v>
      </c>
      <c r="P320" s="88">
        <v>3.88</v>
      </c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9"/>
      <c r="AC320" s="90"/>
      <c r="AD320" s="90"/>
      <c r="AE320" s="90"/>
      <c r="AF320" s="90"/>
      <c r="AG320" s="90"/>
      <c r="AH320" s="90"/>
      <c r="AI320" s="90"/>
      <c r="AJ320" s="90"/>
      <c r="AK320" s="90"/>
    </row>
    <row r="321" ht="15.75" customHeight="1">
      <c r="A321" s="84" t="s">
        <v>361</v>
      </c>
      <c r="B321" s="84" t="s">
        <v>73</v>
      </c>
      <c r="C321" s="85">
        <v>1762.0</v>
      </c>
      <c r="D321" s="85">
        <v>2034.0</v>
      </c>
      <c r="E321" s="85">
        <v>2863708.88</v>
      </c>
      <c r="F321" s="85">
        <v>3700547.85</v>
      </c>
      <c r="G321" s="85">
        <v>1625.26</v>
      </c>
      <c r="H321" s="85">
        <v>1819.35</v>
      </c>
      <c r="I321" s="86">
        <v>6652.0</v>
      </c>
      <c r="J321" s="86">
        <v>7962.0</v>
      </c>
      <c r="K321" s="87">
        <v>4.0</v>
      </c>
      <c r="L321" s="87">
        <v>4.0</v>
      </c>
      <c r="M321" s="86">
        <v>63.0</v>
      </c>
      <c r="N321" s="86">
        <v>80.0</v>
      </c>
      <c r="O321" s="85">
        <v>3.58</v>
      </c>
      <c r="P321" s="88">
        <v>3.93</v>
      </c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9"/>
      <c r="AC321" s="90"/>
      <c r="AD321" s="90"/>
      <c r="AE321" s="90"/>
      <c r="AF321" s="90"/>
      <c r="AG321" s="90"/>
      <c r="AH321" s="90"/>
      <c r="AI321" s="90"/>
      <c r="AJ321" s="90"/>
      <c r="AK321" s="90"/>
    </row>
    <row r="322" ht="15.75" customHeight="1">
      <c r="A322" s="84" t="s">
        <v>362</v>
      </c>
      <c r="B322" s="84" t="s">
        <v>73</v>
      </c>
      <c r="C322" s="85">
        <v>1776.0</v>
      </c>
      <c r="D322" s="85">
        <v>1881.0</v>
      </c>
      <c r="E322" s="85">
        <v>2708531.59</v>
      </c>
      <c r="F322" s="85">
        <v>2740657.68</v>
      </c>
      <c r="G322" s="85">
        <v>1525.07</v>
      </c>
      <c r="H322" s="85">
        <v>1457.02</v>
      </c>
      <c r="I322" s="86">
        <v>4357.0</v>
      </c>
      <c r="J322" s="86">
        <v>5154.0</v>
      </c>
      <c r="K322" s="87">
        <v>4.7</v>
      </c>
      <c r="L322" s="87">
        <v>4.6</v>
      </c>
      <c r="M322" s="86">
        <v>42.0</v>
      </c>
      <c r="N322" s="86">
        <v>59.0</v>
      </c>
      <c r="O322" s="85">
        <v>2.36</v>
      </c>
      <c r="P322" s="88">
        <v>3.14</v>
      </c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9"/>
      <c r="AC322" s="90"/>
      <c r="AD322" s="90"/>
      <c r="AE322" s="90"/>
      <c r="AF322" s="90"/>
      <c r="AG322" s="90"/>
      <c r="AH322" s="90"/>
      <c r="AI322" s="90"/>
      <c r="AJ322" s="90"/>
      <c r="AK322" s="90"/>
    </row>
    <row r="323" ht="15.75" customHeight="1">
      <c r="A323" s="84" t="s">
        <v>363</v>
      </c>
      <c r="B323" s="84" t="s">
        <v>262</v>
      </c>
      <c r="C323" s="85">
        <v>1778.0</v>
      </c>
      <c r="D323" s="85">
        <v>2110.0</v>
      </c>
      <c r="E323" s="85">
        <v>3253764.47</v>
      </c>
      <c r="F323" s="85">
        <v>4111383.0</v>
      </c>
      <c r="G323" s="85">
        <v>1830.01</v>
      </c>
      <c r="H323" s="85">
        <v>1948.52</v>
      </c>
      <c r="I323" s="86">
        <v>1079.0</v>
      </c>
      <c r="J323" s="86">
        <v>1371.0</v>
      </c>
      <c r="K323" s="87">
        <v>4.8</v>
      </c>
      <c r="L323" s="87">
        <v>4.2</v>
      </c>
      <c r="M323" s="86">
        <v>61.0</v>
      </c>
      <c r="N323" s="86">
        <v>64.0</v>
      </c>
      <c r="O323" s="85">
        <v>3.43</v>
      </c>
      <c r="P323" s="88">
        <v>3.03</v>
      </c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9"/>
      <c r="AC323" s="90"/>
      <c r="AD323" s="90"/>
      <c r="AE323" s="90"/>
      <c r="AF323" s="90"/>
      <c r="AG323" s="90"/>
      <c r="AH323" s="90"/>
      <c r="AI323" s="90"/>
      <c r="AJ323" s="90"/>
      <c r="AK323" s="90"/>
    </row>
    <row r="324" ht="15.75" customHeight="1">
      <c r="A324" s="84" t="s">
        <v>364</v>
      </c>
      <c r="B324" s="84" t="s">
        <v>75</v>
      </c>
      <c r="C324" s="85">
        <v>1779.0</v>
      </c>
      <c r="D324" s="85">
        <v>1940.0</v>
      </c>
      <c r="E324" s="85">
        <v>3273230.07</v>
      </c>
      <c r="F324" s="85">
        <v>3520277.18</v>
      </c>
      <c r="G324" s="85">
        <v>1839.93</v>
      </c>
      <c r="H324" s="85">
        <v>1814.58</v>
      </c>
      <c r="I324" s="86">
        <v>13341.0</v>
      </c>
      <c r="J324" s="86">
        <v>15753.0</v>
      </c>
      <c r="K324" s="87">
        <v>5.0</v>
      </c>
      <c r="L324" s="87">
        <v>4.6</v>
      </c>
      <c r="M324" s="86">
        <v>86.0</v>
      </c>
      <c r="N324" s="86">
        <v>118.0</v>
      </c>
      <c r="O324" s="85">
        <v>4.83</v>
      </c>
      <c r="P324" s="88">
        <v>6.08</v>
      </c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9"/>
      <c r="AC324" s="90"/>
      <c r="AD324" s="90"/>
      <c r="AE324" s="90"/>
      <c r="AF324" s="90"/>
      <c r="AG324" s="90"/>
      <c r="AH324" s="90"/>
      <c r="AI324" s="90"/>
      <c r="AJ324" s="90"/>
      <c r="AK324" s="90"/>
    </row>
    <row r="325" ht="15.75" customHeight="1">
      <c r="A325" s="84" t="s">
        <v>365</v>
      </c>
      <c r="B325" s="84" t="s">
        <v>135</v>
      </c>
      <c r="C325" s="85">
        <v>1780.0</v>
      </c>
      <c r="D325" s="85">
        <v>1957.0</v>
      </c>
      <c r="E325" s="85">
        <v>3509238.9</v>
      </c>
      <c r="F325" s="85">
        <v>3786933.64</v>
      </c>
      <c r="G325" s="85">
        <v>1971.48</v>
      </c>
      <c r="H325" s="85">
        <v>1935.07</v>
      </c>
      <c r="I325" s="86">
        <v>1997.0</v>
      </c>
      <c r="J325" s="86">
        <v>2426.0</v>
      </c>
      <c r="K325" s="87">
        <v>3.9</v>
      </c>
      <c r="L325" s="87">
        <v>4.1</v>
      </c>
      <c r="M325" s="86">
        <v>82.0</v>
      </c>
      <c r="N325" s="86">
        <v>66.0</v>
      </c>
      <c r="O325" s="85">
        <v>4.61</v>
      </c>
      <c r="P325" s="88">
        <v>3.37</v>
      </c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9"/>
      <c r="AC325" s="90"/>
      <c r="AD325" s="90"/>
      <c r="AE325" s="90"/>
      <c r="AF325" s="90"/>
      <c r="AG325" s="90"/>
      <c r="AH325" s="90"/>
      <c r="AI325" s="90"/>
      <c r="AJ325" s="90"/>
      <c r="AK325" s="90"/>
    </row>
    <row r="326" ht="15.75" customHeight="1">
      <c r="A326" s="84" t="s">
        <v>366</v>
      </c>
      <c r="B326" s="84" t="s">
        <v>47</v>
      </c>
      <c r="C326" s="85">
        <v>1793.0</v>
      </c>
      <c r="D326" s="85">
        <v>1680.0</v>
      </c>
      <c r="E326" s="85">
        <v>3090938.68</v>
      </c>
      <c r="F326" s="85">
        <v>3343093.76</v>
      </c>
      <c r="G326" s="85">
        <v>1723.89</v>
      </c>
      <c r="H326" s="85">
        <v>1989.94</v>
      </c>
      <c r="I326" s="86">
        <v>60519.0</v>
      </c>
      <c r="J326" s="86">
        <v>61117.0</v>
      </c>
      <c r="K326" s="87">
        <v>4.1</v>
      </c>
      <c r="L326" s="87">
        <v>4.4</v>
      </c>
      <c r="M326" s="86">
        <v>109.0</v>
      </c>
      <c r="N326" s="86">
        <v>103.0</v>
      </c>
      <c r="O326" s="85">
        <v>6.08</v>
      </c>
      <c r="P326" s="88">
        <v>6.13</v>
      </c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9"/>
      <c r="AC326" s="90"/>
      <c r="AD326" s="90"/>
      <c r="AE326" s="90"/>
      <c r="AF326" s="90"/>
      <c r="AG326" s="90"/>
      <c r="AH326" s="90"/>
      <c r="AI326" s="90"/>
      <c r="AJ326" s="90"/>
      <c r="AK326" s="90"/>
    </row>
    <row r="327" ht="15.75" customHeight="1">
      <c r="A327" s="84" t="s">
        <v>367</v>
      </c>
      <c r="B327" s="84" t="s">
        <v>59</v>
      </c>
      <c r="C327" s="85">
        <v>1822.0</v>
      </c>
      <c r="D327" s="85">
        <v>2510.0</v>
      </c>
      <c r="E327" s="85">
        <v>2764081.81</v>
      </c>
      <c r="F327" s="85">
        <v>3594777.19</v>
      </c>
      <c r="G327" s="85">
        <v>1517.06</v>
      </c>
      <c r="H327" s="85">
        <v>1432.18</v>
      </c>
      <c r="I327" s="86">
        <v>9288.0</v>
      </c>
      <c r="J327" s="86">
        <v>10226.0</v>
      </c>
      <c r="K327" s="87">
        <v>3.3</v>
      </c>
      <c r="L327" s="87">
        <v>3.1</v>
      </c>
      <c r="M327" s="86">
        <v>71.0</v>
      </c>
      <c r="N327" s="86">
        <v>68.0</v>
      </c>
      <c r="O327" s="85">
        <v>3.9</v>
      </c>
      <c r="P327" s="88">
        <v>2.71</v>
      </c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9"/>
      <c r="AC327" s="90"/>
      <c r="AD327" s="90"/>
      <c r="AE327" s="90"/>
      <c r="AF327" s="90"/>
      <c r="AG327" s="90"/>
      <c r="AH327" s="90"/>
      <c r="AI327" s="90"/>
      <c r="AJ327" s="90"/>
      <c r="AK327" s="90"/>
    </row>
    <row r="328" ht="15.75" customHeight="1">
      <c r="A328" s="84" t="s">
        <v>368</v>
      </c>
      <c r="B328" s="84" t="s">
        <v>106</v>
      </c>
      <c r="C328" s="85">
        <v>1846.0</v>
      </c>
      <c r="D328" s="85">
        <v>2889.0</v>
      </c>
      <c r="E328" s="85">
        <v>3484704.31</v>
      </c>
      <c r="F328" s="85">
        <v>4922205.6</v>
      </c>
      <c r="G328" s="85">
        <v>1887.71</v>
      </c>
      <c r="H328" s="85">
        <v>1703.77</v>
      </c>
      <c r="I328" s="86">
        <v>39670.0</v>
      </c>
      <c r="J328" s="86">
        <v>44152.0</v>
      </c>
      <c r="K328" s="87">
        <v>4.4</v>
      </c>
      <c r="L328" s="87">
        <v>3.7</v>
      </c>
      <c r="M328" s="86">
        <v>75.0</v>
      </c>
      <c r="N328" s="86">
        <v>96.0</v>
      </c>
      <c r="O328" s="85">
        <v>4.06</v>
      </c>
      <c r="P328" s="88">
        <v>3.32</v>
      </c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9"/>
      <c r="AC328" s="90"/>
      <c r="AD328" s="90"/>
      <c r="AE328" s="90"/>
      <c r="AF328" s="90"/>
      <c r="AG328" s="90"/>
      <c r="AH328" s="90"/>
      <c r="AI328" s="90"/>
      <c r="AJ328" s="90"/>
      <c r="AK328" s="90"/>
    </row>
    <row r="329" ht="15.75" customHeight="1">
      <c r="A329" s="84" t="s">
        <v>369</v>
      </c>
      <c r="B329" s="84" t="s">
        <v>75</v>
      </c>
      <c r="C329" s="85">
        <v>1857.0</v>
      </c>
      <c r="D329" s="85">
        <v>1971.0</v>
      </c>
      <c r="E329" s="85">
        <v>3136858.94</v>
      </c>
      <c r="F329" s="85">
        <v>3108453.64</v>
      </c>
      <c r="G329" s="85">
        <v>1689.21</v>
      </c>
      <c r="H329" s="85">
        <v>1577.09</v>
      </c>
      <c r="I329" s="86">
        <v>569.0</v>
      </c>
      <c r="J329" s="86">
        <v>729.0</v>
      </c>
      <c r="K329" s="87">
        <v>4.3</v>
      </c>
      <c r="L329" s="87">
        <v>3.9</v>
      </c>
      <c r="M329" s="86">
        <v>90.0</v>
      </c>
      <c r="N329" s="86">
        <v>83.0</v>
      </c>
      <c r="O329" s="85">
        <v>4.85</v>
      </c>
      <c r="P329" s="88">
        <v>4.21</v>
      </c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9"/>
      <c r="AC329" s="90"/>
      <c r="AD329" s="90"/>
      <c r="AE329" s="90"/>
      <c r="AF329" s="90"/>
      <c r="AG329" s="90"/>
      <c r="AH329" s="90"/>
      <c r="AI329" s="90"/>
      <c r="AJ329" s="90"/>
      <c r="AK329" s="90"/>
    </row>
    <row r="330" ht="15.75" customHeight="1">
      <c r="A330" s="84" t="s">
        <v>370</v>
      </c>
      <c r="B330" s="84" t="s">
        <v>49</v>
      </c>
      <c r="C330" s="85">
        <v>1884.0</v>
      </c>
      <c r="D330" s="85">
        <v>1933.0</v>
      </c>
      <c r="E330" s="85">
        <v>2871761.05</v>
      </c>
      <c r="F330" s="85">
        <v>2658057.29</v>
      </c>
      <c r="G330" s="85">
        <v>1524.29</v>
      </c>
      <c r="H330" s="85">
        <v>1375.09</v>
      </c>
      <c r="I330" s="86">
        <v>2208.0</v>
      </c>
      <c r="J330" s="86">
        <v>2174.0</v>
      </c>
      <c r="K330" s="87">
        <v>3.0</v>
      </c>
      <c r="L330" s="87">
        <v>2.9</v>
      </c>
      <c r="M330" s="86">
        <v>47.0</v>
      </c>
      <c r="N330" s="86">
        <v>39.0</v>
      </c>
      <c r="O330" s="85">
        <v>2.49</v>
      </c>
      <c r="P330" s="88">
        <v>2.02</v>
      </c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9"/>
      <c r="AC330" s="90"/>
      <c r="AD330" s="90"/>
      <c r="AE330" s="90"/>
      <c r="AF330" s="90"/>
      <c r="AG330" s="90"/>
      <c r="AH330" s="90"/>
      <c r="AI330" s="90"/>
      <c r="AJ330" s="90"/>
      <c r="AK330" s="90"/>
    </row>
    <row r="331" ht="15.75" customHeight="1">
      <c r="A331" s="84" t="s">
        <v>371</v>
      </c>
      <c r="B331" s="84" t="s">
        <v>135</v>
      </c>
      <c r="C331" s="85">
        <v>1889.0</v>
      </c>
      <c r="D331" s="85">
        <v>2061.0</v>
      </c>
      <c r="E331" s="85">
        <v>4811664.86</v>
      </c>
      <c r="F331" s="85">
        <v>5764792.37</v>
      </c>
      <c r="G331" s="85">
        <v>2547.2</v>
      </c>
      <c r="H331" s="85">
        <v>2797.09</v>
      </c>
      <c r="I331" s="86">
        <v>11523.0</v>
      </c>
      <c r="J331" s="86">
        <v>13844.0</v>
      </c>
      <c r="K331" s="87">
        <v>6.0</v>
      </c>
      <c r="L331" s="87">
        <v>5.5</v>
      </c>
      <c r="M331" s="86">
        <v>84.0</v>
      </c>
      <c r="N331" s="86">
        <v>104.0</v>
      </c>
      <c r="O331" s="85">
        <v>4.45</v>
      </c>
      <c r="P331" s="88">
        <v>5.05</v>
      </c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9"/>
      <c r="AC331" s="90"/>
      <c r="AD331" s="90"/>
      <c r="AE331" s="90"/>
      <c r="AF331" s="90"/>
      <c r="AG331" s="90"/>
      <c r="AH331" s="90"/>
      <c r="AI331" s="90"/>
      <c r="AJ331" s="90"/>
      <c r="AK331" s="90"/>
    </row>
    <row r="332" ht="15.75" customHeight="1">
      <c r="A332" s="84" t="s">
        <v>372</v>
      </c>
      <c r="B332" s="84" t="s">
        <v>135</v>
      </c>
      <c r="C332" s="85">
        <v>1889.0</v>
      </c>
      <c r="D332" s="85">
        <v>1976.0</v>
      </c>
      <c r="E332" s="85">
        <v>3253471.21</v>
      </c>
      <c r="F332" s="85">
        <v>3588495.37</v>
      </c>
      <c r="G332" s="85">
        <v>1722.32</v>
      </c>
      <c r="H332" s="85">
        <v>1816.04</v>
      </c>
      <c r="I332" s="86">
        <v>9457.0</v>
      </c>
      <c r="J332" s="86">
        <v>10132.0</v>
      </c>
      <c r="K332" s="87">
        <v>3.7</v>
      </c>
      <c r="L332" s="87">
        <v>3.3</v>
      </c>
      <c r="M332" s="86">
        <v>43.0</v>
      </c>
      <c r="N332" s="86">
        <v>51.0</v>
      </c>
      <c r="O332" s="85">
        <v>2.28</v>
      </c>
      <c r="P332" s="88">
        <v>2.58</v>
      </c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9"/>
      <c r="AC332" s="90"/>
      <c r="AD332" s="90"/>
      <c r="AE332" s="90"/>
      <c r="AF332" s="90"/>
      <c r="AG332" s="90"/>
      <c r="AH332" s="90"/>
      <c r="AI332" s="90"/>
      <c r="AJ332" s="90"/>
      <c r="AK332" s="90"/>
    </row>
    <row r="333" ht="15.75" customHeight="1">
      <c r="A333" s="84" t="s">
        <v>373</v>
      </c>
      <c r="B333" s="84" t="s">
        <v>59</v>
      </c>
      <c r="C333" s="85">
        <v>1889.0</v>
      </c>
      <c r="D333" s="85">
        <v>1527.0</v>
      </c>
      <c r="E333" s="85">
        <v>2572187.23</v>
      </c>
      <c r="F333" s="85">
        <v>1983091.69</v>
      </c>
      <c r="G333" s="85">
        <v>1361.67</v>
      </c>
      <c r="H333" s="85">
        <v>1298.68</v>
      </c>
      <c r="I333" s="86">
        <v>3674.0</v>
      </c>
      <c r="J333" s="86">
        <v>3451.0</v>
      </c>
      <c r="K333" s="87">
        <v>3.7</v>
      </c>
      <c r="L333" s="87">
        <v>3.5</v>
      </c>
      <c r="M333" s="86">
        <v>47.0</v>
      </c>
      <c r="N333" s="86">
        <v>56.0</v>
      </c>
      <c r="O333" s="85">
        <v>2.49</v>
      </c>
      <c r="P333" s="88">
        <v>3.67</v>
      </c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9"/>
      <c r="AC333" s="90"/>
      <c r="AD333" s="90"/>
      <c r="AE333" s="90"/>
      <c r="AF333" s="90"/>
      <c r="AG333" s="90"/>
      <c r="AH333" s="90"/>
      <c r="AI333" s="90"/>
      <c r="AJ333" s="90"/>
      <c r="AK333" s="90"/>
    </row>
    <row r="334" ht="15.75" customHeight="1">
      <c r="A334" s="84" t="s">
        <v>374</v>
      </c>
      <c r="B334" s="84" t="s">
        <v>97</v>
      </c>
      <c r="C334" s="85">
        <v>1909.0</v>
      </c>
      <c r="D334" s="85">
        <v>2213.0</v>
      </c>
      <c r="E334" s="85">
        <v>2711502.29</v>
      </c>
      <c r="F334" s="85">
        <v>2866281.13</v>
      </c>
      <c r="G334" s="85">
        <v>1420.38</v>
      </c>
      <c r="H334" s="85">
        <v>1295.2</v>
      </c>
      <c r="I334" s="86">
        <v>8547.0</v>
      </c>
      <c r="J334" s="86">
        <v>9584.0</v>
      </c>
      <c r="K334" s="87">
        <v>2.8</v>
      </c>
      <c r="L334" s="87">
        <v>3.2</v>
      </c>
      <c r="M334" s="86">
        <v>54.0</v>
      </c>
      <c r="N334" s="86">
        <v>46.0</v>
      </c>
      <c r="O334" s="85">
        <v>2.83</v>
      </c>
      <c r="P334" s="88">
        <v>2.08</v>
      </c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9"/>
      <c r="AC334" s="90"/>
      <c r="AD334" s="90"/>
      <c r="AE334" s="90"/>
      <c r="AF334" s="90"/>
      <c r="AG334" s="90"/>
      <c r="AH334" s="90"/>
      <c r="AI334" s="90"/>
      <c r="AJ334" s="90"/>
      <c r="AK334" s="90"/>
    </row>
    <row r="335" ht="15.75" customHeight="1">
      <c r="A335" s="84" t="s">
        <v>375</v>
      </c>
      <c r="B335" s="84" t="s">
        <v>42</v>
      </c>
      <c r="C335" s="85">
        <v>1945.0</v>
      </c>
      <c r="D335" s="85">
        <v>1995.0</v>
      </c>
      <c r="E335" s="85">
        <v>3540019.27</v>
      </c>
      <c r="F335" s="85">
        <v>3878705.14</v>
      </c>
      <c r="G335" s="85">
        <v>1820.06</v>
      </c>
      <c r="H335" s="85">
        <v>1944.21</v>
      </c>
      <c r="I335" s="86">
        <v>2796.0</v>
      </c>
      <c r="J335" s="86">
        <v>2118.0</v>
      </c>
      <c r="K335" s="87">
        <v>4.9</v>
      </c>
      <c r="L335" s="87">
        <v>5.1</v>
      </c>
      <c r="M335" s="86">
        <v>79.0</v>
      </c>
      <c r="N335" s="86">
        <v>84.0</v>
      </c>
      <c r="O335" s="85">
        <v>4.06</v>
      </c>
      <c r="P335" s="88">
        <v>4.21</v>
      </c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9"/>
      <c r="AC335" s="90"/>
      <c r="AD335" s="90"/>
      <c r="AE335" s="90"/>
      <c r="AF335" s="90"/>
      <c r="AG335" s="90"/>
      <c r="AH335" s="90"/>
      <c r="AI335" s="90"/>
      <c r="AJ335" s="90"/>
      <c r="AK335" s="90"/>
    </row>
    <row r="336" ht="15.75" customHeight="1">
      <c r="A336" s="84" t="s">
        <v>376</v>
      </c>
      <c r="B336" s="84" t="s">
        <v>42</v>
      </c>
      <c r="C336" s="85">
        <v>1956.0</v>
      </c>
      <c r="D336" s="85">
        <v>1974.0</v>
      </c>
      <c r="E336" s="85">
        <v>3617944.85</v>
      </c>
      <c r="F336" s="85">
        <v>4303856.27</v>
      </c>
      <c r="G336" s="85">
        <v>1849.67</v>
      </c>
      <c r="H336" s="85">
        <v>2180.27</v>
      </c>
      <c r="I336" s="86">
        <v>3723.0</v>
      </c>
      <c r="J336" s="86">
        <v>4250.0</v>
      </c>
      <c r="K336" s="87">
        <v>4.1</v>
      </c>
      <c r="L336" s="87">
        <v>4.0</v>
      </c>
      <c r="M336" s="86">
        <v>83.0</v>
      </c>
      <c r="N336" s="86">
        <v>73.0</v>
      </c>
      <c r="O336" s="85">
        <v>4.24</v>
      </c>
      <c r="P336" s="88">
        <v>3.7</v>
      </c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9"/>
      <c r="AC336" s="90"/>
      <c r="AD336" s="90"/>
      <c r="AE336" s="90"/>
      <c r="AF336" s="90"/>
      <c r="AG336" s="90"/>
      <c r="AH336" s="90"/>
      <c r="AI336" s="90"/>
      <c r="AJ336" s="90"/>
      <c r="AK336" s="90"/>
    </row>
    <row r="337" ht="15.75" customHeight="1">
      <c r="A337" s="84" t="s">
        <v>377</v>
      </c>
      <c r="B337" s="84" t="s">
        <v>188</v>
      </c>
      <c r="C337" s="85">
        <v>1959.0</v>
      </c>
      <c r="D337" s="85">
        <v>2243.0</v>
      </c>
      <c r="E337" s="85">
        <v>4489076.12</v>
      </c>
      <c r="F337" s="85">
        <v>5024782.09</v>
      </c>
      <c r="G337" s="85">
        <v>2291.51</v>
      </c>
      <c r="H337" s="85">
        <v>2240.21</v>
      </c>
      <c r="I337" s="86">
        <v>5238.0</v>
      </c>
      <c r="J337" s="86">
        <v>6342.0</v>
      </c>
      <c r="K337" s="87">
        <v>4.6</v>
      </c>
      <c r="L337" s="87">
        <v>4.6</v>
      </c>
      <c r="M337" s="86">
        <v>84.0</v>
      </c>
      <c r="N337" s="86">
        <v>107.0</v>
      </c>
      <c r="O337" s="85">
        <v>4.29</v>
      </c>
      <c r="P337" s="88">
        <v>4.77</v>
      </c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9"/>
      <c r="AC337" s="90"/>
      <c r="AD337" s="90"/>
      <c r="AE337" s="90"/>
      <c r="AF337" s="90"/>
      <c r="AG337" s="90"/>
      <c r="AH337" s="90"/>
      <c r="AI337" s="90"/>
      <c r="AJ337" s="90"/>
      <c r="AK337" s="90"/>
    </row>
    <row r="338" ht="15.75" customHeight="1">
      <c r="A338" s="84" t="s">
        <v>378</v>
      </c>
      <c r="B338" s="84" t="s">
        <v>97</v>
      </c>
      <c r="C338" s="85">
        <v>1983.0</v>
      </c>
      <c r="D338" s="85">
        <v>2542.0</v>
      </c>
      <c r="E338" s="85">
        <v>2370090.29</v>
      </c>
      <c r="F338" s="85">
        <v>3009177.33</v>
      </c>
      <c r="G338" s="85">
        <v>1195.2</v>
      </c>
      <c r="H338" s="85">
        <v>1183.78</v>
      </c>
      <c r="I338" s="86">
        <v>10554.0</v>
      </c>
      <c r="J338" s="86">
        <v>8672.0</v>
      </c>
      <c r="K338" s="87">
        <v>2.9</v>
      </c>
      <c r="L338" s="87">
        <v>2.9</v>
      </c>
      <c r="M338" s="86">
        <v>60.0</v>
      </c>
      <c r="N338" s="86">
        <v>63.0</v>
      </c>
      <c r="O338" s="85">
        <v>3.03</v>
      </c>
      <c r="P338" s="88">
        <v>2.48</v>
      </c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9"/>
      <c r="AC338" s="90"/>
      <c r="AD338" s="90"/>
      <c r="AE338" s="90"/>
      <c r="AF338" s="90"/>
      <c r="AG338" s="90"/>
      <c r="AH338" s="90"/>
      <c r="AI338" s="90"/>
      <c r="AJ338" s="90"/>
      <c r="AK338" s="90"/>
    </row>
    <row r="339" ht="15.75" customHeight="1">
      <c r="A339" s="84" t="s">
        <v>379</v>
      </c>
      <c r="B339" s="84" t="s">
        <v>75</v>
      </c>
      <c r="C339" s="85">
        <v>2012.0</v>
      </c>
      <c r="D339" s="85">
        <v>2157.0</v>
      </c>
      <c r="E339" s="85">
        <v>2650153.16</v>
      </c>
      <c r="F339" s="85">
        <v>3061838.15</v>
      </c>
      <c r="G339" s="85">
        <v>1317.17</v>
      </c>
      <c r="H339" s="85">
        <v>1419.49</v>
      </c>
      <c r="I339" s="86">
        <v>1905.0</v>
      </c>
      <c r="J339" s="86">
        <v>2133.0</v>
      </c>
      <c r="K339" s="87">
        <v>3.3</v>
      </c>
      <c r="L339" s="87">
        <v>3.3</v>
      </c>
      <c r="M339" s="86">
        <v>71.0</v>
      </c>
      <c r="N339" s="86">
        <v>68.0</v>
      </c>
      <c r="O339" s="85">
        <v>3.53</v>
      </c>
      <c r="P339" s="88">
        <v>3.15</v>
      </c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9"/>
      <c r="AC339" s="90"/>
      <c r="AD339" s="90"/>
      <c r="AE339" s="90"/>
      <c r="AF339" s="90"/>
      <c r="AG339" s="90"/>
      <c r="AH339" s="90"/>
      <c r="AI339" s="90"/>
      <c r="AJ339" s="90"/>
      <c r="AK339" s="90"/>
    </row>
    <row r="340" ht="15.75" customHeight="1">
      <c r="A340" s="84" t="s">
        <v>380</v>
      </c>
      <c r="B340" s="84" t="s">
        <v>59</v>
      </c>
      <c r="C340" s="85">
        <v>2019.0</v>
      </c>
      <c r="D340" s="85">
        <v>2540.0</v>
      </c>
      <c r="E340" s="85">
        <v>3016548.91</v>
      </c>
      <c r="F340" s="85">
        <v>3037251.62</v>
      </c>
      <c r="G340" s="85">
        <v>1494.08</v>
      </c>
      <c r="H340" s="85">
        <v>1195.77</v>
      </c>
      <c r="I340" s="86">
        <v>8194.0</v>
      </c>
      <c r="J340" s="86">
        <v>8774.0</v>
      </c>
      <c r="K340" s="87">
        <v>3.3</v>
      </c>
      <c r="L340" s="87">
        <v>2.9</v>
      </c>
      <c r="M340" s="86">
        <v>89.0</v>
      </c>
      <c r="N340" s="86">
        <v>73.0</v>
      </c>
      <c r="O340" s="85">
        <v>4.41</v>
      </c>
      <c r="P340" s="88">
        <v>2.87</v>
      </c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9"/>
      <c r="AC340" s="90"/>
      <c r="AD340" s="90"/>
      <c r="AE340" s="90"/>
      <c r="AF340" s="90"/>
      <c r="AG340" s="90"/>
      <c r="AH340" s="90"/>
      <c r="AI340" s="90"/>
      <c r="AJ340" s="90"/>
      <c r="AK340" s="90"/>
    </row>
    <row r="341" ht="15.75" customHeight="1">
      <c r="A341" s="84" t="s">
        <v>381</v>
      </c>
      <c r="B341" s="84" t="s">
        <v>47</v>
      </c>
      <c r="C341" s="85">
        <v>2022.0</v>
      </c>
      <c r="D341" s="85">
        <v>2002.0</v>
      </c>
      <c r="E341" s="85">
        <v>3417891.29</v>
      </c>
      <c r="F341" s="85">
        <v>3962186.29</v>
      </c>
      <c r="G341" s="85">
        <v>1690.35</v>
      </c>
      <c r="H341" s="85">
        <v>1979.11</v>
      </c>
      <c r="I341" s="86">
        <v>8119.0</v>
      </c>
      <c r="J341" s="86">
        <v>8636.0</v>
      </c>
      <c r="K341" s="87">
        <v>4.6</v>
      </c>
      <c r="L341" s="87">
        <v>5.1</v>
      </c>
      <c r="M341" s="86">
        <v>85.0</v>
      </c>
      <c r="N341" s="86">
        <v>97.0</v>
      </c>
      <c r="O341" s="85">
        <v>4.2</v>
      </c>
      <c r="P341" s="88">
        <v>4.85</v>
      </c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9"/>
      <c r="AC341" s="90"/>
      <c r="AD341" s="90"/>
      <c r="AE341" s="90"/>
      <c r="AF341" s="90"/>
      <c r="AG341" s="90"/>
      <c r="AH341" s="90"/>
      <c r="AI341" s="90"/>
      <c r="AJ341" s="90"/>
      <c r="AK341" s="90"/>
    </row>
    <row r="342" ht="15.75" customHeight="1">
      <c r="A342" s="84" t="s">
        <v>382</v>
      </c>
      <c r="B342" s="84" t="s">
        <v>75</v>
      </c>
      <c r="C342" s="85">
        <v>2047.0</v>
      </c>
      <c r="D342" s="85">
        <v>2509.0</v>
      </c>
      <c r="E342" s="85">
        <v>3405863.89</v>
      </c>
      <c r="F342" s="85">
        <v>4037921.52</v>
      </c>
      <c r="G342" s="85">
        <v>1663.83</v>
      </c>
      <c r="H342" s="85">
        <v>1609.37</v>
      </c>
      <c r="I342" s="86">
        <v>1226.0</v>
      </c>
      <c r="J342" s="86">
        <v>1385.0</v>
      </c>
      <c r="K342" s="87">
        <v>4.9</v>
      </c>
      <c r="L342" s="87">
        <v>4.6</v>
      </c>
      <c r="M342" s="86">
        <v>84.0</v>
      </c>
      <c r="N342" s="86">
        <v>95.0</v>
      </c>
      <c r="O342" s="85">
        <v>4.1</v>
      </c>
      <c r="P342" s="88">
        <v>3.79</v>
      </c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9"/>
      <c r="AC342" s="90"/>
      <c r="AD342" s="90"/>
      <c r="AE342" s="90"/>
      <c r="AF342" s="90"/>
      <c r="AG342" s="90"/>
      <c r="AH342" s="90"/>
      <c r="AI342" s="90"/>
      <c r="AJ342" s="90"/>
      <c r="AK342" s="90"/>
    </row>
    <row r="343" ht="15.75" customHeight="1">
      <c r="A343" s="84" t="s">
        <v>383</v>
      </c>
      <c r="B343" s="84" t="s">
        <v>97</v>
      </c>
      <c r="C343" s="85">
        <v>2204.0</v>
      </c>
      <c r="D343" s="85">
        <v>2379.0</v>
      </c>
      <c r="E343" s="85">
        <v>2414516.04</v>
      </c>
      <c r="F343" s="85">
        <v>2917575.91</v>
      </c>
      <c r="G343" s="85">
        <v>1095.52</v>
      </c>
      <c r="H343" s="85">
        <v>1226.39</v>
      </c>
      <c r="I343" s="86">
        <v>3286.0</v>
      </c>
      <c r="J343" s="86">
        <v>2894.0</v>
      </c>
      <c r="K343" s="87">
        <v>3.4</v>
      </c>
      <c r="L343" s="87">
        <v>3.3</v>
      </c>
      <c r="M343" s="86">
        <v>61.0</v>
      </c>
      <c r="N343" s="86">
        <v>66.0</v>
      </c>
      <c r="O343" s="85">
        <v>2.77</v>
      </c>
      <c r="P343" s="88">
        <v>2.77</v>
      </c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9"/>
      <c r="AC343" s="90"/>
      <c r="AD343" s="90"/>
      <c r="AE343" s="90"/>
      <c r="AF343" s="90"/>
      <c r="AG343" s="90"/>
      <c r="AH343" s="90"/>
      <c r="AI343" s="90"/>
      <c r="AJ343" s="90"/>
      <c r="AK343" s="90"/>
    </row>
    <row r="344" ht="15.75" customHeight="1">
      <c r="A344" s="84" t="s">
        <v>384</v>
      </c>
      <c r="B344" s="84" t="s">
        <v>135</v>
      </c>
      <c r="C344" s="85">
        <v>2215.0</v>
      </c>
      <c r="D344" s="85">
        <v>2498.0</v>
      </c>
      <c r="E344" s="85">
        <v>5187467.64</v>
      </c>
      <c r="F344" s="85">
        <v>5057721.36</v>
      </c>
      <c r="G344" s="85">
        <v>2341.97</v>
      </c>
      <c r="H344" s="85">
        <v>2024.71</v>
      </c>
      <c r="I344" s="86">
        <v>2022.0</v>
      </c>
      <c r="J344" s="86">
        <v>2410.0</v>
      </c>
      <c r="K344" s="87">
        <v>4.1</v>
      </c>
      <c r="L344" s="87">
        <v>3.6</v>
      </c>
      <c r="M344" s="86">
        <v>67.0</v>
      </c>
      <c r="N344" s="86">
        <v>94.0</v>
      </c>
      <c r="O344" s="85">
        <v>3.02</v>
      </c>
      <c r="P344" s="88">
        <v>3.76</v>
      </c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9"/>
      <c r="AC344" s="90"/>
      <c r="AD344" s="90"/>
      <c r="AE344" s="90"/>
      <c r="AF344" s="90"/>
      <c r="AG344" s="90"/>
      <c r="AH344" s="90"/>
      <c r="AI344" s="90"/>
      <c r="AJ344" s="90"/>
      <c r="AK344" s="90"/>
    </row>
    <row r="345" ht="15.75" customHeight="1">
      <c r="A345" s="84" t="s">
        <v>385</v>
      </c>
      <c r="B345" s="84" t="s">
        <v>54</v>
      </c>
      <c r="C345" s="85">
        <v>2226.0</v>
      </c>
      <c r="D345" s="85">
        <v>2656.0</v>
      </c>
      <c r="E345" s="85">
        <v>2632052.44</v>
      </c>
      <c r="F345" s="85">
        <v>3234510.56</v>
      </c>
      <c r="G345" s="85">
        <v>1182.41</v>
      </c>
      <c r="H345" s="85">
        <v>1217.81</v>
      </c>
      <c r="I345" s="86">
        <v>12576.0</v>
      </c>
      <c r="J345" s="86">
        <v>13494.0</v>
      </c>
      <c r="K345" s="87">
        <v>3.6</v>
      </c>
      <c r="L345" s="87">
        <v>3.2</v>
      </c>
      <c r="M345" s="86">
        <v>52.0</v>
      </c>
      <c r="N345" s="86">
        <v>65.0</v>
      </c>
      <c r="O345" s="85">
        <v>2.34</v>
      </c>
      <c r="P345" s="88">
        <v>2.45</v>
      </c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9"/>
      <c r="AC345" s="90"/>
      <c r="AD345" s="90"/>
      <c r="AE345" s="90"/>
      <c r="AF345" s="90"/>
      <c r="AG345" s="90"/>
      <c r="AH345" s="90"/>
      <c r="AI345" s="90"/>
      <c r="AJ345" s="90"/>
      <c r="AK345" s="90"/>
    </row>
    <row r="346" ht="15.75" customHeight="1">
      <c r="A346" s="84" t="s">
        <v>386</v>
      </c>
      <c r="B346" s="84" t="s">
        <v>64</v>
      </c>
      <c r="C346" s="85">
        <v>2245.0</v>
      </c>
      <c r="D346" s="85">
        <v>2415.0</v>
      </c>
      <c r="E346" s="85">
        <v>4009200.86</v>
      </c>
      <c r="F346" s="85">
        <v>5043931.84</v>
      </c>
      <c r="G346" s="85">
        <v>1785.84</v>
      </c>
      <c r="H346" s="85">
        <v>2088.58</v>
      </c>
      <c r="I346" s="86">
        <v>4430.0</v>
      </c>
      <c r="J346" s="86">
        <v>4188.0</v>
      </c>
      <c r="K346" s="87">
        <v>6.3</v>
      </c>
      <c r="L346" s="87">
        <v>6.6</v>
      </c>
      <c r="M346" s="86">
        <v>85.0</v>
      </c>
      <c r="N346" s="86">
        <v>99.0</v>
      </c>
      <c r="O346" s="85">
        <v>3.79</v>
      </c>
      <c r="P346" s="88">
        <v>4.1</v>
      </c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9"/>
      <c r="AC346" s="90"/>
      <c r="AD346" s="90"/>
      <c r="AE346" s="90"/>
      <c r="AF346" s="90"/>
      <c r="AG346" s="90"/>
      <c r="AH346" s="90"/>
      <c r="AI346" s="90"/>
      <c r="AJ346" s="90"/>
      <c r="AK346" s="90"/>
    </row>
    <row r="347" ht="15.75" customHeight="1">
      <c r="A347" s="84" t="s">
        <v>387</v>
      </c>
      <c r="B347" s="84" t="s">
        <v>82</v>
      </c>
      <c r="C347" s="85">
        <v>2280.0</v>
      </c>
      <c r="D347" s="85">
        <v>2663.0</v>
      </c>
      <c r="E347" s="85">
        <v>4398675.07</v>
      </c>
      <c r="F347" s="85">
        <v>5071102.1</v>
      </c>
      <c r="G347" s="85">
        <v>1929.24</v>
      </c>
      <c r="H347" s="85">
        <v>1904.28</v>
      </c>
      <c r="I347" s="86">
        <v>5440.0</v>
      </c>
      <c r="J347" s="86">
        <v>6105.0</v>
      </c>
      <c r="K347" s="87">
        <v>5.0</v>
      </c>
      <c r="L347" s="87">
        <v>4.4</v>
      </c>
      <c r="M347" s="86">
        <v>127.0</v>
      </c>
      <c r="N347" s="86">
        <v>147.0</v>
      </c>
      <c r="O347" s="85">
        <v>5.57</v>
      </c>
      <c r="P347" s="88">
        <v>5.52</v>
      </c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9"/>
      <c r="AC347" s="90"/>
      <c r="AD347" s="90"/>
      <c r="AE347" s="90"/>
      <c r="AF347" s="90"/>
      <c r="AG347" s="90"/>
      <c r="AH347" s="90"/>
      <c r="AI347" s="90"/>
      <c r="AJ347" s="90"/>
      <c r="AK347" s="90"/>
    </row>
    <row r="348" ht="15.75" customHeight="1">
      <c r="A348" s="84" t="s">
        <v>388</v>
      </c>
      <c r="B348" s="84" t="s">
        <v>49</v>
      </c>
      <c r="C348" s="85">
        <v>2290.0</v>
      </c>
      <c r="D348" s="85">
        <v>2613.0</v>
      </c>
      <c r="E348" s="85">
        <v>3129772.58</v>
      </c>
      <c r="F348" s="85">
        <v>3825144.78</v>
      </c>
      <c r="G348" s="85">
        <v>1366.71</v>
      </c>
      <c r="H348" s="85">
        <v>1463.89</v>
      </c>
      <c r="I348" s="86">
        <v>1573.0</v>
      </c>
      <c r="J348" s="86">
        <v>1129.0</v>
      </c>
      <c r="K348" s="87">
        <v>3.5</v>
      </c>
      <c r="L348" s="87">
        <v>3.3</v>
      </c>
      <c r="M348" s="86">
        <v>54.0</v>
      </c>
      <c r="N348" s="86">
        <v>91.0</v>
      </c>
      <c r="O348" s="85">
        <v>2.36</v>
      </c>
      <c r="P348" s="88">
        <v>3.48</v>
      </c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9"/>
      <c r="AC348" s="90"/>
      <c r="AD348" s="90"/>
      <c r="AE348" s="90"/>
      <c r="AF348" s="90"/>
      <c r="AG348" s="90"/>
      <c r="AH348" s="90"/>
      <c r="AI348" s="90"/>
      <c r="AJ348" s="90"/>
      <c r="AK348" s="90"/>
    </row>
    <row r="349" ht="15.75" customHeight="1">
      <c r="A349" s="84" t="s">
        <v>389</v>
      </c>
      <c r="B349" s="84" t="s">
        <v>145</v>
      </c>
      <c r="C349" s="85">
        <v>2337.0</v>
      </c>
      <c r="D349" s="85">
        <v>2583.0</v>
      </c>
      <c r="E349" s="85">
        <v>5770474.16</v>
      </c>
      <c r="F349" s="85">
        <v>6609795.14</v>
      </c>
      <c r="G349" s="85">
        <v>2469.18</v>
      </c>
      <c r="H349" s="85">
        <v>2558.96</v>
      </c>
      <c r="I349" s="86">
        <v>2182.0</v>
      </c>
      <c r="J349" s="86">
        <v>2274.0</v>
      </c>
      <c r="K349" s="87">
        <v>5.2</v>
      </c>
      <c r="L349" s="87">
        <v>5.5</v>
      </c>
      <c r="M349" s="86">
        <v>96.0</v>
      </c>
      <c r="N349" s="86">
        <v>116.0</v>
      </c>
      <c r="O349" s="85">
        <v>4.11</v>
      </c>
      <c r="P349" s="88">
        <v>4.49</v>
      </c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9"/>
      <c r="AC349" s="90"/>
      <c r="AD349" s="90"/>
      <c r="AE349" s="90"/>
      <c r="AF349" s="90"/>
      <c r="AG349" s="90"/>
      <c r="AH349" s="90"/>
      <c r="AI349" s="90"/>
      <c r="AJ349" s="90"/>
      <c r="AK349" s="90"/>
    </row>
    <row r="350" ht="15.75" customHeight="1">
      <c r="A350" s="84" t="s">
        <v>390</v>
      </c>
      <c r="B350" s="84" t="s">
        <v>135</v>
      </c>
      <c r="C350" s="85">
        <v>2387.0</v>
      </c>
      <c r="D350" s="85">
        <v>2441.0</v>
      </c>
      <c r="E350" s="85">
        <v>5516057.9</v>
      </c>
      <c r="F350" s="85">
        <v>5659813.93</v>
      </c>
      <c r="G350" s="85">
        <v>2310.87</v>
      </c>
      <c r="H350" s="85">
        <v>2318.65</v>
      </c>
      <c r="I350" s="86">
        <v>3686.0</v>
      </c>
      <c r="J350" s="86">
        <v>3906.0</v>
      </c>
      <c r="K350" s="87">
        <v>4.2</v>
      </c>
      <c r="L350" s="87">
        <v>4.1</v>
      </c>
      <c r="M350" s="86">
        <v>101.0</v>
      </c>
      <c r="N350" s="86">
        <v>86.0</v>
      </c>
      <c r="O350" s="85">
        <v>4.23</v>
      </c>
      <c r="P350" s="88">
        <v>3.52</v>
      </c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9"/>
      <c r="AC350" s="90"/>
      <c r="AD350" s="90"/>
      <c r="AE350" s="90"/>
      <c r="AF350" s="90"/>
      <c r="AG350" s="90"/>
      <c r="AH350" s="90"/>
      <c r="AI350" s="90"/>
      <c r="AJ350" s="90"/>
      <c r="AK350" s="90"/>
    </row>
    <row r="351" ht="15.75" customHeight="1">
      <c r="A351" s="84" t="s">
        <v>391</v>
      </c>
      <c r="B351" s="84" t="s">
        <v>49</v>
      </c>
      <c r="C351" s="85">
        <v>2390.0</v>
      </c>
      <c r="D351" s="85">
        <v>2328.0</v>
      </c>
      <c r="E351" s="85">
        <v>3712952.04</v>
      </c>
      <c r="F351" s="85">
        <v>3591227.3</v>
      </c>
      <c r="G351" s="85">
        <v>1553.54</v>
      </c>
      <c r="H351" s="85">
        <v>1542.62</v>
      </c>
      <c r="I351" s="86">
        <v>10964.0</v>
      </c>
      <c r="J351" s="86">
        <v>11167.0</v>
      </c>
      <c r="K351" s="87">
        <v>3.0</v>
      </c>
      <c r="L351" s="87">
        <v>3.0</v>
      </c>
      <c r="M351" s="86">
        <v>67.0</v>
      </c>
      <c r="N351" s="86">
        <v>37.0</v>
      </c>
      <c r="O351" s="85">
        <v>2.8</v>
      </c>
      <c r="P351" s="88">
        <v>1.59</v>
      </c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9"/>
      <c r="AC351" s="90"/>
      <c r="AD351" s="90"/>
      <c r="AE351" s="90"/>
      <c r="AF351" s="90"/>
      <c r="AG351" s="90"/>
      <c r="AH351" s="90"/>
      <c r="AI351" s="90"/>
      <c r="AJ351" s="90"/>
      <c r="AK351" s="90"/>
    </row>
    <row r="352" ht="15.75" customHeight="1">
      <c r="A352" s="84" t="s">
        <v>392</v>
      </c>
      <c r="B352" s="84" t="s">
        <v>75</v>
      </c>
      <c r="C352" s="85">
        <v>2406.0</v>
      </c>
      <c r="D352" s="85">
        <v>3047.0</v>
      </c>
      <c r="E352" s="85">
        <v>3347241.15</v>
      </c>
      <c r="F352" s="85">
        <v>4276186.63</v>
      </c>
      <c r="G352" s="85">
        <v>1391.21</v>
      </c>
      <c r="H352" s="85">
        <v>1403.41</v>
      </c>
      <c r="I352" s="86">
        <v>10369.0</v>
      </c>
      <c r="J352" s="86">
        <v>10878.0</v>
      </c>
      <c r="K352" s="87">
        <v>3.6</v>
      </c>
      <c r="L352" s="87">
        <v>3.1</v>
      </c>
      <c r="M352" s="86">
        <v>78.0</v>
      </c>
      <c r="N352" s="86">
        <v>102.0</v>
      </c>
      <c r="O352" s="85">
        <v>3.24</v>
      </c>
      <c r="P352" s="88">
        <v>3.35</v>
      </c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9"/>
      <c r="AC352" s="90"/>
      <c r="AD352" s="90"/>
      <c r="AE352" s="90"/>
      <c r="AF352" s="90"/>
      <c r="AG352" s="90"/>
      <c r="AH352" s="90"/>
      <c r="AI352" s="90"/>
      <c r="AJ352" s="90"/>
      <c r="AK352" s="90"/>
    </row>
    <row r="353" ht="15.75" customHeight="1">
      <c r="A353" s="84" t="s">
        <v>393</v>
      </c>
      <c r="B353" s="84" t="s">
        <v>135</v>
      </c>
      <c r="C353" s="85">
        <v>2444.0</v>
      </c>
      <c r="D353" s="85">
        <v>2491.0</v>
      </c>
      <c r="E353" s="85">
        <v>5417170.03</v>
      </c>
      <c r="F353" s="85">
        <v>4853305.6</v>
      </c>
      <c r="G353" s="85">
        <v>2216.52</v>
      </c>
      <c r="H353" s="85">
        <v>1948.34</v>
      </c>
      <c r="I353" s="86">
        <v>1844.0</v>
      </c>
      <c r="J353" s="86">
        <v>2575.0</v>
      </c>
      <c r="K353" s="87">
        <v>4.1</v>
      </c>
      <c r="L353" s="87">
        <v>3.6</v>
      </c>
      <c r="M353" s="86">
        <v>122.0</v>
      </c>
      <c r="N353" s="86">
        <v>134.0</v>
      </c>
      <c r="O353" s="85">
        <v>4.99</v>
      </c>
      <c r="P353" s="88">
        <v>5.38</v>
      </c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9"/>
      <c r="AC353" s="90"/>
      <c r="AD353" s="90"/>
      <c r="AE353" s="90"/>
      <c r="AF353" s="90"/>
      <c r="AG353" s="90"/>
      <c r="AH353" s="90"/>
      <c r="AI353" s="90"/>
      <c r="AJ353" s="90"/>
      <c r="AK353" s="90"/>
    </row>
    <row r="354" ht="15.75" customHeight="1">
      <c r="A354" s="84" t="s">
        <v>394</v>
      </c>
      <c r="B354" s="84" t="s">
        <v>49</v>
      </c>
      <c r="C354" s="85">
        <v>2446.0</v>
      </c>
      <c r="D354" s="85">
        <v>2709.0</v>
      </c>
      <c r="E354" s="85">
        <v>3040632.73</v>
      </c>
      <c r="F354" s="85">
        <v>3553906.5</v>
      </c>
      <c r="G354" s="85">
        <v>1243.1</v>
      </c>
      <c r="H354" s="85">
        <v>1311.89</v>
      </c>
      <c r="I354" s="86">
        <v>51481.0</v>
      </c>
      <c r="J354" s="86">
        <v>55209.0</v>
      </c>
      <c r="K354" s="87">
        <v>3.1</v>
      </c>
      <c r="L354" s="87">
        <v>3.3</v>
      </c>
      <c r="M354" s="86">
        <v>55.0</v>
      </c>
      <c r="N354" s="86">
        <v>76.0</v>
      </c>
      <c r="O354" s="85">
        <v>2.25</v>
      </c>
      <c r="P354" s="88">
        <v>2.81</v>
      </c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9"/>
      <c r="AC354" s="90"/>
      <c r="AD354" s="90"/>
      <c r="AE354" s="90"/>
      <c r="AF354" s="90"/>
      <c r="AG354" s="90"/>
      <c r="AH354" s="90"/>
      <c r="AI354" s="90"/>
      <c r="AJ354" s="90"/>
      <c r="AK354" s="90"/>
    </row>
    <row r="355" ht="15.75" customHeight="1">
      <c r="A355" s="84" t="s">
        <v>395</v>
      </c>
      <c r="B355" s="84" t="s">
        <v>145</v>
      </c>
      <c r="C355" s="85">
        <v>2488.0</v>
      </c>
      <c r="D355" s="85">
        <v>2626.0</v>
      </c>
      <c r="E355" s="85">
        <v>5561124.7</v>
      </c>
      <c r="F355" s="85">
        <v>6608018.37</v>
      </c>
      <c r="G355" s="85">
        <v>2235.18</v>
      </c>
      <c r="H355" s="85">
        <v>2516.38</v>
      </c>
      <c r="I355" s="86">
        <v>3282.0</v>
      </c>
      <c r="J355" s="86">
        <v>4768.0</v>
      </c>
      <c r="K355" s="87">
        <v>5.1</v>
      </c>
      <c r="L355" s="87">
        <v>5.1</v>
      </c>
      <c r="M355" s="86">
        <v>142.0</v>
      </c>
      <c r="N355" s="86">
        <v>130.0</v>
      </c>
      <c r="O355" s="85">
        <v>5.71</v>
      </c>
      <c r="P355" s="88">
        <v>4.95</v>
      </c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9"/>
      <c r="AC355" s="90"/>
      <c r="AD355" s="90"/>
      <c r="AE355" s="90"/>
      <c r="AF355" s="90"/>
      <c r="AG355" s="90"/>
      <c r="AH355" s="90"/>
      <c r="AI355" s="90"/>
      <c r="AJ355" s="90"/>
      <c r="AK355" s="90"/>
    </row>
    <row r="356" ht="15.75" customHeight="1">
      <c r="A356" s="84" t="s">
        <v>396</v>
      </c>
      <c r="B356" s="84" t="s">
        <v>54</v>
      </c>
      <c r="C356" s="85">
        <v>2507.0</v>
      </c>
      <c r="D356" s="85">
        <v>2756.0</v>
      </c>
      <c r="E356" s="85">
        <v>4083312.29</v>
      </c>
      <c r="F356" s="85">
        <v>4983033.36</v>
      </c>
      <c r="G356" s="85">
        <v>1628.76</v>
      </c>
      <c r="H356" s="85">
        <v>1808.07</v>
      </c>
      <c r="I356" s="86">
        <v>5985.0</v>
      </c>
      <c r="J356" s="86">
        <v>5666.0</v>
      </c>
      <c r="K356" s="87">
        <v>3.6</v>
      </c>
      <c r="L356" s="87">
        <v>3.7</v>
      </c>
      <c r="M356" s="86">
        <v>122.0</v>
      </c>
      <c r="N356" s="86">
        <v>117.0</v>
      </c>
      <c r="O356" s="85">
        <v>4.87</v>
      </c>
      <c r="P356" s="88">
        <v>4.25</v>
      </c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9"/>
      <c r="AC356" s="90"/>
      <c r="AD356" s="90"/>
      <c r="AE356" s="90"/>
      <c r="AF356" s="90"/>
      <c r="AG356" s="90"/>
      <c r="AH356" s="90"/>
      <c r="AI356" s="90"/>
      <c r="AJ356" s="90"/>
      <c r="AK356" s="90"/>
    </row>
    <row r="357" ht="15.75" customHeight="1">
      <c r="A357" s="84" t="s">
        <v>397</v>
      </c>
      <c r="B357" s="84" t="s">
        <v>38</v>
      </c>
      <c r="C357" s="85">
        <v>2533.0</v>
      </c>
      <c r="D357" s="85">
        <v>2686.0</v>
      </c>
      <c r="E357" s="85">
        <v>4069892.22</v>
      </c>
      <c r="F357" s="85">
        <v>5033840.47</v>
      </c>
      <c r="G357" s="85">
        <v>1606.75</v>
      </c>
      <c r="H357" s="85">
        <v>1874.1</v>
      </c>
      <c r="I357" s="86">
        <v>8921.0</v>
      </c>
      <c r="J357" s="86">
        <v>8900.0</v>
      </c>
      <c r="K357" s="87">
        <v>3.4</v>
      </c>
      <c r="L357" s="87">
        <v>3.8</v>
      </c>
      <c r="M357" s="86">
        <v>97.0</v>
      </c>
      <c r="N357" s="86">
        <v>117.0</v>
      </c>
      <c r="O357" s="85">
        <v>3.83</v>
      </c>
      <c r="P357" s="88">
        <v>4.36</v>
      </c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9"/>
      <c r="AC357" s="90"/>
      <c r="AD357" s="90"/>
      <c r="AE357" s="90"/>
      <c r="AF357" s="90"/>
      <c r="AG357" s="90"/>
      <c r="AH357" s="90"/>
      <c r="AI357" s="90"/>
      <c r="AJ357" s="90"/>
      <c r="AK357" s="90"/>
    </row>
    <row r="358" ht="15.75" customHeight="1">
      <c r="A358" s="84" t="s">
        <v>398</v>
      </c>
      <c r="B358" s="84" t="s">
        <v>51</v>
      </c>
      <c r="C358" s="85">
        <v>2565.0</v>
      </c>
      <c r="D358" s="85">
        <v>2557.0</v>
      </c>
      <c r="E358" s="85">
        <v>2756608.14</v>
      </c>
      <c r="F358" s="85">
        <v>3436553.64</v>
      </c>
      <c r="G358" s="85">
        <v>1074.7</v>
      </c>
      <c r="H358" s="85">
        <v>1343.98</v>
      </c>
      <c r="I358" s="86">
        <v>1117.0</v>
      </c>
      <c r="J358" s="86">
        <v>804.0</v>
      </c>
      <c r="K358" s="87">
        <v>3.4</v>
      </c>
      <c r="L358" s="87">
        <v>3.1</v>
      </c>
      <c r="M358" s="86">
        <v>98.0</v>
      </c>
      <c r="N358" s="86">
        <v>97.0</v>
      </c>
      <c r="O358" s="85">
        <v>3.82</v>
      </c>
      <c r="P358" s="88">
        <v>3.79</v>
      </c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9"/>
      <c r="AC358" s="90"/>
      <c r="AD358" s="90"/>
      <c r="AE358" s="90"/>
      <c r="AF358" s="90"/>
      <c r="AG358" s="90"/>
      <c r="AH358" s="90"/>
      <c r="AI358" s="90"/>
      <c r="AJ358" s="90"/>
      <c r="AK358" s="90"/>
    </row>
    <row r="359" ht="15.75" customHeight="1">
      <c r="A359" s="84" t="s">
        <v>399</v>
      </c>
      <c r="B359" s="84" t="s">
        <v>114</v>
      </c>
      <c r="C359" s="85">
        <v>2603.0</v>
      </c>
      <c r="D359" s="85">
        <v>2659.0</v>
      </c>
      <c r="E359" s="85">
        <v>3779276.68</v>
      </c>
      <c r="F359" s="85">
        <v>4283049.91</v>
      </c>
      <c r="G359" s="85">
        <v>1451.89</v>
      </c>
      <c r="H359" s="85">
        <v>1610.77</v>
      </c>
      <c r="I359" s="86">
        <v>1407.0</v>
      </c>
      <c r="J359" s="86">
        <v>1939.0</v>
      </c>
      <c r="K359" s="87">
        <v>3.6</v>
      </c>
      <c r="L359" s="87">
        <v>3.7</v>
      </c>
      <c r="M359" s="86">
        <v>85.0</v>
      </c>
      <c r="N359" s="86">
        <v>92.0</v>
      </c>
      <c r="O359" s="85">
        <v>3.27</v>
      </c>
      <c r="P359" s="88">
        <v>3.46</v>
      </c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9"/>
      <c r="AC359" s="90"/>
      <c r="AD359" s="90"/>
      <c r="AE359" s="90"/>
      <c r="AF359" s="90"/>
      <c r="AG359" s="90"/>
      <c r="AH359" s="90"/>
      <c r="AI359" s="90"/>
      <c r="AJ359" s="90"/>
      <c r="AK359" s="90"/>
    </row>
    <row r="360" ht="15.75" customHeight="1">
      <c r="A360" s="84" t="s">
        <v>400</v>
      </c>
      <c r="B360" s="84" t="s">
        <v>124</v>
      </c>
      <c r="C360" s="85">
        <v>2621.0</v>
      </c>
      <c r="D360" s="85">
        <v>2137.0</v>
      </c>
      <c r="E360" s="85">
        <v>4140468.33</v>
      </c>
      <c r="F360" s="85">
        <v>4218733.56</v>
      </c>
      <c r="G360" s="85">
        <v>1579.73</v>
      </c>
      <c r="H360" s="85">
        <v>1974.14</v>
      </c>
      <c r="I360" s="86">
        <v>2333.0</v>
      </c>
      <c r="J360" s="86">
        <v>2611.0</v>
      </c>
      <c r="K360" s="87">
        <v>4.0</v>
      </c>
      <c r="L360" s="87">
        <v>4.1</v>
      </c>
      <c r="M360" s="86">
        <v>101.0</v>
      </c>
      <c r="N360" s="86">
        <v>79.0</v>
      </c>
      <c r="O360" s="85">
        <v>3.85</v>
      </c>
      <c r="P360" s="88">
        <v>3.7</v>
      </c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9"/>
      <c r="AC360" s="90"/>
      <c r="AD360" s="90"/>
      <c r="AE360" s="90"/>
      <c r="AF360" s="90"/>
      <c r="AG360" s="90"/>
      <c r="AH360" s="90"/>
      <c r="AI360" s="90"/>
      <c r="AJ360" s="90"/>
      <c r="AK360" s="90"/>
    </row>
    <row r="361" ht="15.75" customHeight="1">
      <c r="A361" s="84" t="s">
        <v>401</v>
      </c>
      <c r="B361" s="84" t="s">
        <v>109</v>
      </c>
      <c r="C361" s="85">
        <v>2730.0</v>
      </c>
      <c r="D361" s="85">
        <v>2716.0</v>
      </c>
      <c r="E361" s="85">
        <v>3607649.25</v>
      </c>
      <c r="F361" s="85">
        <v>4126069.5</v>
      </c>
      <c r="G361" s="85">
        <v>1321.48</v>
      </c>
      <c r="H361" s="85">
        <v>1519.17</v>
      </c>
      <c r="I361" s="86">
        <v>3880.0</v>
      </c>
      <c r="J361" s="86">
        <v>4560.0</v>
      </c>
      <c r="K361" s="87">
        <v>4.0</v>
      </c>
      <c r="L361" s="87">
        <v>4.2</v>
      </c>
      <c r="M361" s="86">
        <v>96.0</v>
      </c>
      <c r="N361" s="86">
        <v>95.0</v>
      </c>
      <c r="O361" s="85">
        <v>3.52</v>
      </c>
      <c r="P361" s="88">
        <v>3.5</v>
      </c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9"/>
      <c r="AC361" s="90"/>
      <c r="AD361" s="90"/>
      <c r="AE361" s="90"/>
      <c r="AF361" s="90"/>
      <c r="AG361" s="90"/>
      <c r="AH361" s="90"/>
      <c r="AI361" s="90"/>
      <c r="AJ361" s="90"/>
      <c r="AK361" s="90"/>
    </row>
    <row r="362" ht="15.75" customHeight="1">
      <c r="A362" s="84" t="s">
        <v>402</v>
      </c>
      <c r="B362" s="84" t="s">
        <v>42</v>
      </c>
      <c r="C362" s="85">
        <v>2770.0</v>
      </c>
      <c r="D362" s="85">
        <v>2662.0</v>
      </c>
      <c r="E362" s="85">
        <v>7148517.55</v>
      </c>
      <c r="F362" s="85">
        <v>6756494.43</v>
      </c>
      <c r="G362" s="85">
        <v>2580.69</v>
      </c>
      <c r="H362" s="85">
        <v>2538.13</v>
      </c>
      <c r="I362" s="86">
        <v>3509.0</v>
      </c>
      <c r="J362" s="86">
        <v>3542.0</v>
      </c>
      <c r="K362" s="87">
        <v>4.7</v>
      </c>
      <c r="L362" s="87">
        <v>4.7</v>
      </c>
      <c r="M362" s="86">
        <v>128.0</v>
      </c>
      <c r="N362" s="86">
        <v>142.0</v>
      </c>
      <c r="O362" s="85">
        <v>4.62</v>
      </c>
      <c r="P362" s="88">
        <v>5.33</v>
      </c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9"/>
      <c r="AC362" s="90"/>
      <c r="AD362" s="90"/>
      <c r="AE362" s="90"/>
      <c r="AF362" s="90"/>
      <c r="AG362" s="90"/>
      <c r="AH362" s="90"/>
      <c r="AI362" s="90"/>
      <c r="AJ362" s="90"/>
      <c r="AK362" s="90"/>
    </row>
    <row r="363" ht="15.75" customHeight="1">
      <c r="A363" s="84" t="s">
        <v>403</v>
      </c>
      <c r="B363" s="84" t="s">
        <v>118</v>
      </c>
      <c r="C363" s="85">
        <v>2894.0</v>
      </c>
      <c r="D363" s="85">
        <v>3137.0</v>
      </c>
      <c r="E363" s="85">
        <v>3837032.99</v>
      </c>
      <c r="F363" s="85">
        <v>4567403.67</v>
      </c>
      <c r="G363" s="85">
        <v>1325.86</v>
      </c>
      <c r="H363" s="85">
        <v>1455.98</v>
      </c>
      <c r="I363" s="86">
        <v>1705.0</v>
      </c>
      <c r="J363" s="86">
        <v>1923.0</v>
      </c>
      <c r="K363" s="87">
        <v>2.8</v>
      </c>
      <c r="L363" s="87">
        <v>3.0</v>
      </c>
      <c r="M363" s="86">
        <v>73.0</v>
      </c>
      <c r="N363" s="86">
        <v>96.0</v>
      </c>
      <c r="O363" s="85">
        <v>2.52</v>
      </c>
      <c r="P363" s="88">
        <v>3.06</v>
      </c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9"/>
      <c r="AC363" s="90"/>
      <c r="AD363" s="90"/>
      <c r="AE363" s="90"/>
      <c r="AF363" s="90"/>
      <c r="AG363" s="90"/>
      <c r="AH363" s="90"/>
      <c r="AI363" s="90"/>
      <c r="AJ363" s="90"/>
      <c r="AK363" s="90"/>
    </row>
    <row r="364" ht="15.75" customHeight="1">
      <c r="A364" s="84" t="s">
        <v>404</v>
      </c>
      <c r="B364" s="84" t="s">
        <v>135</v>
      </c>
      <c r="C364" s="85">
        <v>2906.0</v>
      </c>
      <c r="D364" s="85">
        <v>3692.0</v>
      </c>
      <c r="E364" s="85">
        <v>5460958.13</v>
      </c>
      <c r="F364" s="85">
        <v>5986825.04</v>
      </c>
      <c r="G364" s="85">
        <v>1879.2</v>
      </c>
      <c r="H364" s="85">
        <v>1621.57</v>
      </c>
      <c r="I364" s="86">
        <v>4790.0</v>
      </c>
      <c r="J364" s="86">
        <v>4117.0</v>
      </c>
      <c r="K364" s="87">
        <v>3.6</v>
      </c>
      <c r="L364" s="87">
        <v>2.9</v>
      </c>
      <c r="M364" s="86">
        <v>68.0</v>
      </c>
      <c r="N364" s="86">
        <v>73.0</v>
      </c>
      <c r="O364" s="85">
        <v>2.34</v>
      </c>
      <c r="P364" s="88">
        <v>1.98</v>
      </c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9"/>
      <c r="AC364" s="90"/>
      <c r="AD364" s="90"/>
      <c r="AE364" s="90"/>
      <c r="AF364" s="90"/>
      <c r="AG364" s="90"/>
      <c r="AH364" s="90"/>
      <c r="AI364" s="90"/>
      <c r="AJ364" s="90"/>
      <c r="AK364" s="90"/>
    </row>
    <row r="365" ht="15.75" customHeight="1">
      <c r="A365" s="84" t="s">
        <v>405</v>
      </c>
      <c r="B365" s="84" t="s">
        <v>73</v>
      </c>
      <c r="C365" s="85">
        <v>2940.0</v>
      </c>
      <c r="D365" s="85">
        <v>3680.0</v>
      </c>
      <c r="E365" s="85">
        <v>5836316.29</v>
      </c>
      <c r="F365" s="85">
        <v>7335605.14</v>
      </c>
      <c r="G365" s="85">
        <v>1985.14</v>
      </c>
      <c r="H365" s="85">
        <v>1993.37</v>
      </c>
      <c r="I365" s="86">
        <v>4705.0</v>
      </c>
      <c r="J365" s="86">
        <v>5208.0</v>
      </c>
      <c r="K365" s="87">
        <v>4.3</v>
      </c>
      <c r="L365" s="87">
        <v>4.1</v>
      </c>
      <c r="M365" s="86">
        <v>143.0</v>
      </c>
      <c r="N365" s="86">
        <v>179.0</v>
      </c>
      <c r="O365" s="85">
        <v>4.86</v>
      </c>
      <c r="P365" s="88">
        <v>4.86</v>
      </c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9"/>
      <c r="AC365" s="90"/>
      <c r="AD365" s="90"/>
      <c r="AE365" s="90"/>
      <c r="AF365" s="90"/>
      <c r="AG365" s="90"/>
      <c r="AH365" s="90"/>
      <c r="AI365" s="90"/>
      <c r="AJ365" s="90"/>
      <c r="AK365" s="90"/>
    </row>
    <row r="366" ht="15.75" customHeight="1">
      <c r="A366" s="84" t="s">
        <v>406</v>
      </c>
      <c r="B366" s="84" t="s">
        <v>118</v>
      </c>
      <c r="C366" s="85">
        <v>2968.0</v>
      </c>
      <c r="D366" s="85">
        <v>3474.0</v>
      </c>
      <c r="E366" s="85">
        <v>5494792.42</v>
      </c>
      <c r="F366" s="85">
        <v>5856271.16</v>
      </c>
      <c r="G366" s="85">
        <v>1851.35</v>
      </c>
      <c r="H366" s="85">
        <v>1685.74</v>
      </c>
      <c r="I366" s="86">
        <v>5858.0</v>
      </c>
      <c r="J366" s="86">
        <v>5683.0</v>
      </c>
      <c r="K366" s="87">
        <v>3.9</v>
      </c>
      <c r="L366" s="87">
        <v>4.0</v>
      </c>
      <c r="M366" s="86">
        <v>143.0</v>
      </c>
      <c r="N366" s="86">
        <v>184.0</v>
      </c>
      <c r="O366" s="85">
        <v>4.82</v>
      </c>
      <c r="P366" s="88">
        <v>5.3</v>
      </c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9"/>
      <c r="AC366" s="90"/>
      <c r="AD366" s="90"/>
      <c r="AE366" s="90"/>
      <c r="AF366" s="90"/>
      <c r="AG366" s="90"/>
      <c r="AH366" s="90"/>
      <c r="AI366" s="90"/>
      <c r="AJ366" s="90"/>
      <c r="AK366" s="90"/>
    </row>
    <row r="367" ht="15.75" customHeight="1">
      <c r="A367" s="84" t="s">
        <v>407</v>
      </c>
      <c r="B367" s="84" t="s">
        <v>106</v>
      </c>
      <c r="C367" s="85">
        <v>3000.0</v>
      </c>
      <c r="D367" s="85">
        <v>3382.0</v>
      </c>
      <c r="E367" s="85">
        <v>5182551.15</v>
      </c>
      <c r="F367" s="85">
        <v>5648030.29</v>
      </c>
      <c r="G367" s="85">
        <v>1727.52</v>
      </c>
      <c r="H367" s="85">
        <v>1670.03</v>
      </c>
      <c r="I367" s="86">
        <v>2584.0</v>
      </c>
      <c r="J367" s="86">
        <v>2375.0</v>
      </c>
      <c r="K367" s="87">
        <v>3.9</v>
      </c>
      <c r="L367" s="87">
        <v>3.7</v>
      </c>
      <c r="M367" s="86">
        <v>111.0</v>
      </c>
      <c r="N367" s="86">
        <v>136.0</v>
      </c>
      <c r="O367" s="85">
        <v>3.7</v>
      </c>
      <c r="P367" s="88">
        <v>4.02</v>
      </c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9"/>
      <c r="AC367" s="90"/>
      <c r="AD367" s="90"/>
      <c r="AE367" s="90"/>
      <c r="AF367" s="90"/>
      <c r="AG367" s="90"/>
      <c r="AH367" s="90"/>
      <c r="AI367" s="90"/>
      <c r="AJ367" s="90"/>
      <c r="AK367" s="90"/>
    </row>
    <row r="368" ht="15.75" customHeight="1">
      <c r="A368" s="84" t="s">
        <v>408</v>
      </c>
      <c r="B368" s="84" t="s">
        <v>126</v>
      </c>
      <c r="C368" s="85">
        <v>3133.0</v>
      </c>
      <c r="D368" s="85">
        <v>3447.0</v>
      </c>
      <c r="E368" s="85">
        <v>4334759.6</v>
      </c>
      <c r="F368" s="85">
        <v>4814092.78</v>
      </c>
      <c r="G368" s="85">
        <v>1383.58</v>
      </c>
      <c r="H368" s="85">
        <v>1396.6</v>
      </c>
      <c r="I368" s="86">
        <v>2013.0</v>
      </c>
      <c r="J368" s="86">
        <v>2342.0</v>
      </c>
      <c r="K368" s="87">
        <v>3.3</v>
      </c>
      <c r="L368" s="87">
        <v>3.1</v>
      </c>
      <c r="M368" s="86">
        <v>95.0</v>
      </c>
      <c r="N368" s="86">
        <v>110.0</v>
      </c>
      <c r="O368" s="85">
        <v>3.03</v>
      </c>
      <c r="P368" s="88">
        <v>3.19</v>
      </c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9"/>
      <c r="AC368" s="90"/>
      <c r="AD368" s="90"/>
      <c r="AE368" s="90"/>
      <c r="AF368" s="90"/>
      <c r="AG368" s="90"/>
      <c r="AH368" s="90"/>
      <c r="AI368" s="90"/>
      <c r="AJ368" s="90"/>
      <c r="AK368" s="90"/>
    </row>
    <row r="369" ht="15.75" customHeight="1">
      <c r="A369" s="84" t="s">
        <v>409</v>
      </c>
      <c r="B369" s="84" t="s">
        <v>145</v>
      </c>
      <c r="C369" s="85">
        <v>3221.0</v>
      </c>
      <c r="D369" s="85">
        <v>3475.0</v>
      </c>
      <c r="E369" s="85">
        <v>6751331.44</v>
      </c>
      <c r="F369" s="85">
        <v>8394756.41</v>
      </c>
      <c r="G369" s="85">
        <v>2096.04</v>
      </c>
      <c r="H369" s="85">
        <v>2415.76</v>
      </c>
      <c r="I369" s="86">
        <v>5517.0</v>
      </c>
      <c r="J369" s="86">
        <v>6203.0</v>
      </c>
      <c r="K369" s="87">
        <v>4.1</v>
      </c>
      <c r="L369" s="87">
        <v>4.5</v>
      </c>
      <c r="M369" s="86">
        <v>139.0</v>
      </c>
      <c r="N369" s="86">
        <v>124.0</v>
      </c>
      <c r="O369" s="85">
        <v>4.32</v>
      </c>
      <c r="P369" s="88">
        <v>3.57</v>
      </c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9"/>
      <c r="AC369" s="90"/>
      <c r="AD369" s="90"/>
      <c r="AE369" s="90"/>
      <c r="AF369" s="90"/>
      <c r="AG369" s="90"/>
      <c r="AH369" s="90"/>
      <c r="AI369" s="90"/>
      <c r="AJ369" s="90"/>
      <c r="AK369" s="90"/>
    </row>
    <row r="370" ht="15.75" customHeight="1">
      <c r="A370" s="84" t="s">
        <v>410</v>
      </c>
      <c r="B370" s="84" t="s">
        <v>54</v>
      </c>
      <c r="C370" s="85">
        <v>3227.0</v>
      </c>
      <c r="D370" s="85">
        <v>3196.0</v>
      </c>
      <c r="E370" s="85">
        <v>3686764.05</v>
      </c>
      <c r="F370" s="85">
        <v>4212228.02</v>
      </c>
      <c r="G370" s="85">
        <v>1142.47</v>
      </c>
      <c r="H370" s="85">
        <v>1317.97</v>
      </c>
      <c r="I370" s="86">
        <v>898.0</v>
      </c>
      <c r="J370" s="86">
        <v>1561.0</v>
      </c>
      <c r="K370" s="87">
        <v>3.4</v>
      </c>
      <c r="L370" s="87">
        <v>3.5</v>
      </c>
      <c r="M370" s="86">
        <v>95.0</v>
      </c>
      <c r="N370" s="86">
        <v>101.0</v>
      </c>
      <c r="O370" s="85">
        <v>2.94</v>
      </c>
      <c r="P370" s="88">
        <v>3.16</v>
      </c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9"/>
      <c r="AC370" s="90"/>
      <c r="AD370" s="90"/>
      <c r="AE370" s="90"/>
      <c r="AF370" s="90"/>
      <c r="AG370" s="90"/>
      <c r="AH370" s="90"/>
      <c r="AI370" s="90"/>
      <c r="AJ370" s="90"/>
      <c r="AK370" s="90"/>
    </row>
    <row r="371" ht="15.75" customHeight="1">
      <c r="A371" s="84" t="s">
        <v>411</v>
      </c>
      <c r="B371" s="84" t="s">
        <v>42</v>
      </c>
      <c r="C371" s="85">
        <v>3260.0</v>
      </c>
      <c r="D371" s="85">
        <v>3431.0</v>
      </c>
      <c r="E371" s="85">
        <v>5098686.97</v>
      </c>
      <c r="F371" s="85">
        <v>5015673.66</v>
      </c>
      <c r="G371" s="85">
        <v>1564.01</v>
      </c>
      <c r="H371" s="85">
        <v>1461.87</v>
      </c>
      <c r="I371" s="86">
        <v>26058.0</v>
      </c>
      <c r="J371" s="86">
        <v>26353.0</v>
      </c>
      <c r="K371" s="87">
        <v>4.4</v>
      </c>
      <c r="L371" s="87">
        <v>5.1</v>
      </c>
      <c r="M371" s="86">
        <v>137.0</v>
      </c>
      <c r="N371" s="86">
        <v>119.0</v>
      </c>
      <c r="O371" s="85">
        <v>4.2</v>
      </c>
      <c r="P371" s="88">
        <v>3.47</v>
      </c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9"/>
      <c r="AC371" s="90"/>
      <c r="AD371" s="90"/>
      <c r="AE371" s="90"/>
      <c r="AF371" s="90"/>
      <c r="AG371" s="90"/>
      <c r="AH371" s="90"/>
      <c r="AI371" s="90"/>
      <c r="AJ371" s="90"/>
      <c r="AK371" s="90"/>
    </row>
    <row r="372" ht="15.75" customHeight="1">
      <c r="A372" s="84" t="s">
        <v>412</v>
      </c>
      <c r="B372" s="84" t="s">
        <v>59</v>
      </c>
      <c r="C372" s="85">
        <v>3329.0</v>
      </c>
      <c r="D372" s="85">
        <v>3313.0</v>
      </c>
      <c r="E372" s="85">
        <v>5316203.25</v>
      </c>
      <c r="F372" s="85">
        <v>5949865.17</v>
      </c>
      <c r="G372" s="85">
        <v>1596.94</v>
      </c>
      <c r="H372" s="85">
        <v>1795.91</v>
      </c>
      <c r="I372" s="86">
        <v>2600.0</v>
      </c>
      <c r="J372" s="86">
        <v>2122.0</v>
      </c>
      <c r="K372" s="87">
        <v>3.6</v>
      </c>
      <c r="L372" s="87">
        <v>4.0</v>
      </c>
      <c r="M372" s="86">
        <v>166.0</v>
      </c>
      <c r="N372" s="86">
        <v>153.0</v>
      </c>
      <c r="O372" s="85">
        <v>4.99</v>
      </c>
      <c r="P372" s="88">
        <v>4.62</v>
      </c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9"/>
      <c r="AC372" s="90"/>
      <c r="AD372" s="90"/>
      <c r="AE372" s="90"/>
      <c r="AF372" s="90"/>
      <c r="AG372" s="90"/>
      <c r="AH372" s="90"/>
      <c r="AI372" s="90"/>
      <c r="AJ372" s="90"/>
      <c r="AK372" s="90"/>
    </row>
    <row r="373" ht="15.75" customHeight="1">
      <c r="A373" s="84" t="s">
        <v>413</v>
      </c>
      <c r="B373" s="84" t="s">
        <v>99</v>
      </c>
      <c r="C373" s="85">
        <v>3417.0</v>
      </c>
      <c r="D373" s="85">
        <v>3826.0</v>
      </c>
      <c r="E373" s="85">
        <v>6084203.74</v>
      </c>
      <c r="F373" s="85">
        <v>6502766.63</v>
      </c>
      <c r="G373" s="85">
        <v>1780.57</v>
      </c>
      <c r="H373" s="85">
        <v>1699.63</v>
      </c>
      <c r="I373" s="86">
        <v>3577.0</v>
      </c>
      <c r="J373" s="86">
        <v>4176.0</v>
      </c>
      <c r="K373" s="87">
        <v>4.9</v>
      </c>
      <c r="L373" s="87">
        <v>4.6</v>
      </c>
      <c r="M373" s="86">
        <v>138.0</v>
      </c>
      <c r="N373" s="86">
        <v>166.0</v>
      </c>
      <c r="O373" s="85">
        <v>4.04</v>
      </c>
      <c r="P373" s="88">
        <v>4.34</v>
      </c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9"/>
      <c r="AC373" s="90"/>
      <c r="AD373" s="90"/>
      <c r="AE373" s="90"/>
      <c r="AF373" s="90"/>
      <c r="AG373" s="90"/>
      <c r="AH373" s="90"/>
      <c r="AI373" s="90"/>
      <c r="AJ373" s="90"/>
      <c r="AK373" s="90"/>
    </row>
    <row r="374" ht="15.75" customHeight="1">
      <c r="A374" s="84" t="s">
        <v>414</v>
      </c>
      <c r="B374" s="84" t="s">
        <v>106</v>
      </c>
      <c r="C374" s="85">
        <v>3434.0</v>
      </c>
      <c r="D374" s="85">
        <v>3580.0</v>
      </c>
      <c r="E374" s="85">
        <v>5126613.1</v>
      </c>
      <c r="F374" s="85">
        <v>5894163.14</v>
      </c>
      <c r="G374" s="85">
        <v>1492.9</v>
      </c>
      <c r="H374" s="85">
        <v>1646.41</v>
      </c>
      <c r="I374" s="86">
        <v>4503.0</v>
      </c>
      <c r="J374" s="86">
        <v>4597.0</v>
      </c>
      <c r="K374" s="87">
        <v>3.5</v>
      </c>
      <c r="L374" s="87">
        <v>3.5</v>
      </c>
      <c r="M374" s="86">
        <v>112.0</v>
      </c>
      <c r="N374" s="86">
        <v>140.0</v>
      </c>
      <c r="O374" s="85">
        <v>3.26</v>
      </c>
      <c r="P374" s="88">
        <v>3.91</v>
      </c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9"/>
      <c r="AC374" s="90"/>
      <c r="AD374" s="90"/>
      <c r="AE374" s="90"/>
      <c r="AF374" s="90"/>
      <c r="AG374" s="90"/>
      <c r="AH374" s="90"/>
      <c r="AI374" s="90"/>
      <c r="AJ374" s="90"/>
      <c r="AK374" s="90"/>
    </row>
    <row r="375" ht="15.75" customHeight="1">
      <c r="A375" s="84" t="s">
        <v>415</v>
      </c>
      <c r="B375" s="84" t="s">
        <v>42</v>
      </c>
      <c r="C375" s="85">
        <v>3498.0</v>
      </c>
      <c r="D375" s="85">
        <v>3802.0</v>
      </c>
      <c r="E375" s="85">
        <v>5889636.72</v>
      </c>
      <c r="F375" s="85">
        <v>6973325.73</v>
      </c>
      <c r="G375" s="85">
        <v>1683.72</v>
      </c>
      <c r="H375" s="85">
        <v>1834.12</v>
      </c>
      <c r="I375" s="86">
        <v>2603.0</v>
      </c>
      <c r="J375" s="86">
        <v>1957.0</v>
      </c>
      <c r="K375" s="87">
        <v>4.4</v>
      </c>
      <c r="L375" s="87">
        <v>4.1</v>
      </c>
      <c r="M375" s="86">
        <v>146.0</v>
      </c>
      <c r="N375" s="86">
        <v>136.0</v>
      </c>
      <c r="O375" s="85">
        <v>4.17</v>
      </c>
      <c r="P375" s="88">
        <v>3.58</v>
      </c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9"/>
      <c r="AC375" s="90"/>
      <c r="AD375" s="90"/>
      <c r="AE375" s="90"/>
      <c r="AF375" s="90"/>
      <c r="AG375" s="90"/>
      <c r="AH375" s="90"/>
      <c r="AI375" s="90"/>
      <c r="AJ375" s="90"/>
      <c r="AK375" s="90"/>
    </row>
    <row r="376" ht="15.75" customHeight="1">
      <c r="A376" s="84" t="s">
        <v>416</v>
      </c>
      <c r="B376" s="84" t="s">
        <v>126</v>
      </c>
      <c r="C376" s="85">
        <v>3517.0</v>
      </c>
      <c r="D376" s="85">
        <v>4068.0</v>
      </c>
      <c r="E376" s="85">
        <v>4788853.91</v>
      </c>
      <c r="F376" s="85">
        <v>5757350.43</v>
      </c>
      <c r="G376" s="85">
        <v>1361.63</v>
      </c>
      <c r="H376" s="85">
        <v>1415.28</v>
      </c>
      <c r="I376" s="86">
        <v>3998.0</v>
      </c>
      <c r="J376" s="86">
        <v>5153.0</v>
      </c>
      <c r="K376" s="87">
        <v>3.2</v>
      </c>
      <c r="L376" s="87">
        <v>3.0</v>
      </c>
      <c r="M376" s="86">
        <v>124.0</v>
      </c>
      <c r="N376" s="86">
        <v>139.0</v>
      </c>
      <c r="O376" s="85">
        <v>3.53</v>
      </c>
      <c r="P376" s="88">
        <v>3.42</v>
      </c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9"/>
      <c r="AC376" s="90"/>
      <c r="AD376" s="90"/>
      <c r="AE376" s="90"/>
      <c r="AF376" s="90"/>
      <c r="AG376" s="90"/>
      <c r="AH376" s="90"/>
      <c r="AI376" s="90"/>
      <c r="AJ376" s="90"/>
      <c r="AK376" s="90"/>
    </row>
    <row r="377" ht="15.75" customHeight="1">
      <c r="A377" s="84" t="s">
        <v>417</v>
      </c>
      <c r="B377" s="84" t="s">
        <v>75</v>
      </c>
      <c r="C377" s="85">
        <v>3521.0</v>
      </c>
      <c r="D377" s="85">
        <v>3814.0</v>
      </c>
      <c r="E377" s="85">
        <v>5420601.93</v>
      </c>
      <c r="F377" s="85">
        <v>6822920.91</v>
      </c>
      <c r="G377" s="85">
        <v>1539.51</v>
      </c>
      <c r="H377" s="85">
        <v>1788.91</v>
      </c>
      <c r="I377" s="86">
        <v>4569.0</v>
      </c>
      <c r="J377" s="86">
        <v>5552.0</v>
      </c>
      <c r="K377" s="87">
        <v>4.4</v>
      </c>
      <c r="L377" s="87">
        <v>4.0</v>
      </c>
      <c r="M377" s="86">
        <v>209.0</v>
      </c>
      <c r="N377" s="86">
        <v>194.0</v>
      </c>
      <c r="O377" s="85">
        <v>5.94</v>
      </c>
      <c r="P377" s="88">
        <v>5.09</v>
      </c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9"/>
      <c r="AC377" s="90"/>
      <c r="AD377" s="90"/>
      <c r="AE377" s="90"/>
      <c r="AF377" s="90"/>
      <c r="AG377" s="90"/>
      <c r="AH377" s="90"/>
      <c r="AI377" s="90"/>
      <c r="AJ377" s="90"/>
      <c r="AK377" s="90"/>
    </row>
    <row r="378" ht="15.75" customHeight="1">
      <c r="A378" s="84" t="s">
        <v>418</v>
      </c>
      <c r="B378" s="84" t="s">
        <v>177</v>
      </c>
      <c r="C378" s="85">
        <v>3541.0</v>
      </c>
      <c r="D378" s="85">
        <v>4051.0</v>
      </c>
      <c r="E378" s="85">
        <v>6269966.08</v>
      </c>
      <c r="F378" s="85">
        <v>6103449.42</v>
      </c>
      <c r="G378" s="85">
        <v>1770.68</v>
      </c>
      <c r="H378" s="85">
        <v>1506.65</v>
      </c>
      <c r="I378" s="86">
        <v>1414.0</v>
      </c>
      <c r="J378" s="86">
        <v>1359.0</v>
      </c>
      <c r="K378" s="87">
        <v>3.8</v>
      </c>
      <c r="L378" s="87">
        <v>3.4</v>
      </c>
      <c r="M378" s="86">
        <v>148.0</v>
      </c>
      <c r="N378" s="86">
        <v>153.0</v>
      </c>
      <c r="O378" s="85">
        <v>4.18</v>
      </c>
      <c r="P378" s="88">
        <v>3.78</v>
      </c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9"/>
      <c r="AC378" s="90"/>
      <c r="AD378" s="90"/>
      <c r="AE378" s="90"/>
      <c r="AF378" s="90"/>
      <c r="AG378" s="90"/>
      <c r="AH378" s="90"/>
      <c r="AI378" s="90"/>
      <c r="AJ378" s="90"/>
      <c r="AK378" s="90"/>
    </row>
    <row r="379" ht="15.75" customHeight="1">
      <c r="A379" s="84" t="s">
        <v>419</v>
      </c>
      <c r="B379" s="84" t="s">
        <v>57</v>
      </c>
      <c r="C379" s="85">
        <v>3563.0</v>
      </c>
      <c r="D379" s="85">
        <v>3792.0</v>
      </c>
      <c r="E379" s="85">
        <v>6672785.28</v>
      </c>
      <c r="F379" s="85">
        <v>7418667.93</v>
      </c>
      <c r="G379" s="85">
        <v>1872.8</v>
      </c>
      <c r="H379" s="85">
        <v>1956.4</v>
      </c>
      <c r="I379" s="86">
        <v>23351.0</v>
      </c>
      <c r="J379" s="86">
        <v>20147.0</v>
      </c>
      <c r="K379" s="87">
        <v>5.3</v>
      </c>
      <c r="L379" s="87">
        <v>4.9</v>
      </c>
      <c r="M379" s="86">
        <v>166.0</v>
      </c>
      <c r="N379" s="86">
        <v>162.0</v>
      </c>
      <c r="O379" s="85">
        <v>4.66</v>
      </c>
      <c r="P379" s="88">
        <v>4.27</v>
      </c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9"/>
      <c r="AC379" s="90"/>
      <c r="AD379" s="90"/>
      <c r="AE379" s="90"/>
      <c r="AF379" s="90"/>
      <c r="AG379" s="90"/>
      <c r="AH379" s="90"/>
      <c r="AI379" s="90"/>
      <c r="AJ379" s="90"/>
      <c r="AK379" s="90"/>
    </row>
    <row r="380" ht="15.75" customHeight="1">
      <c r="A380" s="84" t="s">
        <v>420</v>
      </c>
      <c r="B380" s="84" t="s">
        <v>135</v>
      </c>
      <c r="C380" s="85">
        <v>3670.0</v>
      </c>
      <c r="D380" s="85">
        <v>3815.0</v>
      </c>
      <c r="E380" s="85">
        <v>7421374.34</v>
      </c>
      <c r="F380" s="85">
        <v>6577859.86</v>
      </c>
      <c r="G380" s="85">
        <v>2022.17</v>
      </c>
      <c r="H380" s="85">
        <v>1724.21</v>
      </c>
      <c r="I380" s="86">
        <v>1849.0</v>
      </c>
      <c r="J380" s="86">
        <v>1692.0</v>
      </c>
      <c r="K380" s="87">
        <v>3.7</v>
      </c>
      <c r="L380" s="87">
        <v>3.2</v>
      </c>
      <c r="M380" s="86">
        <v>122.0</v>
      </c>
      <c r="N380" s="86">
        <v>132.0</v>
      </c>
      <c r="O380" s="85">
        <v>3.32</v>
      </c>
      <c r="P380" s="88">
        <v>3.46</v>
      </c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9"/>
      <c r="AC380" s="90"/>
      <c r="AD380" s="90"/>
      <c r="AE380" s="90"/>
      <c r="AF380" s="90"/>
      <c r="AG380" s="90"/>
      <c r="AH380" s="90"/>
      <c r="AI380" s="90"/>
      <c r="AJ380" s="90"/>
      <c r="AK380" s="90"/>
    </row>
    <row r="381" ht="15.75" customHeight="1">
      <c r="A381" s="84" t="s">
        <v>421</v>
      </c>
      <c r="B381" s="84" t="s">
        <v>42</v>
      </c>
      <c r="C381" s="85">
        <v>3807.0</v>
      </c>
      <c r="D381" s="85">
        <v>3629.0</v>
      </c>
      <c r="E381" s="85">
        <v>5666182.77</v>
      </c>
      <c r="F381" s="85">
        <v>5990233.83</v>
      </c>
      <c r="G381" s="85">
        <v>1488.36</v>
      </c>
      <c r="H381" s="85">
        <v>1650.66</v>
      </c>
      <c r="I381" s="86">
        <v>3705.0</v>
      </c>
      <c r="J381" s="86">
        <v>3967.0</v>
      </c>
      <c r="K381" s="87">
        <v>4.2</v>
      </c>
      <c r="L381" s="87">
        <v>4.5</v>
      </c>
      <c r="M381" s="86">
        <v>157.0</v>
      </c>
      <c r="N381" s="86">
        <v>156.0</v>
      </c>
      <c r="O381" s="85">
        <v>4.12</v>
      </c>
      <c r="P381" s="88">
        <v>4.3</v>
      </c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9"/>
      <c r="AC381" s="90"/>
      <c r="AD381" s="90"/>
      <c r="AE381" s="90"/>
      <c r="AF381" s="90"/>
      <c r="AG381" s="90"/>
      <c r="AH381" s="90"/>
      <c r="AI381" s="90"/>
      <c r="AJ381" s="90"/>
      <c r="AK381" s="90"/>
    </row>
    <row r="382" ht="15.75" customHeight="1">
      <c r="A382" s="84" t="s">
        <v>422</v>
      </c>
      <c r="B382" s="84" t="s">
        <v>114</v>
      </c>
      <c r="C382" s="85">
        <v>4016.0</v>
      </c>
      <c r="D382" s="85">
        <v>4350.0</v>
      </c>
      <c r="E382" s="85">
        <v>6245869.44</v>
      </c>
      <c r="F382" s="85">
        <v>7180400.86</v>
      </c>
      <c r="G382" s="85">
        <v>1555.25</v>
      </c>
      <c r="H382" s="85">
        <v>1650.67</v>
      </c>
      <c r="I382" s="86">
        <v>3203.0</v>
      </c>
      <c r="J382" s="86">
        <v>3346.0</v>
      </c>
      <c r="K382" s="87">
        <v>3.4</v>
      </c>
      <c r="L382" s="87">
        <v>3.6</v>
      </c>
      <c r="M382" s="86">
        <v>150.0</v>
      </c>
      <c r="N382" s="86">
        <v>169.0</v>
      </c>
      <c r="O382" s="85">
        <v>3.74</v>
      </c>
      <c r="P382" s="88">
        <v>3.89</v>
      </c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9"/>
      <c r="AC382" s="90"/>
      <c r="AD382" s="90"/>
      <c r="AE382" s="90"/>
      <c r="AF382" s="90"/>
      <c r="AG382" s="90"/>
      <c r="AH382" s="90"/>
      <c r="AI382" s="90"/>
      <c r="AJ382" s="90"/>
      <c r="AK382" s="90"/>
    </row>
    <row r="383" ht="15.75" customHeight="1">
      <c r="A383" s="84" t="s">
        <v>423</v>
      </c>
      <c r="B383" s="84" t="s">
        <v>75</v>
      </c>
      <c r="C383" s="85">
        <v>4112.0</v>
      </c>
      <c r="D383" s="85">
        <v>4696.0</v>
      </c>
      <c r="E383" s="85">
        <v>6022204.54</v>
      </c>
      <c r="F383" s="85">
        <v>6924953.01</v>
      </c>
      <c r="G383" s="85">
        <v>1464.54</v>
      </c>
      <c r="H383" s="85">
        <v>1474.65</v>
      </c>
      <c r="I383" s="86">
        <v>1627.0</v>
      </c>
      <c r="J383" s="86">
        <v>1844.0</v>
      </c>
      <c r="K383" s="87">
        <v>3.9</v>
      </c>
      <c r="L383" s="87">
        <v>3.7</v>
      </c>
      <c r="M383" s="86">
        <v>178.0</v>
      </c>
      <c r="N383" s="86">
        <v>175.0</v>
      </c>
      <c r="O383" s="85">
        <v>4.33</v>
      </c>
      <c r="P383" s="88">
        <v>3.73</v>
      </c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9"/>
      <c r="AC383" s="90"/>
      <c r="AD383" s="90"/>
      <c r="AE383" s="90"/>
      <c r="AF383" s="90"/>
      <c r="AG383" s="90"/>
      <c r="AH383" s="90"/>
      <c r="AI383" s="90"/>
      <c r="AJ383" s="90"/>
      <c r="AK383" s="90"/>
    </row>
    <row r="384" ht="15.75" customHeight="1">
      <c r="A384" s="84" t="s">
        <v>424</v>
      </c>
      <c r="B384" s="84" t="s">
        <v>188</v>
      </c>
      <c r="C384" s="85">
        <v>4169.0</v>
      </c>
      <c r="D384" s="85">
        <v>4365.0</v>
      </c>
      <c r="E384" s="85">
        <v>8173739.43</v>
      </c>
      <c r="F384" s="85">
        <v>8711514.8</v>
      </c>
      <c r="G384" s="85">
        <v>1960.6</v>
      </c>
      <c r="H384" s="85">
        <v>1995.77</v>
      </c>
      <c r="I384" s="86">
        <v>5007.0</v>
      </c>
      <c r="J384" s="86">
        <v>5683.0</v>
      </c>
      <c r="K384" s="87">
        <v>4.4</v>
      </c>
      <c r="L384" s="87">
        <v>4.2</v>
      </c>
      <c r="M384" s="86">
        <v>185.0</v>
      </c>
      <c r="N384" s="86">
        <v>221.0</v>
      </c>
      <c r="O384" s="85">
        <v>4.44</v>
      </c>
      <c r="P384" s="88">
        <v>5.06</v>
      </c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9"/>
      <c r="AC384" s="90"/>
      <c r="AD384" s="90"/>
      <c r="AE384" s="90"/>
      <c r="AF384" s="90"/>
      <c r="AG384" s="90"/>
      <c r="AH384" s="90"/>
      <c r="AI384" s="90"/>
      <c r="AJ384" s="90"/>
      <c r="AK384" s="90"/>
    </row>
    <row r="385" ht="15.75" customHeight="1">
      <c r="A385" s="84" t="s">
        <v>425</v>
      </c>
      <c r="B385" s="84" t="s">
        <v>135</v>
      </c>
      <c r="C385" s="85">
        <v>4363.0</v>
      </c>
      <c r="D385" s="85">
        <v>4437.0</v>
      </c>
      <c r="E385" s="85">
        <v>1.065715699E7</v>
      </c>
      <c r="F385" s="85">
        <v>9801688.75</v>
      </c>
      <c r="G385" s="85">
        <v>2442.62</v>
      </c>
      <c r="H385" s="85">
        <v>2209.08</v>
      </c>
      <c r="I385" s="86">
        <v>4019.0</v>
      </c>
      <c r="J385" s="86">
        <v>3942.0</v>
      </c>
      <c r="K385" s="87">
        <v>5.3</v>
      </c>
      <c r="L385" s="87">
        <v>4.8</v>
      </c>
      <c r="M385" s="86">
        <v>196.0</v>
      </c>
      <c r="N385" s="86">
        <v>200.0</v>
      </c>
      <c r="O385" s="85">
        <v>4.49</v>
      </c>
      <c r="P385" s="88">
        <v>4.51</v>
      </c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9"/>
      <c r="AC385" s="90"/>
      <c r="AD385" s="90"/>
      <c r="AE385" s="90"/>
      <c r="AF385" s="90"/>
      <c r="AG385" s="90"/>
      <c r="AH385" s="90"/>
      <c r="AI385" s="90"/>
      <c r="AJ385" s="90"/>
      <c r="AK385" s="90"/>
    </row>
    <row r="386" ht="15.75" customHeight="1">
      <c r="A386" s="84" t="s">
        <v>426</v>
      </c>
      <c r="B386" s="84" t="s">
        <v>118</v>
      </c>
      <c r="C386" s="85">
        <v>4367.0</v>
      </c>
      <c r="D386" s="85">
        <v>4712.0</v>
      </c>
      <c r="E386" s="85">
        <v>6234329.78</v>
      </c>
      <c r="F386" s="85">
        <v>6938798.6</v>
      </c>
      <c r="G386" s="85">
        <v>1427.6</v>
      </c>
      <c r="H386" s="85">
        <v>1472.58</v>
      </c>
      <c r="I386" s="86">
        <v>2562.0</v>
      </c>
      <c r="J386" s="86">
        <v>3579.0</v>
      </c>
      <c r="K386" s="87">
        <v>2.9</v>
      </c>
      <c r="L386" s="87">
        <v>2.9</v>
      </c>
      <c r="M386" s="86">
        <v>104.0</v>
      </c>
      <c r="N386" s="86">
        <v>115.0</v>
      </c>
      <c r="O386" s="85">
        <v>2.38</v>
      </c>
      <c r="P386" s="88">
        <v>2.44</v>
      </c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9"/>
      <c r="AC386" s="90"/>
      <c r="AD386" s="90"/>
      <c r="AE386" s="90"/>
      <c r="AF386" s="90"/>
      <c r="AG386" s="90"/>
      <c r="AH386" s="90"/>
      <c r="AI386" s="90"/>
      <c r="AJ386" s="90"/>
      <c r="AK386" s="90"/>
    </row>
    <row r="387" ht="15.75" customHeight="1">
      <c r="A387" s="84" t="s">
        <v>427</v>
      </c>
      <c r="B387" s="84" t="s">
        <v>177</v>
      </c>
      <c r="C387" s="85">
        <v>4544.0</v>
      </c>
      <c r="D387" s="85">
        <v>4677.0</v>
      </c>
      <c r="E387" s="85">
        <v>8999127.65</v>
      </c>
      <c r="F387" s="85">
        <v>9279027.71</v>
      </c>
      <c r="G387" s="85">
        <v>1980.44</v>
      </c>
      <c r="H387" s="85">
        <v>1983.97</v>
      </c>
      <c r="I387" s="86">
        <v>851.0</v>
      </c>
      <c r="J387" s="86">
        <v>1122.0</v>
      </c>
      <c r="K387" s="87">
        <v>5.1</v>
      </c>
      <c r="L387" s="87">
        <v>4.3</v>
      </c>
      <c r="M387" s="86">
        <v>244.0</v>
      </c>
      <c r="N387" s="86">
        <v>274.0</v>
      </c>
      <c r="O387" s="85">
        <v>5.37</v>
      </c>
      <c r="P387" s="88">
        <v>5.86</v>
      </c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9"/>
      <c r="AC387" s="90"/>
      <c r="AD387" s="90"/>
      <c r="AE387" s="90"/>
      <c r="AF387" s="90"/>
      <c r="AG387" s="90"/>
      <c r="AH387" s="90"/>
      <c r="AI387" s="90"/>
      <c r="AJ387" s="90"/>
      <c r="AK387" s="90"/>
    </row>
    <row r="388" ht="15.75" customHeight="1">
      <c r="A388" s="84" t="s">
        <v>428</v>
      </c>
      <c r="B388" s="84" t="s">
        <v>57</v>
      </c>
      <c r="C388" s="85">
        <v>4560.0</v>
      </c>
      <c r="D388" s="85">
        <v>5023.0</v>
      </c>
      <c r="E388" s="85">
        <v>7421526.47</v>
      </c>
      <c r="F388" s="85">
        <v>8325748.51</v>
      </c>
      <c r="G388" s="85">
        <v>1627.53</v>
      </c>
      <c r="H388" s="85">
        <v>1657.53</v>
      </c>
      <c r="I388" s="86">
        <v>8506.0</v>
      </c>
      <c r="J388" s="86">
        <v>7536.0</v>
      </c>
      <c r="K388" s="87">
        <v>4.9</v>
      </c>
      <c r="L388" s="87">
        <v>4.9</v>
      </c>
      <c r="M388" s="86">
        <v>255.0</v>
      </c>
      <c r="N388" s="86">
        <v>251.0</v>
      </c>
      <c r="O388" s="85">
        <v>5.59</v>
      </c>
      <c r="P388" s="88">
        <v>5.0</v>
      </c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9"/>
      <c r="AC388" s="90"/>
      <c r="AD388" s="90"/>
      <c r="AE388" s="90"/>
      <c r="AF388" s="90"/>
      <c r="AG388" s="90"/>
      <c r="AH388" s="90"/>
      <c r="AI388" s="90"/>
      <c r="AJ388" s="90"/>
      <c r="AK388" s="90"/>
    </row>
    <row r="389" ht="15.75" customHeight="1">
      <c r="A389" s="84" t="s">
        <v>429</v>
      </c>
      <c r="B389" s="84" t="s">
        <v>106</v>
      </c>
      <c r="C389" s="85">
        <v>4568.0</v>
      </c>
      <c r="D389" s="85">
        <v>4938.0</v>
      </c>
      <c r="E389" s="85">
        <v>9190267.85</v>
      </c>
      <c r="F389" s="85">
        <v>9915359.0</v>
      </c>
      <c r="G389" s="85">
        <v>2011.88</v>
      </c>
      <c r="H389" s="85">
        <v>2007.97</v>
      </c>
      <c r="I389" s="86">
        <v>10073.0</v>
      </c>
      <c r="J389" s="86">
        <v>9042.0</v>
      </c>
      <c r="K389" s="87">
        <v>4.8</v>
      </c>
      <c r="L389" s="87">
        <v>4.4</v>
      </c>
      <c r="M389" s="86">
        <v>223.0</v>
      </c>
      <c r="N389" s="86">
        <v>225.0</v>
      </c>
      <c r="O389" s="85">
        <v>4.88</v>
      </c>
      <c r="P389" s="88">
        <v>4.56</v>
      </c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9"/>
      <c r="AC389" s="90"/>
      <c r="AD389" s="90"/>
      <c r="AE389" s="90"/>
      <c r="AF389" s="90"/>
      <c r="AG389" s="90"/>
      <c r="AH389" s="90"/>
      <c r="AI389" s="90"/>
      <c r="AJ389" s="90"/>
      <c r="AK389" s="90"/>
    </row>
    <row r="390" ht="15.75" customHeight="1">
      <c r="A390" s="84" t="s">
        <v>430</v>
      </c>
      <c r="B390" s="84" t="s">
        <v>118</v>
      </c>
      <c r="C390" s="85">
        <v>4618.0</v>
      </c>
      <c r="D390" s="85">
        <v>5415.0</v>
      </c>
      <c r="E390" s="85">
        <v>6612940.64</v>
      </c>
      <c r="F390" s="85">
        <v>8843681.46</v>
      </c>
      <c r="G390" s="85">
        <v>1431.99</v>
      </c>
      <c r="H390" s="85">
        <v>1633.18</v>
      </c>
      <c r="I390" s="86">
        <v>26184.0</v>
      </c>
      <c r="J390" s="86">
        <v>29481.0</v>
      </c>
      <c r="K390" s="87">
        <v>3.2</v>
      </c>
      <c r="L390" s="87">
        <v>3.3</v>
      </c>
      <c r="M390" s="86">
        <v>179.0</v>
      </c>
      <c r="N390" s="86">
        <v>233.0</v>
      </c>
      <c r="O390" s="85">
        <v>3.88</v>
      </c>
      <c r="P390" s="88">
        <v>4.3</v>
      </c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9"/>
      <c r="AC390" s="90"/>
      <c r="AD390" s="90"/>
      <c r="AE390" s="90"/>
      <c r="AF390" s="90"/>
      <c r="AG390" s="90"/>
      <c r="AH390" s="90"/>
      <c r="AI390" s="90"/>
      <c r="AJ390" s="90"/>
      <c r="AK390" s="90"/>
    </row>
    <row r="391" ht="15.75" customHeight="1">
      <c r="A391" s="84" t="s">
        <v>431</v>
      </c>
      <c r="B391" s="84" t="s">
        <v>87</v>
      </c>
      <c r="C391" s="85">
        <v>4922.0</v>
      </c>
      <c r="D391" s="85">
        <v>5078.0</v>
      </c>
      <c r="E391" s="85">
        <v>6013105.32</v>
      </c>
      <c r="F391" s="85">
        <v>6743015.78</v>
      </c>
      <c r="G391" s="85">
        <v>1221.68</v>
      </c>
      <c r="H391" s="85">
        <v>1327.89</v>
      </c>
      <c r="I391" s="86">
        <v>7292.0</v>
      </c>
      <c r="J391" s="86">
        <v>7459.0</v>
      </c>
      <c r="K391" s="87">
        <v>3.0</v>
      </c>
      <c r="L391" s="87">
        <v>3.2</v>
      </c>
      <c r="M391" s="86">
        <v>160.0</v>
      </c>
      <c r="N391" s="86">
        <v>162.0</v>
      </c>
      <c r="O391" s="85">
        <v>3.25</v>
      </c>
      <c r="P391" s="88">
        <v>3.19</v>
      </c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9"/>
      <c r="AC391" s="90"/>
      <c r="AD391" s="90"/>
      <c r="AE391" s="90"/>
      <c r="AF391" s="90"/>
      <c r="AG391" s="90"/>
      <c r="AH391" s="90"/>
      <c r="AI391" s="90"/>
      <c r="AJ391" s="90"/>
      <c r="AK391" s="90"/>
    </row>
    <row r="392" ht="15.75" customHeight="1">
      <c r="A392" s="84" t="s">
        <v>432</v>
      </c>
      <c r="B392" s="84" t="s">
        <v>102</v>
      </c>
      <c r="C392" s="85">
        <v>4981.0</v>
      </c>
      <c r="D392" s="85">
        <v>5570.0</v>
      </c>
      <c r="E392" s="85">
        <v>4906919.18</v>
      </c>
      <c r="F392" s="85">
        <v>5822442.95</v>
      </c>
      <c r="G392" s="85">
        <v>985.13</v>
      </c>
      <c r="H392" s="85">
        <v>1045.32</v>
      </c>
      <c r="I392" s="86">
        <v>2300.0</v>
      </c>
      <c r="J392" s="86">
        <v>2554.0</v>
      </c>
      <c r="K392" s="87">
        <v>3.1</v>
      </c>
      <c r="L392" s="87">
        <v>2.8</v>
      </c>
      <c r="M392" s="86">
        <v>144.0</v>
      </c>
      <c r="N392" s="86">
        <v>136.0</v>
      </c>
      <c r="O392" s="85">
        <v>2.89</v>
      </c>
      <c r="P392" s="88">
        <v>2.44</v>
      </c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9"/>
      <c r="AC392" s="90"/>
      <c r="AD392" s="90"/>
      <c r="AE392" s="90"/>
      <c r="AF392" s="90"/>
      <c r="AG392" s="90"/>
      <c r="AH392" s="90"/>
      <c r="AI392" s="90"/>
      <c r="AJ392" s="90"/>
      <c r="AK392" s="90"/>
    </row>
    <row r="393" ht="15.75" customHeight="1">
      <c r="A393" s="84" t="s">
        <v>433</v>
      </c>
      <c r="B393" s="84" t="s">
        <v>262</v>
      </c>
      <c r="C393" s="85">
        <v>4995.0</v>
      </c>
      <c r="D393" s="85">
        <v>5385.0</v>
      </c>
      <c r="E393" s="85">
        <v>1.091540654E7</v>
      </c>
      <c r="F393" s="85">
        <v>1.224748688E7</v>
      </c>
      <c r="G393" s="85">
        <v>2185.27</v>
      </c>
      <c r="H393" s="85">
        <v>2274.37</v>
      </c>
      <c r="I393" s="86">
        <v>1123.0</v>
      </c>
      <c r="J393" s="86">
        <v>1347.0</v>
      </c>
      <c r="K393" s="87">
        <v>5.2</v>
      </c>
      <c r="L393" s="87">
        <v>4.9</v>
      </c>
      <c r="M393" s="86">
        <v>282.0</v>
      </c>
      <c r="N393" s="86">
        <v>232.0</v>
      </c>
      <c r="O393" s="85">
        <v>5.65</v>
      </c>
      <c r="P393" s="88">
        <v>4.31</v>
      </c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9"/>
      <c r="AC393" s="90"/>
      <c r="AD393" s="90"/>
      <c r="AE393" s="90"/>
      <c r="AF393" s="90"/>
      <c r="AG393" s="90"/>
      <c r="AH393" s="90"/>
      <c r="AI393" s="90"/>
      <c r="AJ393" s="90"/>
      <c r="AK393" s="90"/>
    </row>
    <row r="394" ht="15.75" customHeight="1">
      <c r="A394" s="84" t="s">
        <v>434</v>
      </c>
      <c r="B394" s="84" t="s">
        <v>44</v>
      </c>
      <c r="C394" s="85">
        <v>5311.0</v>
      </c>
      <c r="D394" s="85">
        <v>6052.0</v>
      </c>
      <c r="E394" s="85">
        <v>7911197.36</v>
      </c>
      <c r="F394" s="85">
        <v>9721073.98</v>
      </c>
      <c r="G394" s="85">
        <v>1489.59</v>
      </c>
      <c r="H394" s="85">
        <v>1606.26</v>
      </c>
      <c r="I394" s="86">
        <v>5403.0</v>
      </c>
      <c r="J394" s="86">
        <v>6764.0</v>
      </c>
      <c r="K394" s="87">
        <v>4.4</v>
      </c>
      <c r="L394" s="87">
        <v>4.3</v>
      </c>
      <c r="M394" s="86">
        <v>208.0</v>
      </c>
      <c r="N394" s="86">
        <v>268.0</v>
      </c>
      <c r="O394" s="85">
        <v>3.92</v>
      </c>
      <c r="P394" s="88">
        <v>4.43</v>
      </c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9"/>
      <c r="AC394" s="90"/>
      <c r="AD394" s="90"/>
      <c r="AE394" s="90"/>
      <c r="AF394" s="90"/>
      <c r="AG394" s="90"/>
      <c r="AH394" s="90"/>
      <c r="AI394" s="90"/>
      <c r="AJ394" s="90"/>
      <c r="AK394" s="90"/>
    </row>
    <row r="395" ht="15.75" customHeight="1">
      <c r="A395" s="84" t="s">
        <v>435</v>
      </c>
      <c r="B395" s="84" t="s">
        <v>54</v>
      </c>
      <c r="C395" s="85">
        <v>5845.0</v>
      </c>
      <c r="D395" s="85">
        <v>7295.0</v>
      </c>
      <c r="E395" s="85">
        <v>1.116740505E7</v>
      </c>
      <c r="F395" s="85">
        <v>1.358767558E7</v>
      </c>
      <c r="G395" s="85">
        <v>1910.59</v>
      </c>
      <c r="H395" s="85">
        <v>1862.6</v>
      </c>
      <c r="I395" s="86">
        <v>11347.0</v>
      </c>
      <c r="J395" s="86">
        <v>11430.0</v>
      </c>
      <c r="K395" s="87">
        <v>5.1</v>
      </c>
      <c r="L395" s="87">
        <v>4.5</v>
      </c>
      <c r="M395" s="86">
        <v>367.0</v>
      </c>
      <c r="N395" s="86">
        <v>392.0</v>
      </c>
      <c r="O395" s="85">
        <v>6.28</v>
      </c>
      <c r="P395" s="88">
        <v>5.37</v>
      </c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9"/>
      <c r="AC395" s="90"/>
      <c r="AD395" s="90"/>
      <c r="AE395" s="90"/>
      <c r="AF395" s="90"/>
      <c r="AG395" s="90"/>
      <c r="AH395" s="90"/>
      <c r="AI395" s="90"/>
      <c r="AJ395" s="90"/>
      <c r="AK395" s="90"/>
    </row>
    <row r="396" ht="15.75" customHeight="1">
      <c r="A396" s="84" t="s">
        <v>436</v>
      </c>
      <c r="B396" s="84" t="s">
        <v>135</v>
      </c>
      <c r="C396" s="85">
        <v>5906.0</v>
      </c>
      <c r="D396" s="85">
        <v>6722.0</v>
      </c>
      <c r="E396" s="85">
        <v>1.046878342E7</v>
      </c>
      <c r="F396" s="85">
        <v>1.181331562E7</v>
      </c>
      <c r="G396" s="85">
        <v>1772.57</v>
      </c>
      <c r="H396" s="85">
        <v>1757.41</v>
      </c>
      <c r="I396" s="86">
        <v>12165.0</v>
      </c>
      <c r="J396" s="86">
        <v>14229.0</v>
      </c>
      <c r="K396" s="87">
        <v>3.7</v>
      </c>
      <c r="L396" s="87">
        <v>3.2</v>
      </c>
      <c r="M396" s="86">
        <v>171.0</v>
      </c>
      <c r="N396" s="86">
        <v>232.0</v>
      </c>
      <c r="O396" s="85">
        <v>2.9</v>
      </c>
      <c r="P396" s="88">
        <v>3.45</v>
      </c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9"/>
      <c r="AC396" s="90"/>
      <c r="AD396" s="90"/>
      <c r="AE396" s="90"/>
      <c r="AF396" s="90"/>
      <c r="AG396" s="90"/>
      <c r="AH396" s="90"/>
      <c r="AI396" s="90"/>
      <c r="AJ396" s="90"/>
      <c r="AK396" s="90"/>
    </row>
    <row r="397" ht="15.75" customHeight="1">
      <c r="A397" s="84" t="s">
        <v>437</v>
      </c>
      <c r="B397" s="84" t="s">
        <v>40</v>
      </c>
      <c r="C397" s="85">
        <v>6257.0</v>
      </c>
      <c r="D397" s="85">
        <v>6894.0</v>
      </c>
      <c r="E397" s="85">
        <v>1.107895533E7</v>
      </c>
      <c r="F397" s="85">
        <v>1.391171216E7</v>
      </c>
      <c r="G397" s="85">
        <v>1770.65</v>
      </c>
      <c r="H397" s="85">
        <v>2017.94</v>
      </c>
      <c r="I397" s="86">
        <v>2517.0</v>
      </c>
      <c r="J397" s="86">
        <v>2642.0</v>
      </c>
      <c r="K397" s="87">
        <v>4.2</v>
      </c>
      <c r="L397" s="87">
        <v>4.3</v>
      </c>
      <c r="M397" s="86">
        <v>318.0</v>
      </c>
      <c r="N397" s="86">
        <v>366.0</v>
      </c>
      <c r="O397" s="85">
        <v>5.08</v>
      </c>
      <c r="P397" s="88">
        <v>5.31</v>
      </c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9"/>
      <c r="AC397" s="90"/>
      <c r="AD397" s="90"/>
      <c r="AE397" s="90"/>
      <c r="AF397" s="90"/>
      <c r="AG397" s="90"/>
      <c r="AH397" s="90"/>
      <c r="AI397" s="90"/>
      <c r="AJ397" s="90"/>
      <c r="AK397" s="90"/>
    </row>
    <row r="398" ht="15.75" customHeight="1">
      <c r="A398" s="84" t="s">
        <v>438</v>
      </c>
      <c r="B398" s="84" t="s">
        <v>124</v>
      </c>
      <c r="C398" s="85">
        <v>6321.0</v>
      </c>
      <c r="D398" s="85">
        <v>7320.0</v>
      </c>
      <c r="E398" s="85">
        <v>6298621.53</v>
      </c>
      <c r="F398" s="85">
        <v>7126621.18</v>
      </c>
      <c r="G398" s="85">
        <v>996.46</v>
      </c>
      <c r="H398" s="85">
        <v>973.58</v>
      </c>
      <c r="I398" s="86">
        <v>2058.0</v>
      </c>
      <c r="J398" s="86">
        <v>2559.0</v>
      </c>
      <c r="K398" s="87">
        <v>3.1</v>
      </c>
      <c r="L398" s="87">
        <v>3.1</v>
      </c>
      <c r="M398" s="86">
        <v>220.0</v>
      </c>
      <c r="N398" s="86">
        <v>272.0</v>
      </c>
      <c r="O398" s="85">
        <v>3.48</v>
      </c>
      <c r="P398" s="88">
        <v>3.72</v>
      </c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9"/>
      <c r="AC398" s="90"/>
      <c r="AD398" s="90"/>
      <c r="AE398" s="90"/>
      <c r="AF398" s="90"/>
      <c r="AG398" s="90"/>
      <c r="AH398" s="90"/>
      <c r="AI398" s="90"/>
      <c r="AJ398" s="90"/>
      <c r="AK398" s="90"/>
    </row>
    <row r="399" ht="15.75" customHeight="1">
      <c r="A399" s="84" t="s">
        <v>439</v>
      </c>
      <c r="B399" s="84" t="s">
        <v>51</v>
      </c>
      <c r="C399" s="85">
        <v>6770.0</v>
      </c>
      <c r="D399" s="85">
        <v>6630.0</v>
      </c>
      <c r="E399" s="85">
        <v>1.076817723E7</v>
      </c>
      <c r="F399" s="85">
        <v>1.209462478E7</v>
      </c>
      <c r="G399" s="85">
        <v>1590.57</v>
      </c>
      <c r="H399" s="85">
        <v>1824.23</v>
      </c>
      <c r="I399" s="86">
        <v>9108.0</v>
      </c>
      <c r="J399" s="86">
        <v>8920.0</v>
      </c>
      <c r="K399" s="87">
        <v>2.9</v>
      </c>
      <c r="L399" s="87">
        <v>3.1</v>
      </c>
      <c r="M399" s="86">
        <v>282.0</v>
      </c>
      <c r="N399" s="86">
        <v>297.0</v>
      </c>
      <c r="O399" s="85">
        <v>4.17</v>
      </c>
      <c r="P399" s="88">
        <v>4.48</v>
      </c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9"/>
      <c r="AC399" s="90"/>
      <c r="AD399" s="90"/>
      <c r="AE399" s="90"/>
      <c r="AF399" s="90"/>
      <c r="AG399" s="90"/>
      <c r="AH399" s="90"/>
      <c r="AI399" s="90"/>
      <c r="AJ399" s="90"/>
      <c r="AK399" s="90"/>
    </row>
    <row r="400" ht="15.75" customHeight="1">
      <c r="A400" s="84" t="s">
        <v>440</v>
      </c>
      <c r="B400" s="84" t="s">
        <v>44</v>
      </c>
      <c r="C400" s="85">
        <v>6984.0</v>
      </c>
      <c r="D400" s="85">
        <v>6929.0</v>
      </c>
      <c r="E400" s="85">
        <v>1.044830137E7</v>
      </c>
      <c r="F400" s="85">
        <v>1.115501711E7</v>
      </c>
      <c r="G400" s="85">
        <v>1496.03</v>
      </c>
      <c r="H400" s="85">
        <v>1609.9</v>
      </c>
      <c r="I400" s="86">
        <v>1842.0</v>
      </c>
      <c r="J400" s="86">
        <v>1820.0</v>
      </c>
      <c r="K400" s="87">
        <v>4.4</v>
      </c>
      <c r="L400" s="87">
        <v>4.1</v>
      </c>
      <c r="M400" s="86">
        <v>279.0</v>
      </c>
      <c r="N400" s="86">
        <v>263.0</v>
      </c>
      <c r="O400" s="85">
        <v>3.99</v>
      </c>
      <c r="P400" s="88">
        <v>3.8</v>
      </c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9"/>
      <c r="AC400" s="90"/>
      <c r="AD400" s="90"/>
      <c r="AE400" s="90"/>
      <c r="AF400" s="90"/>
      <c r="AG400" s="90"/>
      <c r="AH400" s="90"/>
      <c r="AI400" s="90"/>
      <c r="AJ400" s="90"/>
      <c r="AK400" s="90"/>
    </row>
    <row r="401" ht="15.75" customHeight="1">
      <c r="A401" s="84" t="s">
        <v>441</v>
      </c>
      <c r="B401" s="84" t="s">
        <v>42</v>
      </c>
      <c r="C401" s="85">
        <v>7318.0</v>
      </c>
      <c r="D401" s="85">
        <v>6950.0</v>
      </c>
      <c r="E401" s="85">
        <v>1.677360912E7</v>
      </c>
      <c r="F401" s="85">
        <v>1.561511643E7</v>
      </c>
      <c r="G401" s="85">
        <v>2292.1</v>
      </c>
      <c r="H401" s="85">
        <v>2246.78</v>
      </c>
      <c r="I401" s="86">
        <v>1319.0</v>
      </c>
      <c r="J401" s="86">
        <v>1513.0</v>
      </c>
      <c r="K401" s="87">
        <v>4.9</v>
      </c>
      <c r="L401" s="87">
        <v>5.0</v>
      </c>
      <c r="M401" s="86">
        <v>339.0</v>
      </c>
      <c r="N401" s="86">
        <v>345.0</v>
      </c>
      <c r="O401" s="85">
        <v>4.63</v>
      </c>
      <c r="P401" s="88">
        <v>4.96</v>
      </c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9"/>
      <c r="AC401" s="90"/>
      <c r="AD401" s="90"/>
      <c r="AE401" s="90"/>
      <c r="AF401" s="90"/>
      <c r="AG401" s="90"/>
      <c r="AH401" s="90"/>
      <c r="AI401" s="90"/>
      <c r="AJ401" s="90"/>
      <c r="AK401" s="90"/>
    </row>
    <row r="402" ht="15.75" customHeight="1">
      <c r="A402" s="84" t="s">
        <v>442</v>
      </c>
      <c r="B402" s="84" t="s">
        <v>59</v>
      </c>
      <c r="C402" s="85">
        <v>7857.0</v>
      </c>
      <c r="D402" s="85">
        <v>9320.0</v>
      </c>
      <c r="E402" s="85">
        <v>1.086436046E7</v>
      </c>
      <c r="F402" s="85">
        <v>1.310280205E7</v>
      </c>
      <c r="G402" s="85">
        <v>1382.76</v>
      </c>
      <c r="H402" s="85">
        <v>1405.88</v>
      </c>
      <c r="I402" s="86">
        <v>2510.0</v>
      </c>
      <c r="J402" s="86">
        <v>2552.0</v>
      </c>
      <c r="K402" s="87">
        <v>3.3</v>
      </c>
      <c r="L402" s="87">
        <v>3.1</v>
      </c>
      <c r="M402" s="86">
        <v>256.0</v>
      </c>
      <c r="N402" s="86">
        <v>313.0</v>
      </c>
      <c r="O402" s="85">
        <v>3.26</v>
      </c>
      <c r="P402" s="88">
        <v>3.36</v>
      </c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9"/>
      <c r="AC402" s="90"/>
      <c r="AD402" s="90"/>
      <c r="AE402" s="90"/>
      <c r="AF402" s="90"/>
      <c r="AG402" s="90"/>
      <c r="AH402" s="90"/>
      <c r="AI402" s="90"/>
      <c r="AJ402" s="90"/>
      <c r="AK402" s="90"/>
    </row>
    <row r="403" ht="15.75" customHeight="1">
      <c r="A403" s="84" t="s">
        <v>443</v>
      </c>
      <c r="B403" s="84" t="s">
        <v>118</v>
      </c>
      <c r="C403" s="85">
        <v>8632.0</v>
      </c>
      <c r="D403" s="85">
        <v>11503.0</v>
      </c>
      <c r="E403" s="85">
        <v>1.655689064E7</v>
      </c>
      <c r="F403" s="85">
        <v>1.957782473E7</v>
      </c>
      <c r="G403" s="85">
        <v>1918.08</v>
      </c>
      <c r="H403" s="85">
        <v>1701.98</v>
      </c>
      <c r="I403" s="86">
        <v>1055.0</v>
      </c>
      <c r="J403" s="86">
        <v>924.0</v>
      </c>
      <c r="K403" s="87">
        <v>3.9</v>
      </c>
      <c r="L403" s="87">
        <v>3.9</v>
      </c>
      <c r="M403" s="86">
        <v>340.0</v>
      </c>
      <c r="N403" s="86">
        <v>504.0</v>
      </c>
      <c r="O403" s="85">
        <v>3.94</v>
      </c>
      <c r="P403" s="88">
        <v>4.38</v>
      </c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9"/>
      <c r="AC403" s="90"/>
      <c r="AD403" s="90"/>
      <c r="AE403" s="90"/>
      <c r="AF403" s="90"/>
      <c r="AG403" s="90"/>
      <c r="AH403" s="90"/>
      <c r="AI403" s="90"/>
      <c r="AJ403" s="90"/>
      <c r="AK403" s="90"/>
    </row>
    <row r="404" ht="15.75" customHeight="1">
      <c r="A404" s="84" t="s">
        <v>444</v>
      </c>
      <c r="B404" s="84" t="s">
        <v>135</v>
      </c>
      <c r="C404" s="85">
        <v>8842.0</v>
      </c>
      <c r="D404" s="85">
        <v>9485.0</v>
      </c>
      <c r="E404" s="85">
        <v>2.133522928E7</v>
      </c>
      <c r="F404" s="85">
        <v>2.424858274E7</v>
      </c>
      <c r="G404" s="85">
        <v>2412.94</v>
      </c>
      <c r="H404" s="85">
        <v>2556.52</v>
      </c>
      <c r="I404" s="86">
        <v>121022.0</v>
      </c>
      <c r="J404" s="86">
        <v>125043.0</v>
      </c>
      <c r="K404" s="87">
        <v>4.8</v>
      </c>
      <c r="L404" s="87">
        <v>4.8</v>
      </c>
      <c r="M404" s="86">
        <v>301.0</v>
      </c>
      <c r="N404" s="86">
        <v>348.0</v>
      </c>
      <c r="O404" s="85">
        <v>3.4</v>
      </c>
      <c r="P404" s="88">
        <v>3.67</v>
      </c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9"/>
      <c r="AC404" s="90"/>
      <c r="AD404" s="90"/>
      <c r="AE404" s="90"/>
      <c r="AF404" s="90"/>
      <c r="AG404" s="90"/>
      <c r="AH404" s="90"/>
      <c r="AI404" s="90"/>
      <c r="AJ404" s="90"/>
      <c r="AK404" s="90"/>
    </row>
    <row r="405" ht="15.75" customHeight="1">
      <c r="A405" s="84" t="s">
        <v>445</v>
      </c>
      <c r="B405" s="84" t="s">
        <v>135</v>
      </c>
      <c r="C405" s="85">
        <v>9149.0</v>
      </c>
      <c r="D405" s="85">
        <v>9763.0</v>
      </c>
      <c r="E405" s="85">
        <v>1.972266202E7</v>
      </c>
      <c r="F405" s="85">
        <v>2.066306027E7</v>
      </c>
      <c r="G405" s="85">
        <v>2155.72</v>
      </c>
      <c r="H405" s="85">
        <v>2116.47</v>
      </c>
      <c r="I405" s="86">
        <v>2300.0</v>
      </c>
      <c r="J405" s="86">
        <v>2417.0</v>
      </c>
      <c r="K405" s="87">
        <v>4.5</v>
      </c>
      <c r="L405" s="87">
        <v>4.0</v>
      </c>
      <c r="M405" s="86">
        <v>321.0</v>
      </c>
      <c r="N405" s="86">
        <v>343.0</v>
      </c>
      <c r="O405" s="85">
        <v>3.51</v>
      </c>
      <c r="P405" s="88">
        <v>3.51</v>
      </c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9"/>
      <c r="AC405" s="90"/>
      <c r="AD405" s="90"/>
      <c r="AE405" s="90"/>
      <c r="AF405" s="90"/>
      <c r="AG405" s="90"/>
      <c r="AH405" s="90"/>
      <c r="AI405" s="90"/>
      <c r="AJ405" s="90"/>
      <c r="AK405" s="90"/>
    </row>
    <row r="406" ht="15.75" customHeight="1">
      <c r="A406" s="84" t="s">
        <v>446</v>
      </c>
      <c r="B406" s="84" t="s">
        <v>135</v>
      </c>
      <c r="C406" s="85">
        <v>9162.0</v>
      </c>
      <c r="D406" s="85">
        <v>10512.0</v>
      </c>
      <c r="E406" s="85">
        <v>2.451953614E7</v>
      </c>
      <c r="F406" s="85">
        <v>2.654493331E7</v>
      </c>
      <c r="G406" s="85">
        <v>2676.22</v>
      </c>
      <c r="H406" s="85">
        <v>2525.2</v>
      </c>
      <c r="I406" s="86">
        <v>6602.0</v>
      </c>
      <c r="J406" s="86">
        <v>7024.0</v>
      </c>
      <c r="K406" s="87">
        <v>4.3</v>
      </c>
      <c r="L406" s="87">
        <v>4.2</v>
      </c>
      <c r="M406" s="86">
        <v>321.0</v>
      </c>
      <c r="N406" s="86">
        <v>331.0</v>
      </c>
      <c r="O406" s="85">
        <v>3.5</v>
      </c>
      <c r="P406" s="88">
        <v>3.15</v>
      </c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9"/>
      <c r="AC406" s="90"/>
      <c r="AD406" s="90"/>
      <c r="AE406" s="90"/>
      <c r="AF406" s="90"/>
      <c r="AG406" s="90"/>
      <c r="AH406" s="90"/>
      <c r="AI406" s="90"/>
      <c r="AJ406" s="90"/>
      <c r="AK406" s="90"/>
    </row>
    <row r="407" ht="15.75" customHeight="1">
      <c r="A407" s="84" t="s">
        <v>447</v>
      </c>
      <c r="B407" s="84" t="s">
        <v>44</v>
      </c>
      <c r="C407" s="85">
        <v>9401.0</v>
      </c>
      <c r="D407" s="85">
        <v>9916.0</v>
      </c>
      <c r="E407" s="85">
        <v>1.594590098E7</v>
      </c>
      <c r="F407" s="85">
        <v>1.751848152E7</v>
      </c>
      <c r="G407" s="85">
        <v>1696.19</v>
      </c>
      <c r="H407" s="85">
        <v>1766.69</v>
      </c>
      <c r="I407" s="86">
        <v>12887.0</v>
      </c>
      <c r="J407" s="86">
        <v>12484.0</v>
      </c>
      <c r="K407" s="87">
        <v>4.6</v>
      </c>
      <c r="L407" s="87">
        <v>4.2</v>
      </c>
      <c r="M407" s="86">
        <v>386.0</v>
      </c>
      <c r="N407" s="86">
        <v>432.0</v>
      </c>
      <c r="O407" s="85">
        <v>4.11</v>
      </c>
      <c r="P407" s="88">
        <v>4.36</v>
      </c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9"/>
      <c r="AC407" s="90"/>
      <c r="AD407" s="90"/>
      <c r="AE407" s="90"/>
      <c r="AF407" s="90"/>
      <c r="AG407" s="90"/>
      <c r="AH407" s="90"/>
      <c r="AI407" s="90"/>
      <c r="AJ407" s="90"/>
      <c r="AK407" s="90"/>
    </row>
    <row r="408" ht="15.75" customHeight="1">
      <c r="A408" s="84" t="s">
        <v>448</v>
      </c>
      <c r="B408" s="84" t="s">
        <v>44</v>
      </c>
      <c r="C408" s="85">
        <v>9524.0</v>
      </c>
      <c r="D408" s="85">
        <v>10929.0</v>
      </c>
      <c r="E408" s="85">
        <v>2.099732049E7</v>
      </c>
      <c r="F408" s="85">
        <v>2.534489378E7</v>
      </c>
      <c r="G408" s="85">
        <v>2204.67</v>
      </c>
      <c r="H408" s="85">
        <v>2319.05</v>
      </c>
      <c r="I408" s="86">
        <v>41310.0</v>
      </c>
      <c r="J408" s="86">
        <v>38806.0</v>
      </c>
      <c r="K408" s="87">
        <v>4.5</v>
      </c>
      <c r="L408" s="87">
        <v>4.4</v>
      </c>
      <c r="M408" s="86">
        <v>520.0</v>
      </c>
      <c r="N408" s="86">
        <v>656.0</v>
      </c>
      <c r="O408" s="85">
        <v>5.46</v>
      </c>
      <c r="P408" s="88">
        <v>6.0</v>
      </c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9"/>
      <c r="AC408" s="90"/>
      <c r="AD408" s="90"/>
      <c r="AE408" s="90"/>
      <c r="AF408" s="90"/>
      <c r="AG408" s="90"/>
      <c r="AH408" s="90"/>
      <c r="AI408" s="90"/>
      <c r="AJ408" s="90"/>
      <c r="AK408" s="90"/>
    </row>
    <row r="409" ht="15.75" customHeight="1">
      <c r="A409" s="84" t="s">
        <v>449</v>
      </c>
      <c r="B409" s="84" t="s">
        <v>145</v>
      </c>
      <c r="C409" s="85">
        <v>9544.0</v>
      </c>
      <c r="D409" s="85">
        <v>10407.0</v>
      </c>
      <c r="E409" s="85">
        <v>2.172931002E7</v>
      </c>
      <c r="F409" s="85">
        <v>2.220049878E7</v>
      </c>
      <c r="G409" s="85">
        <v>2276.75</v>
      </c>
      <c r="H409" s="85">
        <v>2133.23</v>
      </c>
      <c r="I409" s="86">
        <v>2534.0</v>
      </c>
      <c r="J409" s="86">
        <v>3369.0</v>
      </c>
      <c r="K409" s="87">
        <v>4.7</v>
      </c>
      <c r="L409" s="87">
        <v>4.5</v>
      </c>
      <c r="M409" s="86">
        <v>547.0</v>
      </c>
      <c r="N409" s="86">
        <v>515.0</v>
      </c>
      <c r="O409" s="85">
        <v>5.73</v>
      </c>
      <c r="P409" s="88">
        <v>4.95</v>
      </c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9"/>
      <c r="AC409" s="90"/>
      <c r="AD409" s="90"/>
      <c r="AE409" s="90"/>
      <c r="AF409" s="90"/>
      <c r="AG409" s="90"/>
      <c r="AH409" s="90"/>
      <c r="AI409" s="90"/>
      <c r="AJ409" s="90"/>
      <c r="AK409" s="90"/>
    </row>
    <row r="410" ht="15.75" customHeight="1">
      <c r="A410" s="84" t="s">
        <v>450</v>
      </c>
      <c r="B410" s="84" t="s">
        <v>47</v>
      </c>
      <c r="C410" s="85">
        <v>9698.0</v>
      </c>
      <c r="D410" s="85">
        <v>10841.0</v>
      </c>
      <c r="E410" s="85">
        <v>1.970012255E7</v>
      </c>
      <c r="F410" s="85">
        <v>2.40612686E7</v>
      </c>
      <c r="G410" s="85">
        <v>2031.36</v>
      </c>
      <c r="H410" s="85">
        <v>2219.47</v>
      </c>
      <c r="I410" s="86">
        <v>894.0</v>
      </c>
      <c r="J410" s="86">
        <v>1136.0</v>
      </c>
      <c r="K410" s="87">
        <v>5.3</v>
      </c>
      <c r="L410" s="87">
        <v>5.1</v>
      </c>
      <c r="M410" s="86">
        <v>535.0</v>
      </c>
      <c r="N410" s="86">
        <v>582.0</v>
      </c>
      <c r="O410" s="85">
        <v>5.52</v>
      </c>
      <c r="P410" s="88">
        <v>5.37</v>
      </c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9"/>
      <c r="AC410" s="90"/>
      <c r="AD410" s="90"/>
      <c r="AE410" s="90"/>
      <c r="AF410" s="90"/>
      <c r="AG410" s="90"/>
      <c r="AH410" s="90"/>
      <c r="AI410" s="90"/>
      <c r="AJ410" s="90"/>
      <c r="AK410" s="90"/>
    </row>
    <row r="411" ht="15.75" customHeight="1">
      <c r="A411" s="84" t="s">
        <v>451</v>
      </c>
      <c r="B411" s="84" t="s">
        <v>64</v>
      </c>
      <c r="C411" s="85">
        <v>9716.0</v>
      </c>
      <c r="D411" s="85">
        <v>10969.0</v>
      </c>
      <c r="E411" s="85">
        <v>2.144031768E7</v>
      </c>
      <c r="F411" s="85">
        <v>2.351478689E7</v>
      </c>
      <c r="G411" s="85">
        <v>2206.7</v>
      </c>
      <c r="H411" s="85">
        <v>2143.75</v>
      </c>
      <c r="I411" s="86">
        <v>42436.0</v>
      </c>
      <c r="J411" s="86">
        <v>48580.0</v>
      </c>
      <c r="K411" s="87">
        <v>5.2</v>
      </c>
      <c r="L411" s="87">
        <v>5.0</v>
      </c>
      <c r="M411" s="86">
        <v>548.0</v>
      </c>
      <c r="N411" s="86">
        <v>626.0</v>
      </c>
      <c r="O411" s="85">
        <v>5.64</v>
      </c>
      <c r="P411" s="88">
        <v>5.71</v>
      </c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9"/>
      <c r="AC411" s="90"/>
      <c r="AD411" s="90"/>
      <c r="AE411" s="90"/>
      <c r="AF411" s="90"/>
      <c r="AG411" s="90"/>
      <c r="AH411" s="90"/>
      <c r="AI411" s="90"/>
      <c r="AJ411" s="90"/>
      <c r="AK411" s="90"/>
    </row>
    <row r="412" ht="15.75" customHeight="1">
      <c r="A412" s="84" t="s">
        <v>452</v>
      </c>
      <c r="B412" s="84" t="s">
        <v>49</v>
      </c>
      <c r="C412" s="85">
        <v>9736.0</v>
      </c>
      <c r="D412" s="85">
        <v>10175.0</v>
      </c>
      <c r="E412" s="85">
        <v>1.42751292E7</v>
      </c>
      <c r="F412" s="85">
        <v>1.598378234E7</v>
      </c>
      <c r="G412" s="85">
        <v>1466.22</v>
      </c>
      <c r="H412" s="85">
        <v>1570.89</v>
      </c>
      <c r="I412" s="86">
        <v>6058.0</v>
      </c>
      <c r="J412" s="86">
        <v>7901.0</v>
      </c>
      <c r="K412" s="87">
        <v>2.9</v>
      </c>
      <c r="L412" s="87">
        <v>3.0</v>
      </c>
      <c r="M412" s="86">
        <v>308.0</v>
      </c>
      <c r="N412" s="86">
        <v>319.0</v>
      </c>
      <c r="O412" s="85">
        <v>3.16</v>
      </c>
      <c r="P412" s="88">
        <v>3.14</v>
      </c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9"/>
      <c r="AC412" s="90"/>
      <c r="AD412" s="90"/>
      <c r="AE412" s="90"/>
      <c r="AF412" s="90"/>
      <c r="AG412" s="90"/>
      <c r="AH412" s="90"/>
      <c r="AI412" s="90"/>
      <c r="AJ412" s="90"/>
      <c r="AK412" s="90"/>
    </row>
    <row r="413" ht="15.75" customHeight="1">
      <c r="A413" s="84" t="s">
        <v>453</v>
      </c>
      <c r="B413" s="84" t="s">
        <v>135</v>
      </c>
      <c r="C413" s="85">
        <v>10977.0</v>
      </c>
      <c r="D413" s="85">
        <v>12159.0</v>
      </c>
      <c r="E413" s="85">
        <v>2.354357486E7</v>
      </c>
      <c r="F413" s="85">
        <v>2.861355294E7</v>
      </c>
      <c r="G413" s="85">
        <v>2144.81</v>
      </c>
      <c r="H413" s="85">
        <v>2353.28</v>
      </c>
      <c r="I413" s="86">
        <v>2365.0</v>
      </c>
      <c r="J413" s="86">
        <v>2737.0</v>
      </c>
      <c r="K413" s="87">
        <v>4.5</v>
      </c>
      <c r="L413" s="87">
        <v>4.3</v>
      </c>
      <c r="M413" s="86">
        <v>362.0</v>
      </c>
      <c r="N413" s="86">
        <v>472.0</v>
      </c>
      <c r="O413" s="85">
        <v>3.3</v>
      </c>
      <c r="P413" s="88">
        <v>3.88</v>
      </c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9"/>
      <c r="AC413" s="90"/>
      <c r="AD413" s="90"/>
      <c r="AE413" s="90"/>
      <c r="AF413" s="90"/>
      <c r="AG413" s="90"/>
      <c r="AH413" s="90"/>
      <c r="AI413" s="90"/>
      <c r="AJ413" s="90"/>
      <c r="AK413" s="90"/>
    </row>
    <row r="414" ht="15.75" customHeight="1">
      <c r="A414" s="84" t="s">
        <v>454</v>
      </c>
      <c r="B414" s="84" t="s">
        <v>135</v>
      </c>
      <c r="C414" s="85">
        <v>11470.0</v>
      </c>
      <c r="D414" s="85">
        <v>12924.0</v>
      </c>
      <c r="E414" s="85">
        <v>2.494028574E7</v>
      </c>
      <c r="F414" s="85">
        <v>2.708948207E7</v>
      </c>
      <c r="G414" s="85">
        <v>2174.39</v>
      </c>
      <c r="H414" s="85">
        <v>2096.06</v>
      </c>
      <c r="I414" s="86">
        <v>30811.0</v>
      </c>
      <c r="J414" s="86">
        <v>28731.0</v>
      </c>
      <c r="K414" s="87">
        <v>4.5</v>
      </c>
      <c r="L414" s="87">
        <v>4.2</v>
      </c>
      <c r="M414" s="86">
        <v>470.0</v>
      </c>
      <c r="N414" s="86">
        <v>450.0</v>
      </c>
      <c r="O414" s="85">
        <v>4.1</v>
      </c>
      <c r="P414" s="88">
        <v>3.48</v>
      </c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9"/>
      <c r="AC414" s="90"/>
      <c r="AD414" s="90"/>
      <c r="AE414" s="90"/>
      <c r="AF414" s="90"/>
      <c r="AG414" s="90"/>
      <c r="AH414" s="90"/>
      <c r="AI414" s="90"/>
      <c r="AJ414" s="90"/>
      <c r="AK414" s="90"/>
    </row>
    <row r="415" ht="15.75" customHeight="1">
      <c r="A415" s="84" t="s">
        <v>455</v>
      </c>
      <c r="B415" s="84" t="s">
        <v>135</v>
      </c>
      <c r="C415" s="85">
        <v>11539.0</v>
      </c>
      <c r="D415" s="85">
        <v>13163.0</v>
      </c>
      <c r="E415" s="85">
        <v>3.58123568E7</v>
      </c>
      <c r="F415" s="85">
        <v>4.153486409E7</v>
      </c>
      <c r="G415" s="85">
        <v>3103.59</v>
      </c>
      <c r="H415" s="85">
        <v>3155.43</v>
      </c>
      <c r="I415" s="86">
        <v>11784.0</v>
      </c>
      <c r="J415" s="86">
        <v>12478.0</v>
      </c>
      <c r="K415" s="87">
        <v>4.6</v>
      </c>
      <c r="L415" s="87">
        <v>4.5</v>
      </c>
      <c r="M415" s="86">
        <v>485.0</v>
      </c>
      <c r="N415" s="86">
        <v>613.0</v>
      </c>
      <c r="O415" s="85">
        <v>4.2</v>
      </c>
      <c r="P415" s="88">
        <v>4.66</v>
      </c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9"/>
      <c r="AC415" s="90"/>
      <c r="AD415" s="90"/>
      <c r="AE415" s="90"/>
      <c r="AF415" s="90"/>
      <c r="AG415" s="90"/>
      <c r="AH415" s="90"/>
      <c r="AI415" s="90"/>
      <c r="AJ415" s="90"/>
      <c r="AK415" s="90"/>
    </row>
    <row r="416" ht="15.75" customHeight="1">
      <c r="A416" s="84" t="s">
        <v>456</v>
      </c>
      <c r="B416" s="84" t="s">
        <v>124</v>
      </c>
      <c r="C416" s="85">
        <v>12524.0</v>
      </c>
      <c r="D416" s="85">
        <v>15397.0</v>
      </c>
      <c r="E416" s="85">
        <v>2.415443E7</v>
      </c>
      <c r="F416" s="85">
        <v>2.798023171E7</v>
      </c>
      <c r="G416" s="85">
        <v>1928.65</v>
      </c>
      <c r="H416" s="85">
        <v>1817.25</v>
      </c>
      <c r="I416" s="86">
        <v>5572.0</v>
      </c>
      <c r="J416" s="86">
        <v>6757.0</v>
      </c>
      <c r="K416" s="87">
        <v>4.8</v>
      </c>
      <c r="L416" s="87">
        <v>4.0</v>
      </c>
      <c r="M416" s="86">
        <v>582.0</v>
      </c>
      <c r="N416" s="86">
        <v>696.0</v>
      </c>
      <c r="O416" s="85">
        <v>4.65</v>
      </c>
      <c r="P416" s="88">
        <v>4.52</v>
      </c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9"/>
      <c r="AC416" s="90"/>
      <c r="AD416" s="90"/>
      <c r="AE416" s="90"/>
      <c r="AF416" s="90"/>
      <c r="AG416" s="90"/>
      <c r="AH416" s="90"/>
      <c r="AI416" s="90"/>
      <c r="AJ416" s="90"/>
      <c r="AK416" s="90"/>
    </row>
    <row r="417" ht="15.75" customHeight="1">
      <c r="A417" s="84" t="s">
        <v>457</v>
      </c>
      <c r="B417" s="84" t="s">
        <v>135</v>
      </c>
      <c r="C417" s="85">
        <v>18526.0</v>
      </c>
      <c r="D417" s="85">
        <v>20886.0</v>
      </c>
      <c r="E417" s="85">
        <v>3.918809449E7</v>
      </c>
      <c r="F417" s="85">
        <v>4.623549636E7</v>
      </c>
      <c r="G417" s="85">
        <v>2115.3</v>
      </c>
      <c r="H417" s="85">
        <v>2213.71</v>
      </c>
      <c r="I417" s="86">
        <v>9006.0</v>
      </c>
      <c r="J417" s="86">
        <v>10284.0</v>
      </c>
      <c r="K417" s="87">
        <v>4.2</v>
      </c>
      <c r="L417" s="87">
        <v>4.0</v>
      </c>
      <c r="M417" s="86">
        <v>728.0</v>
      </c>
      <c r="N417" s="86">
        <v>765.0</v>
      </c>
      <c r="O417" s="85">
        <v>3.93</v>
      </c>
      <c r="P417" s="88">
        <v>3.66</v>
      </c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9"/>
      <c r="AC417" s="90"/>
      <c r="AD417" s="90"/>
      <c r="AE417" s="90"/>
      <c r="AF417" s="90"/>
      <c r="AG417" s="90"/>
      <c r="AH417" s="90"/>
      <c r="AI417" s="90"/>
      <c r="AJ417" s="90"/>
      <c r="AK417" s="90"/>
    </row>
    <row r="418" ht="15.75" customHeight="1">
      <c r="A418" s="84" t="s">
        <v>458</v>
      </c>
      <c r="B418" s="84" t="s">
        <v>114</v>
      </c>
      <c r="C418" s="85">
        <v>19117.0</v>
      </c>
      <c r="D418" s="85">
        <v>23319.0</v>
      </c>
      <c r="E418" s="85">
        <v>3.403156602E7</v>
      </c>
      <c r="F418" s="85">
        <v>4.628061118E7</v>
      </c>
      <c r="G418" s="85">
        <v>1780.17</v>
      </c>
      <c r="H418" s="85">
        <v>1984.67</v>
      </c>
      <c r="I418" s="86">
        <v>6132.0</v>
      </c>
      <c r="J418" s="86">
        <v>7502.0</v>
      </c>
      <c r="K418" s="87">
        <v>4.9</v>
      </c>
      <c r="L418" s="87">
        <v>4.7</v>
      </c>
      <c r="M418" s="86">
        <v>847.0</v>
      </c>
      <c r="N418" s="86">
        <v>996.0</v>
      </c>
      <c r="O418" s="85">
        <v>4.43</v>
      </c>
      <c r="P418" s="88">
        <v>4.27</v>
      </c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9"/>
      <c r="AC418" s="90"/>
      <c r="AD418" s="90"/>
      <c r="AE418" s="90"/>
      <c r="AF418" s="90"/>
      <c r="AG418" s="90"/>
      <c r="AH418" s="90"/>
      <c r="AI418" s="90"/>
      <c r="AJ418" s="90"/>
      <c r="AK418" s="90"/>
    </row>
    <row r="419" ht="15.75" customHeight="1">
      <c r="A419" s="84" t="s">
        <v>459</v>
      </c>
      <c r="B419" s="84" t="s">
        <v>97</v>
      </c>
      <c r="C419" s="85">
        <v>20352.0</v>
      </c>
      <c r="D419" s="85">
        <v>25617.0</v>
      </c>
      <c r="E419" s="85">
        <v>4.356713652E7</v>
      </c>
      <c r="F419" s="85">
        <v>4.931947879E7</v>
      </c>
      <c r="G419" s="85">
        <v>2140.68</v>
      </c>
      <c r="H419" s="85">
        <v>1925.26</v>
      </c>
      <c r="I419" s="86">
        <v>10130.0</v>
      </c>
      <c r="J419" s="86">
        <v>11557.0</v>
      </c>
      <c r="K419" s="87">
        <v>4.2</v>
      </c>
      <c r="L419" s="87">
        <v>4.0</v>
      </c>
      <c r="M419" s="86">
        <v>855.0</v>
      </c>
      <c r="N419" s="86">
        <v>1017.0</v>
      </c>
      <c r="O419" s="85">
        <v>4.2</v>
      </c>
      <c r="P419" s="88">
        <v>3.97</v>
      </c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9"/>
      <c r="AC419" s="90"/>
      <c r="AD419" s="90"/>
      <c r="AE419" s="90"/>
      <c r="AF419" s="90"/>
      <c r="AG419" s="90"/>
      <c r="AH419" s="90"/>
      <c r="AI419" s="90"/>
      <c r="AJ419" s="90"/>
      <c r="AK419" s="90"/>
    </row>
    <row r="420" ht="15.75" customHeight="1">
      <c r="A420" s="84" t="s">
        <v>460</v>
      </c>
      <c r="B420" s="84" t="s">
        <v>135</v>
      </c>
      <c r="C420" s="85">
        <v>22493.0</v>
      </c>
      <c r="D420" s="85">
        <v>25010.0</v>
      </c>
      <c r="E420" s="85">
        <v>5.62117015E7</v>
      </c>
      <c r="F420" s="85">
        <v>6.340813362E7</v>
      </c>
      <c r="G420" s="85">
        <v>2499.08</v>
      </c>
      <c r="H420" s="85">
        <v>2535.31</v>
      </c>
      <c r="I420" s="86">
        <v>1446.0</v>
      </c>
      <c r="J420" s="86">
        <v>1203.0</v>
      </c>
      <c r="K420" s="87">
        <v>4.5</v>
      </c>
      <c r="L420" s="87">
        <v>4.3</v>
      </c>
      <c r="M420" s="86">
        <v>888.0</v>
      </c>
      <c r="N420" s="86">
        <v>911.0</v>
      </c>
      <c r="O420" s="85">
        <v>3.95</v>
      </c>
      <c r="P420" s="88">
        <v>3.64</v>
      </c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9"/>
      <c r="AC420" s="90"/>
      <c r="AD420" s="90"/>
      <c r="AE420" s="90"/>
      <c r="AF420" s="90"/>
      <c r="AG420" s="90"/>
      <c r="AH420" s="90"/>
      <c r="AI420" s="90"/>
      <c r="AJ420" s="90"/>
      <c r="AK420" s="90"/>
    </row>
    <row r="421" ht="15.75" customHeight="1">
      <c r="A421" s="84" t="s">
        <v>461</v>
      </c>
      <c r="B421" s="84" t="s">
        <v>106</v>
      </c>
      <c r="C421" s="85">
        <v>23758.0</v>
      </c>
      <c r="D421" s="85">
        <v>28606.0</v>
      </c>
      <c r="E421" s="85">
        <v>4.792211948E7</v>
      </c>
      <c r="F421" s="85">
        <v>5.706052061E7</v>
      </c>
      <c r="G421" s="85">
        <v>2017.09</v>
      </c>
      <c r="H421" s="85">
        <v>1994.7</v>
      </c>
      <c r="I421" s="86">
        <v>2197.0</v>
      </c>
      <c r="J421" s="86">
        <v>2612.0</v>
      </c>
      <c r="K421" s="87">
        <v>5.1</v>
      </c>
      <c r="L421" s="87">
        <v>4.4</v>
      </c>
      <c r="M421" s="86">
        <v>1258.0</v>
      </c>
      <c r="N421" s="86">
        <v>1318.0</v>
      </c>
      <c r="O421" s="85">
        <v>5.3</v>
      </c>
      <c r="P421" s="88">
        <v>4.61</v>
      </c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9"/>
      <c r="AC421" s="90"/>
      <c r="AD421" s="90"/>
      <c r="AE421" s="90"/>
      <c r="AF421" s="90"/>
      <c r="AG421" s="90"/>
      <c r="AH421" s="90"/>
      <c r="AI421" s="90"/>
      <c r="AJ421" s="90"/>
      <c r="AK421" s="90"/>
    </row>
    <row r="422" ht="15.75" customHeight="1">
      <c r="A422" s="84" t="s">
        <v>462</v>
      </c>
      <c r="B422" s="84" t="s">
        <v>42</v>
      </c>
      <c r="C422" s="85">
        <v>29540.0</v>
      </c>
      <c r="D422" s="85">
        <v>28573.0</v>
      </c>
      <c r="E422" s="85">
        <v>5.677112532E7</v>
      </c>
      <c r="F422" s="85">
        <v>6.00517007E7</v>
      </c>
      <c r="G422" s="85">
        <v>1921.84</v>
      </c>
      <c r="H422" s="85">
        <v>2101.69</v>
      </c>
      <c r="I422" s="86">
        <v>3430.0</v>
      </c>
      <c r="J422" s="86">
        <v>4406.0</v>
      </c>
      <c r="K422" s="87">
        <v>4.1</v>
      </c>
      <c r="L422" s="87">
        <v>4.1</v>
      </c>
      <c r="M422" s="86">
        <v>1194.0</v>
      </c>
      <c r="N422" s="86">
        <v>1267.0</v>
      </c>
      <c r="O422" s="85">
        <v>4.04</v>
      </c>
      <c r="P422" s="88">
        <v>4.43</v>
      </c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9"/>
      <c r="AC422" s="90"/>
      <c r="AD422" s="90"/>
      <c r="AE422" s="90"/>
      <c r="AF422" s="90"/>
      <c r="AG422" s="90"/>
      <c r="AH422" s="90"/>
      <c r="AI422" s="90"/>
      <c r="AJ422" s="90"/>
      <c r="AK422" s="90"/>
    </row>
    <row r="423" ht="15.75" customHeight="1">
      <c r="A423" s="84" t="s">
        <v>463</v>
      </c>
      <c r="B423" s="84" t="s">
        <v>44</v>
      </c>
      <c r="C423" s="85">
        <v>39930.0</v>
      </c>
      <c r="D423" s="85">
        <v>42490.0</v>
      </c>
      <c r="E423" s="85">
        <v>7.642308083E7</v>
      </c>
      <c r="F423" s="85">
        <v>8.758563787E7</v>
      </c>
      <c r="G423" s="85">
        <v>1913.93</v>
      </c>
      <c r="H423" s="85">
        <v>2061.32</v>
      </c>
      <c r="I423" s="86">
        <v>3825.0</v>
      </c>
      <c r="J423" s="86">
        <v>4278.0</v>
      </c>
      <c r="K423" s="87">
        <v>5.1</v>
      </c>
      <c r="L423" s="87">
        <v>5.2</v>
      </c>
      <c r="M423" s="86">
        <v>2036.0</v>
      </c>
      <c r="N423" s="86">
        <v>2227.0</v>
      </c>
      <c r="O423" s="85">
        <v>5.1</v>
      </c>
      <c r="P423" s="88">
        <v>5.24</v>
      </c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9"/>
      <c r="AC423" s="90"/>
      <c r="AD423" s="90"/>
      <c r="AE423" s="90"/>
      <c r="AF423" s="90"/>
      <c r="AG423" s="90"/>
      <c r="AH423" s="90"/>
      <c r="AI423" s="90"/>
      <c r="AJ423" s="90"/>
      <c r="AK423" s="90"/>
    </row>
    <row r="424" ht="15.75" customHeight="1">
      <c r="A424" s="84" t="s">
        <v>464</v>
      </c>
      <c r="B424" s="84" t="s">
        <v>135</v>
      </c>
      <c r="C424" s="85">
        <v>125715.0</v>
      </c>
      <c r="D424" s="85">
        <v>130009.0</v>
      </c>
      <c r="E424" s="85">
        <v>2.833835627E8</v>
      </c>
      <c r="F424" s="85">
        <v>3.071708071E8</v>
      </c>
      <c r="G424" s="85">
        <v>2254.17</v>
      </c>
      <c r="H424" s="85">
        <v>2362.69</v>
      </c>
      <c r="I424" s="86">
        <v>7913.0</v>
      </c>
      <c r="J424" s="86">
        <v>8435.0</v>
      </c>
      <c r="K424" s="87">
        <v>4.8</v>
      </c>
      <c r="L424" s="87">
        <v>5.0</v>
      </c>
      <c r="M424" s="86">
        <v>5693.0</v>
      </c>
      <c r="N424" s="86">
        <v>6220.0</v>
      </c>
      <c r="O424" s="85">
        <v>4.53</v>
      </c>
      <c r="P424" s="88">
        <v>4.78</v>
      </c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9"/>
      <c r="AC424" s="90"/>
      <c r="AD424" s="90"/>
      <c r="AE424" s="90"/>
      <c r="AF424" s="90"/>
      <c r="AG424" s="90"/>
      <c r="AH424" s="90"/>
      <c r="AI424" s="90"/>
      <c r="AJ424" s="90"/>
      <c r="AK424" s="90"/>
    </row>
    <row r="425" ht="15.75" hidden="1" customHeight="1">
      <c r="A425" s="7"/>
      <c r="B425" s="7"/>
      <c r="C425" s="7"/>
      <c r="D425" s="7"/>
      <c r="E425" s="91"/>
      <c r="F425" s="7"/>
      <c r="G425" s="7"/>
      <c r="H425" s="7"/>
      <c r="I425" s="7"/>
      <c r="J425" s="7"/>
      <c r="K425" s="24"/>
      <c r="L425" s="24"/>
      <c r="M425" s="7"/>
      <c r="N425" s="7"/>
      <c r="O425" s="7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15.75" hidden="1" customHeight="1">
      <c r="A426" s="7"/>
      <c r="B426" s="7"/>
      <c r="C426" s="7"/>
      <c r="D426" s="7"/>
      <c r="E426" s="91"/>
      <c r="F426" s="7"/>
      <c r="G426" s="7"/>
      <c r="H426" s="7"/>
      <c r="I426" s="7"/>
      <c r="J426" s="7"/>
      <c r="K426" s="24"/>
      <c r="L426" s="24"/>
      <c r="M426" s="7"/>
      <c r="N426" s="7"/>
      <c r="O426" s="7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15.75" hidden="1" customHeight="1">
      <c r="A427" s="7"/>
      <c r="B427" s="7"/>
      <c r="C427" s="7"/>
      <c r="D427" s="7"/>
      <c r="E427" s="91"/>
      <c r="F427" s="7"/>
      <c r="G427" s="7"/>
      <c r="H427" s="7"/>
      <c r="I427" s="7"/>
      <c r="J427" s="7"/>
      <c r="K427" s="24"/>
      <c r="L427" s="24"/>
      <c r="M427" s="7"/>
      <c r="N427" s="7"/>
      <c r="O427" s="7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15.75" hidden="1" customHeight="1">
      <c r="A428" s="7"/>
      <c r="B428" s="7"/>
      <c r="C428" s="7"/>
      <c r="D428" s="7"/>
      <c r="E428" s="91"/>
      <c r="F428" s="7"/>
      <c r="G428" s="7"/>
      <c r="H428" s="7"/>
      <c r="I428" s="7"/>
      <c r="J428" s="7"/>
      <c r="K428" s="24"/>
      <c r="L428" s="24"/>
      <c r="M428" s="7"/>
      <c r="N428" s="7"/>
      <c r="O428" s="7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15.75" hidden="1" customHeight="1">
      <c r="A429" s="7"/>
      <c r="B429" s="7"/>
      <c r="C429" s="7"/>
      <c r="D429" s="7"/>
      <c r="E429" s="91"/>
      <c r="F429" s="7"/>
      <c r="G429" s="7"/>
      <c r="H429" s="7"/>
      <c r="I429" s="7"/>
      <c r="J429" s="7"/>
      <c r="K429" s="24"/>
      <c r="L429" s="24"/>
      <c r="M429" s="7"/>
      <c r="N429" s="7"/>
      <c r="O429" s="7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15.75" hidden="1" customHeight="1">
      <c r="A430" s="7"/>
      <c r="B430" s="7"/>
      <c r="C430" s="7"/>
      <c r="D430" s="7"/>
      <c r="E430" s="91"/>
      <c r="F430" s="7"/>
      <c r="G430" s="7"/>
      <c r="H430" s="7"/>
      <c r="I430" s="7"/>
      <c r="J430" s="7"/>
      <c r="K430" s="24"/>
      <c r="L430" s="24"/>
      <c r="M430" s="7"/>
      <c r="N430" s="7"/>
      <c r="O430" s="7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hidden="1" customHeight="1">
      <c r="A431" s="7"/>
      <c r="B431" s="7"/>
      <c r="C431" s="7"/>
      <c r="D431" s="7"/>
      <c r="E431" s="91"/>
      <c r="F431" s="7"/>
      <c r="G431" s="7"/>
      <c r="H431" s="7"/>
      <c r="I431" s="7"/>
      <c r="J431" s="7"/>
      <c r="K431" s="24"/>
      <c r="L431" s="24"/>
      <c r="M431" s="7"/>
      <c r="N431" s="7"/>
      <c r="O431" s="7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hidden="1" customHeight="1">
      <c r="A432" s="7"/>
      <c r="B432" s="7"/>
      <c r="C432" s="7"/>
      <c r="D432" s="7"/>
      <c r="E432" s="91"/>
      <c r="F432" s="7"/>
      <c r="G432" s="7"/>
      <c r="H432" s="7"/>
      <c r="I432" s="7"/>
      <c r="J432" s="7"/>
      <c r="K432" s="24"/>
      <c r="L432" s="24"/>
      <c r="M432" s="7"/>
      <c r="N432" s="7"/>
      <c r="O432" s="7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hidden="1" customHeight="1">
      <c r="A433" s="7"/>
      <c r="B433" s="7"/>
      <c r="C433" s="7"/>
      <c r="D433" s="7"/>
      <c r="E433" s="91"/>
      <c r="F433" s="7"/>
      <c r="G433" s="7"/>
      <c r="H433" s="7"/>
      <c r="I433" s="7"/>
      <c r="J433" s="7"/>
      <c r="K433" s="24"/>
      <c r="L433" s="24"/>
      <c r="M433" s="7"/>
      <c r="N433" s="7"/>
      <c r="O433" s="7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hidden="1" customHeight="1">
      <c r="A434" s="7"/>
      <c r="B434" s="7"/>
      <c r="C434" s="7"/>
      <c r="D434" s="7"/>
      <c r="E434" s="91"/>
      <c r="F434" s="7"/>
      <c r="G434" s="7"/>
      <c r="H434" s="7"/>
      <c r="I434" s="7"/>
      <c r="J434" s="7"/>
      <c r="K434" s="24"/>
      <c r="L434" s="24"/>
      <c r="M434" s="7"/>
      <c r="N434" s="7"/>
      <c r="O434" s="7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hidden="1" customHeight="1">
      <c r="A435" s="7"/>
      <c r="B435" s="7"/>
      <c r="C435" s="7"/>
      <c r="D435" s="7"/>
      <c r="E435" s="91"/>
      <c r="F435" s="7"/>
      <c r="G435" s="7"/>
      <c r="H435" s="7"/>
      <c r="I435" s="7"/>
      <c r="J435" s="7"/>
      <c r="K435" s="24"/>
      <c r="L435" s="24"/>
      <c r="M435" s="7"/>
      <c r="N435" s="7"/>
      <c r="O435" s="7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hidden="1" customHeight="1">
      <c r="A436" s="7"/>
      <c r="B436" s="7"/>
      <c r="C436" s="7"/>
      <c r="D436" s="7"/>
      <c r="E436" s="91"/>
      <c r="F436" s="7"/>
      <c r="G436" s="7"/>
      <c r="H436" s="7"/>
      <c r="I436" s="7"/>
      <c r="J436" s="7"/>
      <c r="K436" s="24"/>
      <c r="L436" s="24"/>
      <c r="M436" s="7"/>
      <c r="N436" s="7"/>
      <c r="O436" s="7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hidden="1" customHeight="1">
      <c r="A437" s="7"/>
      <c r="B437" s="7"/>
      <c r="C437" s="7"/>
      <c r="D437" s="7"/>
      <c r="E437" s="91"/>
      <c r="F437" s="7"/>
      <c r="G437" s="7"/>
      <c r="H437" s="7"/>
      <c r="I437" s="7"/>
      <c r="J437" s="7"/>
      <c r="K437" s="24"/>
      <c r="L437" s="24"/>
      <c r="M437" s="7"/>
      <c r="N437" s="7"/>
      <c r="O437" s="7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hidden="1" customHeight="1">
      <c r="A438" s="7"/>
      <c r="B438" s="7"/>
      <c r="C438" s="7"/>
      <c r="D438" s="7"/>
      <c r="E438" s="91"/>
      <c r="F438" s="7"/>
      <c r="G438" s="7"/>
      <c r="H438" s="7"/>
      <c r="I438" s="7"/>
      <c r="J438" s="7"/>
      <c r="K438" s="24"/>
      <c r="L438" s="24"/>
      <c r="M438" s="7"/>
      <c r="N438" s="7"/>
      <c r="O438" s="7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hidden="1" customHeight="1">
      <c r="A439" s="7"/>
      <c r="B439" s="7"/>
      <c r="C439" s="7"/>
      <c r="D439" s="7"/>
      <c r="E439" s="91"/>
      <c r="F439" s="7"/>
      <c r="G439" s="7"/>
      <c r="H439" s="7"/>
      <c r="I439" s="7"/>
      <c r="J439" s="7"/>
      <c r="K439" s="24"/>
      <c r="L439" s="24"/>
      <c r="M439" s="7"/>
      <c r="N439" s="7"/>
      <c r="O439" s="7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hidden="1" customHeight="1">
      <c r="A440" s="7"/>
      <c r="B440" s="7"/>
      <c r="C440" s="7"/>
      <c r="D440" s="7"/>
      <c r="E440" s="91"/>
      <c r="F440" s="7"/>
      <c r="G440" s="7"/>
      <c r="H440" s="7"/>
      <c r="I440" s="7"/>
      <c r="J440" s="7"/>
      <c r="K440" s="24"/>
      <c r="L440" s="24"/>
      <c r="M440" s="7"/>
      <c r="N440" s="7"/>
      <c r="O440" s="7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hidden="1" customHeight="1">
      <c r="A441" s="7"/>
      <c r="B441" s="7"/>
      <c r="C441" s="7"/>
      <c r="D441" s="7"/>
      <c r="E441" s="91"/>
      <c r="F441" s="7"/>
      <c r="G441" s="7"/>
      <c r="H441" s="7"/>
      <c r="I441" s="7"/>
      <c r="J441" s="7"/>
      <c r="K441" s="24"/>
      <c r="L441" s="24"/>
      <c r="M441" s="7"/>
      <c r="N441" s="7"/>
      <c r="O441" s="7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hidden="1" customHeight="1">
      <c r="A442" s="7"/>
      <c r="B442" s="7"/>
      <c r="C442" s="7"/>
      <c r="D442" s="7"/>
      <c r="E442" s="91"/>
      <c r="F442" s="7"/>
      <c r="G442" s="7"/>
      <c r="H442" s="7"/>
      <c r="I442" s="7"/>
      <c r="J442" s="7"/>
      <c r="K442" s="24"/>
      <c r="L442" s="24"/>
      <c r="M442" s="7"/>
      <c r="N442" s="7"/>
      <c r="O442" s="7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hidden="1" customHeight="1">
      <c r="A443" s="7"/>
      <c r="B443" s="7"/>
      <c r="C443" s="7"/>
      <c r="D443" s="7"/>
      <c r="E443" s="91"/>
      <c r="F443" s="7"/>
      <c r="G443" s="7"/>
      <c r="H443" s="7"/>
      <c r="I443" s="7"/>
      <c r="J443" s="7"/>
      <c r="K443" s="24"/>
      <c r="L443" s="24"/>
      <c r="M443" s="7"/>
      <c r="N443" s="7"/>
      <c r="O443" s="7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hidden="1" customHeight="1">
      <c r="A444" s="7"/>
      <c r="B444" s="7"/>
      <c r="C444" s="7"/>
      <c r="D444" s="7"/>
      <c r="E444" s="91"/>
      <c r="F444" s="7"/>
      <c r="G444" s="7"/>
      <c r="H444" s="7"/>
      <c r="I444" s="7"/>
      <c r="J444" s="7"/>
      <c r="K444" s="24"/>
      <c r="L444" s="24"/>
      <c r="M444" s="7"/>
      <c r="N444" s="7"/>
      <c r="O444" s="7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hidden="1" customHeight="1">
      <c r="A445" s="7"/>
      <c r="B445" s="7"/>
      <c r="C445" s="7"/>
      <c r="D445" s="7"/>
      <c r="E445" s="91"/>
      <c r="F445" s="7"/>
      <c r="G445" s="7"/>
      <c r="H445" s="7"/>
      <c r="I445" s="7"/>
      <c r="J445" s="7"/>
      <c r="K445" s="24"/>
      <c r="L445" s="24"/>
      <c r="M445" s="7"/>
      <c r="N445" s="7"/>
      <c r="O445" s="7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hidden="1" customHeight="1">
      <c r="A446" s="7"/>
      <c r="B446" s="7"/>
      <c r="C446" s="7"/>
      <c r="D446" s="7"/>
      <c r="E446" s="91"/>
      <c r="F446" s="7"/>
      <c r="G446" s="7"/>
      <c r="H446" s="7"/>
      <c r="I446" s="7"/>
      <c r="J446" s="7"/>
      <c r="K446" s="24"/>
      <c r="L446" s="24"/>
      <c r="M446" s="7"/>
      <c r="N446" s="7"/>
      <c r="O446" s="7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hidden="1" customHeight="1">
      <c r="A447" s="7"/>
      <c r="B447" s="7"/>
      <c r="C447" s="7"/>
      <c r="D447" s="7"/>
      <c r="E447" s="91"/>
      <c r="F447" s="7"/>
      <c r="G447" s="7"/>
      <c r="H447" s="7"/>
      <c r="I447" s="7"/>
      <c r="J447" s="7"/>
      <c r="K447" s="24"/>
      <c r="L447" s="24"/>
      <c r="M447" s="7"/>
      <c r="N447" s="7"/>
      <c r="O447" s="7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hidden="1" customHeight="1">
      <c r="A448" s="7"/>
      <c r="B448" s="7"/>
      <c r="C448" s="7"/>
      <c r="D448" s="7"/>
      <c r="E448" s="91"/>
      <c r="F448" s="7"/>
      <c r="G448" s="7"/>
      <c r="H448" s="7"/>
      <c r="I448" s="7"/>
      <c r="J448" s="7"/>
      <c r="K448" s="24"/>
      <c r="L448" s="24"/>
      <c r="M448" s="7"/>
      <c r="N448" s="7"/>
      <c r="O448" s="7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hidden="1" customHeight="1">
      <c r="A449" s="7"/>
      <c r="B449" s="7"/>
      <c r="C449" s="7"/>
      <c r="D449" s="7"/>
      <c r="E449" s="91"/>
      <c r="F449" s="7"/>
      <c r="G449" s="7"/>
      <c r="H449" s="7"/>
      <c r="I449" s="7"/>
      <c r="J449" s="7"/>
      <c r="K449" s="24"/>
      <c r="L449" s="24"/>
      <c r="M449" s="7"/>
      <c r="N449" s="7"/>
      <c r="O449" s="7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hidden="1" customHeight="1">
      <c r="A450" s="7"/>
      <c r="B450" s="7"/>
      <c r="C450" s="7"/>
      <c r="D450" s="7"/>
      <c r="E450" s="91"/>
      <c r="F450" s="7"/>
      <c r="G450" s="7"/>
      <c r="H450" s="7"/>
      <c r="I450" s="7"/>
      <c r="J450" s="7"/>
      <c r="K450" s="24"/>
      <c r="L450" s="24"/>
      <c r="M450" s="7"/>
      <c r="N450" s="7"/>
      <c r="O450" s="7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hidden="1" customHeight="1">
      <c r="A451" s="7"/>
      <c r="B451" s="7"/>
      <c r="C451" s="7"/>
      <c r="D451" s="7"/>
      <c r="E451" s="91"/>
      <c r="F451" s="7"/>
      <c r="G451" s="7"/>
      <c r="H451" s="7"/>
      <c r="I451" s="7"/>
      <c r="J451" s="7"/>
      <c r="K451" s="24"/>
      <c r="L451" s="24"/>
      <c r="M451" s="7"/>
      <c r="N451" s="7"/>
      <c r="O451" s="7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hidden="1" customHeight="1">
      <c r="A452" s="7"/>
      <c r="B452" s="7"/>
      <c r="C452" s="7"/>
      <c r="D452" s="7"/>
      <c r="E452" s="91"/>
      <c r="F452" s="7"/>
      <c r="G452" s="7"/>
      <c r="H452" s="7"/>
      <c r="I452" s="7"/>
      <c r="J452" s="7"/>
      <c r="K452" s="24"/>
      <c r="L452" s="24"/>
      <c r="M452" s="7"/>
      <c r="N452" s="7"/>
      <c r="O452" s="7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hidden="1" customHeight="1">
      <c r="A453" s="7"/>
      <c r="B453" s="7"/>
      <c r="C453" s="7"/>
      <c r="D453" s="7"/>
      <c r="E453" s="91"/>
      <c r="F453" s="7"/>
      <c r="G453" s="7"/>
      <c r="H453" s="7"/>
      <c r="I453" s="7"/>
      <c r="J453" s="7"/>
      <c r="K453" s="24"/>
      <c r="L453" s="24"/>
      <c r="M453" s="7"/>
      <c r="N453" s="7"/>
      <c r="O453" s="7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hidden="1" customHeight="1">
      <c r="A454" s="7"/>
      <c r="B454" s="7"/>
      <c r="C454" s="7"/>
      <c r="D454" s="7"/>
      <c r="E454" s="91"/>
      <c r="F454" s="7"/>
      <c r="G454" s="7"/>
      <c r="H454" s="7"/>
      <c r="I454" s="7"/>
      <c r="J454" s="7"/>
      <c r="K454" s="24"/>
      <c r="L454" s="24"/>
      <c r="M454" s="7"/>
      <c r="N454" s="7"/>
      <c r="O454" s="7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hidden="1" customHeight="1">
      <c r="A455" s="7"/>
      <c r="B455" s="7"/>
      <c r="C455" s="7"/>
      <c r="D455" s="7"/>
      <c r="E455" s="91"/>
      <c r="F455" s="7"/>
      <c r="G455" s="7"/>
      <c r="H455" s="7"/>
      <c r="I455" s="7"/>
      <c r="J455" s="7"/>
      <c r="K455" s="24"/>
      <c r="L455" s="24"/>
      <c r="M455" s="7"/>
      <c r="N455" s="7"/>
      <c r="O455" s="7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hidden="1" customHeight="1">
      <c r="A456" s="7"/>
      <c r="B456" s="7"/>
      <c r="C456" s="7"/>
      <c r="D456" s="7"/>
      <c r="E456" s="91"/>
      <c r="F456" s="7"/>
      <c r="G456" s="7"/>
      <c r="H456" s="7"/>
      <c r="I456" s="7"/>
      <c r="J456" s="7"/>
      <c r="K456" s="24"/>
      <c r="L456" s="24"/>
      <c r="M456" s="7"/>
      <c r="N456" s="7"/>
      <c r="O456" s="7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hidden="1" customHeight="1">
      <c r="A457" s="7"/>
      <c r="B457" s="7"/>
      <c r="C457" s="7"/>
      <c r="D457" s="7"/>
      <c r="E457" s="91"/>
      <c r="F457" s="7"/>
      <c r="G457" s="7"/>
      <c r="H457" s="7"/>
      <c r="I457" s="7"/>
      <c r="J457" s="7"/>
      <c r="K457" s="24"/>
      <c r="L457" s="24"/>
      <c r="M457" s="7"/>
      <c r="N457" s="7"/>
      <c r="O457" s="7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hidden="1" customHeight="1">
      <c r="A458" s="7"/>
      <c r="B458" s="7"/>
      <c r="C458" s="7"/>
      <c r="D458" s="7"/>
      <c r="E458" s="91"/>
      <c r="F458" s="7"/>
      <c r="G458" s="7"/>
      <c r="H458" s="7"/>
      <c r="I458" s="7"/>
      <c r="J458" s="7"/>
      <c r="K458" s="24"/>
      <c r="L458" s="24"/>
      <c r="M458" s="7"/>
      <c r="N458" s="7"/>
      <c r="O458" s="7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hidden="1" customHeight="1">
      <c r="A459" s="7"/>
      <c r="B459" s="7"/>
      <c r="C459" s="7"/>
      <c r="D459" s="7"/>
      <c r="E459" s="91"/>
      <c r="F459" s="7"/>
      <c r="G459" s="7"/>
      <c r="H459" s="7"/>
      <c r="I459" s="7"/>
      <c r="J459" s="7"/>
      <c r="K459" s="24"/>
      <c r="L459" s="24"/>
      <c r="M459" s="7"/>
      <c r="N459" s="7"/>
      <c r="O459" s="7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hidden="1" customHeight="1">
      <c r="A460" s="7"/>
      <c r="B460" s="7"/>
      <c r="C460" s="7"/>
      <c r="D460" s="7"/>
      <c r="E460" s="91"/>
      <c r="F460" s="7"/>
      <c r="G460" s="7"/>
      <c r="H460" s="7"/>
      <c r="I460" s="7"/>
      <c r="J460" s="7"/>
      <c r="K460" s="24"/>
      <c r="L460" s="24"/>
      <c r="M460" s="7"/>
      <c r="N460" s="7"/>
      <c r="O460" s="7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hidden="1" customHeight="1">
      <c r="A461" s="7"/>
      <c r="B461" s="7"/>
      <c r="C461" s="7"/>
      <c r="D461" s="7"/>
      <c r="E461" s="91"/>
      <c r="F461" s="7"/>
      <c r="G461" s="7"/>
      <c r="H461" s="7"/>
      <c r="I461" s="7"/>
      <c r="J461" s="7"/>
      <c r="K461" s="24"/>
      <c r="L461" s="24"/>
      <c r="M461" s="7"/>
      <c r="N461" s="7"/>
      <c r="O461" s="7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hidden="1" customHeight="1">
      <c r="A462" s="7"/>
      <c r="B462" s="7"/>
      <c r="C462" s="7"/>
      <c r="D462" s="7"/>
      <c r="E462" s="91"/>
      <c r="F462" s="7"/>
      <c r="G462" s="7"/>
      <c r="H462" s="7"/>
      <c r="I462" s="7"/>
      <c r="J462" s="7"/>
      <c r="K462" s="24"/>
      <c r="L462" s="24"/>
      <c r="M462" s="7"/>
      <c r="N462" s="7"/>
      <c r="O462" s="7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hidden="1" customHeight="1">
      <c r="A463" s="7"/>
      <c r="B463" s="7"/>
      <c r="C463" s="7"/>
      <c r="D463" s="7"/>
      <c r="E463" s="91"/>
      <c r="F463" s="7"/>
      <c r="G463" s="7"/>
      <c r="H463" s="7"/>
      <c r="I463" s="7"/>
      <c r="J463" s="7"/>
      <c r="K463" s="24"/>
      <c r="L463" s="24"/>
      <c r="M463" s="7"/>
      <c r="N463" s="7"/>
      <c r="O463" s="7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hidden="1" customHeight="1">
      <c r="A464" s="7"/>
      <c r="B464" s="7"/>
      <c r="C464" s="7"/>
      <c r="D464" s="7"/>
      <c r="E464" s="91"/>
      <c r="F464" s="7"/>
      <c r="G464" s="7"/>
      <c r="H464" s="7"/>
      <c r="I464" s="7"/>
      <c r="J464" s="7"/>
      <c r="K464" s="24"/>
      <c r="L464" s="24"/>
      <c r="M464" s="7"/>
      <c r="N464" s="7"/>
      <c r="O464" s="7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hidden="1" customHeight="1">
      <c r="A465" s="7"/>
      <c r="B465" s="7"/>
      <c r="C465" s="7"/>
      <c r="D465" s="7"/>
      <c r="E465" s="91"/>
      <c r="F465" s="7"/>
      <c r="G465" s="7"/>
      <c r="H465" s="7"/>
      <c r="I465" s="7"/>
      <c r="J465" s="7"/>
      <c r="K465" s="24"/>
      <c r="L465" s="24"/>
      <c r="M465" s="7"/>
      <c r="N465" s="7"/>
      <c r="O465" s="7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hidden="1" customHeight="1">
      <c r="A466" s="7"/>
      <c r="B466" s="7"/>
      <c r="C466" s="7"/>
      <c r="D466" s="7"/>
      <c r="E466" s="91"/>
      <c r="F466" s="7"/>
      <c r="G466" s="7"/>
      <c r="H466" s="7"/>
      <c r="I466" s="7"/>
      <c r="J466" s="7"/>
      <c r="K466" s="24"/>
      <c r="L466" s="24"/>
      <c r="M466" s="7"/>
      <c r="N466" s="7"/>
      <c r="O466" s="7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hidden="1" customHeight="1">
      <c r="A467" s="7"/>
      <c r="B467" s="7"/>
      <c r="C467" s="7"/>
      <c r="D467" s="7"/>
      <c r="E467" s="91"/>
      <c r="F467" s="7"/>
      <c r="G467" s="7"/>
      <c r="H467" s="7"/>
      <c r="I467" s="7"/>
      <c r="J467" s="7"/>
      <c r="K467" s="24"/>
      <c r="L467" s="24"/>
      <c r="M467" s="7"/>
      <c r="N467" s="7"/>
      <c r="O467" s="7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hidden="1" customHeight="1">
      <c r="A468" s="7"/>
      <c r="B468" s="7"/>
      <c r="C468" s="7"/>
      <c r="D468" s="7"/>
      <c r="E468" s="91"/>
      <c r="F468" s="7"/>
      <c r="G468" s="7"/>
      <c r="H468" s="7"/>
      <c r="I468" s="7"/>
      <c r="J468" s="7"/>
      <c r="K468" s="24"/>
      <c r="L468" s="24"/>
      <c r="M468" s="7"/>
      <c r="N468" s="7"/>
      <c r="O468" s="7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hidden="1" customHeight="1">
      <c r="A469" s="7"/>
      <c r="B469" s="7"/>
      <c r="C469" s="7"/>
      <c r="D469" s="7"/>
      <c r="E469" s="91"/>
      <c r="F469" s="7"/>
      <c r="G469" s="7"/>
      <c r="H469" s="7"/>
      <c r="I469" s="7"/>
      <c r="J469" s="7"/>
      <c r="K469" s="24"/>
      <c r="L469" s="24"/>
      <c r="M469" s="7"/>
      <c r="N469" s="7"/>
      <c r="O469" s="7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hidden="1" customHeight="1">
      <c r="A470" s="7"/>
      <c r="B470" s="7"/>
      <c r="C470" s="7"/>
      <c r="D470" s="7"/>
      <c r="E470" s="91"/>
      <c r="F470" s="7"/>
      <c r="G470" s="7"/>
      <c r="H470" s="7"/>
      <c r="I470" s="7"/>
      <c r="J470" s="7"/>
      <c r="K470" s="24"/>
      <c r="L470" s="24"/>
      <c r="M470" s="7"/>
      <c r="N470" s="7"/>
      <c r="O470" s="7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hidden="1" customHeight="1">
      <c r="A471" s="7"/>
      <c r="B471" s="7"/>
      <c r="C471" s="7"/>
      <c r="D471" s="7"/>
      <c r="E471" s="91"/>
      <c r="F471" s="7"/>
      <c r="G471" s="7"/>
      <c r="H471" s="7"/>
      <c r="I471" s="7"/>
      <c r="J471" s="7"/>
      <c r="K471" s="24"/>
      <c r="L471" s="24"/>
      <c r="M471" s="7"/>
      <c r="N471" s="7"/>
      <c r="O471" s="7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hidden="1" customHeight="1">
      <c r="A472" s="7"/>
      <c r="B472" s="7"/>
      <c r="C472" s="7"/>
      <c r="D472" s="7"/>
      <c r="E472" s="91"/>
      <c r="F472" s="7"/>
      <c r="G472" s="7"/>
      <c r="H472" s="7"/>
      <c r="I472" s="7"/>
      <c r="J472" s="7"/>
      <c r="K472" s="24"/>
      <c r="L472" s="24"/>
      <c r="M472" s="7"/>
      <c r="N472" s="7"/>
      <c r="O472" s="7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hidden="1" customHeight="1">
      <c r="A473" s="7"/>
      <c r="B473" s="7"/>
      <c r="C473" s="7"/>
      <c r="D473" s="7"/>
      <c r="E473" s="91"/>
      <c r="F473" s="7"/>
      <c r="G473" s="7"/>
      <c r="H473" s="7"/>
      <c r="I473" s="7"/>
      <c r="J473" s="7"/>
      <c r="K473" s="24"/>
      <c r="L473" s="24"/>
      <c r="M473" s="7"/>
      <c r="N473" s="7"/>
      <c r="O473" s="7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hidden="1" customHeight="1">
      <c r="A474" s="7"/>
      <c r="B474" s="7"/>
      <c r="C474" s="7"/>
      <c r="D474" s="7"/>
      <c r="E474" s="91"/>
      <c r="F474" s="7"/>
      <c r="G474" s="7"/>
      <c r="H474" s="7"/>
      <c r="I474" s="7"/>
      <c r="J474" s="7"/>
      <c r="K474" s="24"/>
      <c r="L474" s="24"/>
      <c r="M474" s="7"/>
      <c r="N474" s="7"/>
      <c r="O474" s="7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hidden="1" customHeight="1">
      <c r="A475" s="7"/>
      <c r="B475" s="7"/>
      <c r="C475" s="7"/>
      <c r="D475" s="7"/>
      <c r="E475" s="91"/>
      <c r="F475" s="7"/>
      <c r="G475" s="7"/>
      <c r="H475" s="7"/>
      <c r="I475" s="7"/>
      <c r="J475" s="7"/>
      <c r="K475" s="24"/>
      <c r="L475" s="24"/>
      <c r="M475" s="7"/>
      <c r="N475" s="7"/>
      <c r="O475" s="7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hidden="1" customHeight="1">
      <c r="A476" s="7"/>
      <c r="B476" s="7"/>
      <c r="C476" s="7"/>
      <c r="D476" s="7"/>
      <c r="E476" s="91"/>
      <c r="F476" s="7"/>
      <c r="G476" s="7"/>
      <c r="H476" s="7"/>
      <c r="I476" s="7"/>
      <c r="J476" s="7"/>
      <c r="K476" s="24"/>
      <c r="L476" s="24"/>
      <c r="M476" s="7"/>
      <c r="N476" s="7"/>
      <c r="O476" s="7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hidden="1" customHeight="1">
      <c r="A477" s="7"/>
      <c r="B477" s="7"/>
      <c r="C477" s="7"/>
      <c r="D477" s="7"/>
      <c r="E477" s="91"/>
      <c r="F477" s="7"/>
      <c r="G477" s="7"/>
      <c r="H477" s="7"/>
      <c r="I477" s="7"/>
      <c r="J477" s="7"/>
      <c r="K477" s="24"/>
      <c r="L477" s="24"/>
      <c r="M477" s="7"/>
      <c r="N477" s="7"/>
      <c r="O477" s="7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hidden="1" customHeight="1">
      <c r="A478" s="7"/>
      <c r="B478" s="7"/>
      <c r="C478" s="7"/>
      <c r="D478" s="7"/>
      <c r="E478" s="91"/>
      <c r="F478" s="7"/>
      <c r="G478" s="7"/>
      <c r="H478" s="7"/>
      <c r="I478" s="7"/>
      <c r="J478" s="7"/>
      <c r="K478" s="24"/>
      <c r="L478" s="24"/>
      <c r="M478" s="7"/>
      <c r="N478" s="7"/>
      <c r="O478" s="7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hidden="1" customHeight="1">
      <c r="A479" s="7"/>
      <c r="B479" s="7"/>
      <c r="C479" s="7"/>
      <c r="D479" s="7"/>
      <c r="E479" s="91"/>
      <c r="F479" s="7"/>
      <c r="G479" s="7"/>
      <c r="H479" s="7"/>
      <c r="I479" s="7"/>
      <c r="J479" s="7"/>
      <c r="K479" s="24"/>
      <c r="L479" s="24"/>
      <c r="M479" s="7"/>
      <c r="N479" s="7"/>
      <c r="O479" s="7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hidden="1" customHeight="1">
      <c r="A480" s="7"/>
      <c r="B480" s="7"/>
      <c r="C480" s="7"/>
      <c r="D480" s="7"/>
      <c r="E480" s="91"/>
      <c r="F480" s="7"/>
      <c r="G480" s="7"/>
      <c r="H480" s="7"/>
      <c r="I480" s="7"/>
      <c r="J480" s="7"/>
      <c r="K480" s="24"/>
      <c r="L480" s="24"/>
      <c r="M480" s="7"/>
      <c r="N480" s="7"/>
      <c r="O480" s="7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hidden="1" customHeight="1">
      <c r="A481" s="7"/>
      <c r="B481" s="7"/>
      <c r="C481" s="7"/>
      <c r="D481" s="7"/>
      <c r="E481" s="91"/>
      <c r="F481" s="7"/>
      <c r="G481" s="7"/>
      <c r="H481" s="7"/>
      <c r="I481" s="7"/>
      <c r="J481" s="7"/>
      <c r="K481" s="24"/>
      <c r="L481" s="24"/>
      <c r="M481" s="7"/>
      <c r="N481" s="7"/>
      <c r="O481" s="7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hidden="1" customHeight="1">
      <c r="A482" s="7"/>
      <c r="B482" s="7"/>
      <c r="C482" s="7"/>
      <c r="D482" s="7"/>
      <c r="E482" s="91"/>
      <c r="F482" s="7"/>
      <c r="G482" s="7"/>
      <c r="H482" s="7"/>
      <c r="I482" s="7"/>
      <c r="J482" s="7"/>
      <c r="K482" s="24"/>
      <c r="L482" s="24"/>
      <c r="M482" s="7"/>
      <c r="N482" s="7"/>
      <c r="O482" s="7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hidden="1" customHeight="1">
      <c r="A483" s="7"/>
      <c r="B483" s="7"/>
      <c r="C483" s="7"/>
      <c r="D483" s="7"/>
      <c r="E483" s="91"/>
      <c r="F483" s="7"/>
      <c r="G483" s="7"/>
      <c r="H483" s="7"/>
      <c r="I483" s="7"/>
      <c r="J483" s="7"/>
      <c r="K483" s="24"/>
      <c r="L483" s="24"/>
      <c r="M483" s="7"/>
      <c r="N483" s="7"/>
      <c r="O483" s="7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hidden="1" customHeight="1">
      <c r="A484" s="7"/>
      <c r="B484" s="7"/>
      <c r="C484" s="7"/>
      <c r="D484" s="7"/>
      <c r="E484" s="91"/>
      <c r="F484" s="7"/>
      <c r="G484" s="7"/>
      <c r="H484" s="7"/>
      <c r="I484" s="7"/>
      <c r="J484" s="7"/>
      <c r="K484" s="24"/>
      <c r="L484" s="24"/>
      <c r="M484" s="7"/>
      <c r="N484" s="7"/>
      <c r="O484" s="7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hidden="1" customHeight="1">
      <c r="A485" s="7"/>
      <c r="B485" s="7"/>
      <c r="C485" s="7"/>
      <c r="D485" s="7"/>
      <c r="E485" s="91"/>
      <c r="F485" s="7"/>
      <c r="G485" s="7"/>
      <c r="H485" s="7"/>
      <c r="I485" s="7"/>
      <c r="J485" s="7"/>
      <c r="K485" s="24"/>
      <c r="L485" s="24"/>
      <c r="M485" s="7"/>
      <c r="N485" s="7"/>
      <c r="O485" s="7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hidden="1" customHeight="1">
      <c r="A486" s="7"/>
      <c r="B486" s="7"/>
      <c r="C486" s="7"/>
      <c r="D486" s="7"/>
      <c r="E486" s="91"/>
      <c r="F486" s="7"/>
      <c r="G486" s="7"/>
      <c r="H486" s="7"/>
      <c r="I486" s="7"/>
      <c r="J486" s="7"/>
      <c r="K486" s="24"/>
      <c r="L486" s="24"/>
      <c r="M486" s="7"/>
      <c r="N486" s="7"/>
      <c r="O486" s="7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hidden="1" customHeight="1">
      <c r="A487" s="7"/>
      <c r="B487" s="7"/>
      <c r="C487" s="7"/>
      <c r="D487" s="7"/>
      <c r="E487" s="91"/>
      <c r="F487" s="7"/>
      <c r="G487" s="7"/>
      <c r="H487" s="7"/>
      <c r="I487" s="7"/>
      <c r="J487" s="7"/>
      <c r="K487" s="24"/>
      <c r="L487" s="24"/>
      <c r="M487" s="7"/>
      <c r="N487" s="7"/>
      <c r="O487" s="7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hidden="1" customHeight="1">
      <c r="A488" s="7"/>
      <c r="B488" s="7"/>
      <c r="C488" s="7"/>
      <c r="D488" s="7"/>
      <c r="E488" s="91"/>
      <c r="F488" s="7"/>
      <c r="G488" s="7"/>
      <c r="H488" s="7"/>
      <c r="I488" s="7"/>
      <c r="J488" s="7"/>
      <c r="K488" s="24"/>
      <c r="L488" s="24"/>
      <c r="M488" s="7"/>
      <c r="N488" s="7"/>
      <c r="O488" s="7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hidden="1" customHeight="1">
      <c r="A489" s="7"/>
      <c r="B489" s="7"/>
      <c r="C489" s="7"/>
      <c r="D489" s="7"/>
      <c r="E489" s="91"/>
      <c r="F489" s="7"/>
      <c r="G489" s="7"/>
      <c r="H489" s="7"/>
      <c r="I489" s="7"/>
      <c r="J489" s="7"/>
      <c r="K489" s="24"/>
      <c r="L489" s="24"/>
      <c r="M489" s="7"/>
      <c r="N489" s="7"/>
      <c r="O489" s="7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hidden="1" customHeight="1">
      <c r="A490" s="7"/>
      <c r="B490" s="7"/>
      <c r="C490" s="7"/>
      <c r="D490" s="7"/>
      <c r="E490" s="91"/>
      <c r="F490" s="7"/>
      <c r="G490" s="7"/>
      <c r="H490" s="7"/>
      <c r="I490" s="7"/>
      <c r="J490" s="7"/>
      <c r="K490" s="24"/>
      <c r="L490" s="24"/>
      <c r="M490" s="7"/>
      <c r="N490" s="7"/>
      <c r="O490" s="7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hidden="1" customHeight="1">
      <c r="A491" s="7"/>
      <c r="B491" s="7"/>
      <c r="C491" s="7"/>
      <c r="D491" s="7"/>
      <c r="E491" s="91"/>
      <c r="F491" s="7"/>
      <c r="G491" s="7"/>
      <c r="H491" s="7"/>
      <c r="I491" s="7"/>
      <c r="J491" s="7"/>
      <c r="K491" s="24"/>
      <c r="L491" s="24"/>
      <c r="M491" s="7"/>
      <c r="N491" s="7"/>
      <c r="O491" s="7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hidden="1" customHeight="1">
      <c r="A492" s="7"/>
      <c r="B492" s="7"/>
      <c r="C492" s="7"/>
      <c r="D492" s="7"/>
      <c r="E492" s="91"/>
      <c r="F492" s="7"/>
      <c r="G492" s="7"/>
      <c r="H492" s="7"/>
      <c r="I492" s="7"/>
      <c r="J492" s="7"/>
      <c r="K492" s="24"/>
      <c r="L492" s="24"/>
      <c r="M492" s="7"/>
      <c r="N492" s="7"/>
      <c r="O492" s="7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hidden="1" customHeight="1">
      <c r="A493" s="7"/>
      <c r="B493" s="7"/>
      <c r="C493" s="7"/>
      <c r="D493" s="7"/>
      <c r="E493" s="91"/>
      <c r="F493" s="7"/>
      <c r="G493" s="7"/>
      <c r="H493" s="7"/>
      <c r="I493" s="7"/>
      <c r="J493" s="7"/>
      <c r="K493" s="24"/>
      <c r="L493" s="24"/>
      <c r="M493" s="7"/>
      <c r="N493" s="7"/>
      <c r="O493" s="7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hidden="1" customHeight="1">
      <c r="A494" s="7"/>
      <c r="B494" s="7"/>
      <c r="C494" s="7"/>
      <c r="D494" s="7"/>
      <c r="E494" s="91"/>
      <c r="F494" s="7"/>
      <c r="G494" s="7"/>
      <c r="H494" s="7"/>
      <c r="I494" s="7"/>
      <c r="J494" s="7"/>
      <c r="K494" s="24"/>
      <c r="L494" s="24"/>
      <c r="M494" s="7"/>
      <c r="N494" s="7"/>
      <c r="O494" s="7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hidden="1" customHeight="1">
      <c r="A495" s="7"/>
      <c r="B495" s="7"/>
      <c r="C495" s="7"/>
      <c r="D495" s="7"/>
      <c r="E495" s="91"/>
      <c r="F495" s="7"/>
      <c r="G495" s="7"/>
      <c r="H495" s="7"/>
      <c r="I495" s="7"/>
      <c r="J495" s="7"/>
      <c r="K495" s="24"/>
      <c r="L495" s="24"/>
      <c r="M495" s="7"/>
      <c r="N495" s="7"/>
      <c r="O495" s="7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hidden="1" customHeight="1">
      <c r="A496" s="7"/>
      <c r="B496" s="7"/>
      <c r="C496" s="7"/>
      <c r="D496" s="7"/>
      <c r="E496" s="91"/>
      <c r="F496" s="7"/>
      <c r="G496" s="7"/>
      <c r="H496" s="7"/>
      <c r="I496" s="7"/>
      <c r="J496" s="7"/>
      <c r="K496" s="24"/>
      <c r="L496" s="24"/>
      <c r="M496" s="7"/>
      <c r="N496" s="7"/>
      <c r="O496" s="7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hidden="1" customHeight="1">
      <c r="A497" s="7"/>
      <c r="B497" s="7"/>
      <c r="C497" s="7"/>
      <c r="D497" s="7"/>
      <c r="E497" s="91"/>
      <c r="F497" s="7"/>
      <c r="G497" s="7"/>
      <c r="H497" s="7"/>
      <c r="I497" s="7"/>
      <c r="J497" s="7"/>
      <c r="K497" s="24"/>
      <c r="L497" s="24"/>
      <c r="M497" s="7"/>
      <c r="N497" s="7"/>
      <c r="O497" s="7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hidden="1" customHeight="1">
      <c r="A498" s="7"/>
      <c r="B498" s="7"/>
      <c r="C498" s="7"/>
      <c r="D498" s="7"/>
      <c r="E498" s="91"/>
      <c r="F498" s="7"/>
      <c r="G498" s="7"/>
      <c r="H498" s="7"/>
      <c r="I498" s="7"/>
      <c r="J498" s="7"/>
      <c r="K498" s="24"/>
      <c r="L498" s="24"/>
      <c r="M498" s="7"/>
      <c r="N498" s="7"/>
      <c r="O498" s="7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hidden="1" customHeight="1">
      <c r="A499" s="7"/>
      <c r="B499" s="7"/>
      <c r="C499" s="7"/>
      <c r="D499" s="7"/>
      <c r="E499" s="91"/>
      <c r="F499" s="7"/>
      <c r="G499" s="7"/>
      <c r="H499" s="7"/>
      <c r="I499" s="7"/>
      <c r="J499" s="7"/>
      <c r="K499" s="24"/>
      <c r="L499" s="24"/>
      <c r="M499" s="7"/>
      <c r="N499" s="7"/>
      <c r="O499" s="7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hidden="1" customHeight="1">
      <c r="A500" s="7"/>
      <c r="B500" s="7"/>
      <c r="C500" s="7"/>
      <c r="D500" s="7"/>
      <c r="E500" s="91"/>
      <c r="F500" s="7"/>
      <c r="G500" s="7"/>
      <c r="H500" s="7"/>
      <c r="I500" s="7"/>
      <c r="J500" s="7"/>
      <c r="K500" s="24"/>
      <c r="L500" s="24"/>
      <c r="M500" s="7"/>
      <c r="N500" s="7"/>
      <c r="O500" s="7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hidden="1" customHeight="1">
      <c r="A501" s="7"/>
      <c r="B501" s="7"/>
      <c r="C501" s="7"/>
      <c r="D501" s="7"/>
      <c r="E501" s="91"/>
      <c r="F501" s="7"/>
      <c r="G501" s="7"/>
      <c r="H501" s="7"/>
      <c r="I501" s="7"/>
      <c r="J501" s="7"/>
      <c r="K501" s="24"/>
      <c r="L501" s="24"/>
      <c r="M501" s="7"/>
      <c r="N501" s="7"/>
      <c r="O501" s="7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hidden="1" customHeight="1">
      <c r="A502" s="7"/>
      <c r="B502" s="7"/>
      <c r="C502" s="7"/>
      <c r="D502" s="7"/>
      <c r="E502" s="91"/>
      <c r="F502" s="7"/>
      <c r="G502" s="7"/>
      <c r="H502" s="7"/>
      <c r="I502" s="7"/>
      <c r="J502" s="7"/>
      <c r="K502" s="24"/>
      <c r="L502" s="24"/>
      <c r="M502" s="7"/>
      <c r="N502" s="7"/>
      <c r="O502" s="7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hidden="1" customHeight="1">
      <c r="A503" s="7"/>
      <c r="B503" s="7"/>
      <c r="C503" s="7"/>
      <c r="D503" s="7"/>
      <c r="E503" s="91"/>
      <c r="F503" s="7"/>
      <c r="G503" s="7"/>
      <c r="H503" s="7"/>
      <c r="I503" s="7"/>
      <c r="J503" s="7"/>
      <c r="K503" s="24"/>
      <c r="L503" s="24"/>
      <c r="M503" s="7"/>
      <c r="N503" s="7"/>
      <c r="O503" s="7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hidden="1" customHeight="1">
      <c r="A504" s="7"/>
      <c r="B504" s="7"/>
      <c r="C504" s="7"/>
      <c r="D504" s="7"/>
      <c r="E504" s="91"/>
      <c r="F504" s="7"/>
      <c r="G504" s="7"/>
      <c r="H504" s="7"/>
      <c r="I504" s="7"/>
      <c r="J504" s="7"/>
      <c r="K504" s="24"/>
      <c r="L504" s="24"/>
      <c r="M504" s="7"/>
      <c r="N504" s="7"/>
      <c r="O504" s="7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hidden="1" customHeight="1">
      <c r="A505" s="7"/>
      <c r="B505" s="7"/>
      <c r="C505" s="7"/>
      <c r="D505" s="7"/>
      <c r="E505" s="91"/>
      <c r="F505" s="7"/>
      <c r="G505" s="7"/>
      <c r="H505" s="7"/>
      <c r="I505" s="7"/>
      <c r="J505" s="7"/>
      <c r="K505" s="24"/>
      <c r="L505" s="24"/>
      <c r="M505" s="7"/>
      <c r="N505" s="7"/>
      <c r="O505" s="7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hidden="1" customHeight="1">
      <c r="A506" s="7"/>
      <c r="B506" s="7"/>
      <c r="C506" s="7"/>
      <c r="D506" s="7"/>
      <c r="E506" s="91"/>
      <c r="F506" s="7"/>
      <c r="G506" s="7"/>
      <c r="H506" s="7"/>
      <c r="I506" s="7"/>
      <c r="J506" s="7"/>
      <c r="K506" s="24"/>
      <c r="L506" s="24"/>
      <c r="M506" s="7"/>
      <c r="N506" s="7"/>
      <c r="O506" s="7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hidden="1" customHeight="1">
      <c r="A507" s="7"/>
      <c r="B507" s="7"/>
      <c r="C507" s="7"/>
      <c r="D507" s="7"/>
      <c r="E507" s="91"/>
      <c r="F507" s="7"/>
      <c r="G507" s="7"/>
      <c r="H507" s="7"/>
      <c r="I507" s="7"/>
      <c r="J507" s="7"/>
      <c r="K507" s="24"/>
      <c r="L507" s="24"/>
      <c r="M507" s="7"/>
      <c r="N507" s="7"/>
      <c r="O507" s="7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hidden="1" customHeight="1">
      <c r="A508" s="7"/>
      <c r="B508" s="7"/>
      <c r="C508" s="7"/>
      <c r="D508" s="7"/>
      <c r="E508" s="91"/>
      <c r="F508" s="7"/>
      <c r="G508" s="7"/>
      <c r="H508" s="7"/>
      <c r="I508" s="7"/>
      <c r="J508" s="7"/>
      <c r="K508" s="24"/>
      <c r="L508" s="24"/>
      <c r="M508" s="7"/>
      <c r="N508" s="7"/>
      <c r="O508" s="7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hidden="1" customHeight="1">
      <c r="A509" s="7"/>
      <c r="B509" s="7"/>
      <c r="C509" s="7"/>
      <c r="D509" s="7"/>
      <c r="E509" s="91"/>
      <c r="F509" s="7"/>
      <c r="G509" s="7"/>
      <c r="H509" s="7"/>
      <c r="I509" s="7"/>
      <c r="J509" s="7"/>
      <c r="K509" s="24"/>
      <c r="L509" s="24"/>
      <c r="M509" s="7"/>
      <c r="N509" s="7"/>
      <c r="O509" s="7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hidden="1" customHeight="1">
      <c r="A510" s="7"/>
      <c r="B510" s="7"/>
      <c r="C510" s="7"/>
      <c r="D510" s="7"/>
      <c r="E510" s="91"/>
      <c r="F510" s="7"/>
      <c r="G510" s="7"/>
      <c r="H510" s="7"/>
      <c r="I510" s="7"/>
      <c r="J510" s="7"/>
      <c r="K510" s="24"/>
      <c r="L510" s="24"/>
      <c r="M510" s="7"/>
      <c r="N510" s="7"/>
      <c r="O510" s="7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hidden="1" customHeight="1">
      <c r="A511" s="7"/>
      <c r="B511" s="7"/>
      <c r="C511" s="7"/>
      <c r="D511" s="7"/>
      <c r="E511" s="91"/>
      <c r="F511" s="7"/>
      <c r="G511" s="7"/>
      <c r="H511" s="7"/>
      <c r="I511" s="7"/>
      <c r="J511" s="7"/>
      <c r="K511" s="24"/>
      <c r="L511" s="24"/>
      <c r="M511" s="7"/>
      <c r="N511" s="7"/>
      <c r="O511" s="7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hidden="1" customHeight="1">
      <c r="A512" s="7"/>
      <c r="B512" s="7"/>
      <c r="C512" s="7"/>
      <c r="D512" s="7"/>
      <c r="E512" s="91"/>
      <c r="F512" s="7"/>
      <c r="G512" s="7"/>
      <c r="H512" s="7"/>
      <c r="I512" s="7"/>
      <c r="J512" s="7"/>
      <c r="K512" s="24"/>
      <c r="L512" s="24"/>
      <c r="M512" s="7"/>
      <c r="N512" s="7"/>
      <c r="O512" s="7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hidden="1" customHeight="1">
      <c r="A513" s="7"/>
      <c r="B513" s="7"/>
      <c r="C513" s="7"/>
      <c r="D513" s="7"/>
      <c r="E513" s="91"/>
      <c r="F513" s="7"/>
      <c r="G513" s="7"/>
      <c r="H513" s="7"/>
      <c r="I513" s="7"/>
      <c r="J513" s="7"/>
      <c r="K513" s="24"/>
      <c r="L513" s="24"/>
      <c r="M513" s="7"/>
      <c r="N513" s="7"/>
      <c r="O513" s="7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hidden="1" customHeight="1">
      <c r="A514" s="7"/>
      <c r="B514" s="7"/>
      <c r="C514" s="7"/>
      <c r="D514" s="7"/>
      <c r="E514" s="91"/>
      <c r="F514" s="7"/>
      <c r="G514" s="7"/>
      <c r="H514" s="7"/>
      <c r="I514" s="7"/>
      <c r="J514" s="7"/>
      <c r="K514" s="24"/>
      <c r="L514" s="24"/>
      <c r="M514" s="7"/>
      <c r="N514" s="7"/>
      <c r="O514" s="7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hidden="1" customHeight="1">
      <c r="A515" s="7"/>
      <c r="B515" s="7"/>
      <c r="C515" s="7"/>
      <c r="D515" s="7"/>
      <c r="E515" s="91"/>
      <c r="F515" s="7"/>
      <c r="G515" s="7"/>
      <c r="H515" s="7"/>
      <c r="I515" s="7"/>
      <c r="J515" s="7"/>
      <c r="K515" s="24"/>
      <c r="L515" s="24"/>
      <c r="M515" s="7"/>
      <c r="N515" s="7"/>
      <c r="O515" s="7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hidden="1" customHeight="1">
      <c r="A516" s="7"/>
      <c r="B516" s="7"/>
      <c r="C516" s="7"/>
      <c r="D516" s="7"/>
      <c r="E516" s="91"/>
      <c r="F516" s="7"/>
      <c r="G516" s="7"/>
      <c r="H516" s="7"/>
      <c r="I516" s="7"/>
      <c r="J516" s="7"/>
      <c r="K516" s="24"/>
      <c r="L516" s="24"/>
      <c r="M516" s="7"/>
      <c r="N516" s="7"/>
      <c r="O516" s="7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hidden="1" customHeight="1">
      <c r="A517" s="7"/>
      <c r="B517" s="7"/>
      <c r="C517" s="7"/>
      <c r="D517" s="7"/>
      <c r="E517" s="91"/>
      <c r="F517" s="7"/>
      <c r="G517" s="7"/>
      <c r="H517" s="7"/>
      <c r="I517" s="7"/>
      <c r="J517" s="7"/>
      <c r="K517" s="24"/>
      <c r="L517" s="24"/>
      <c r="M517" s="7"/>
      <c r="N517" s="7"/>
      <c r="O517" s="7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hidden="1" customHeight="1">
      <c r="A518" s="7"/>
      <c r="B518" s="7"/>
      <c r="C518" s="7"/>
      <c r="D518" s="7"/>
      <c r="E518" s="91"/>
      <c r="F518" s="7"/>
      <c r="G518" s="7"/>
      <c r="H518" s="7"/>
      <c r="I518" s="7"/>
      <c r="J518" s="7"/>
      <c r="K518" s="24"/>
      <c r="L518" s="24"/>
      <c r="M518" s="7"/>
      <c r="N518" s="7"/>
      <c r="O518" s="7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hidden="1" customHeight="1">
      <c r="A519" s="7"/>
      <c r="B519" s="7"/>
      <c r="C519" s="7"/>
      <c r="D519" s="7"/>
      <c r="E519" s="91"/>
      <c r="F519" s="7"/>
      <c r="G519" s="7"/>
      <c r="H519" s="7"/>
      <c r="I519" s="7"/>
      <c r="J519" s="7"/>
      <c r="K519" s="24"/>
      <c r="L519" s="24"/>
      <c r="M519" s="7"/>
      <c r="N519" s="7"/>
      <c r="O519" s="7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hidden="1" customHeight="1">
      <c r="A520" s="7"/>
      <c r="B520" s="7"/>
      <c r="C520" s="7"/>
      <c r="D520" s="7"/>
      <c r="E520" s="91"/>
      <c r="F520" s="7"/>
      <c r="G520" s="7"/>
      <c r="H520" s="7"/>
      <c r="I520" s="7"/>
      <c r="J520" s="7"/>
      <c r="K520" s="24"/>
      <c r="L520" s="24"/>
      <c r="M520" s="7"/>
      <c r="N520" s="7"/>
      <c r="O520" s="7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hidden="1" customHeight="1">
      <c r="A521" s="7"/>
      <c r="B521" s="7"/>
      <c r="C521" s="7"/>
      <c r="D521" s="7"/>
      <c r="E521" s="91"/>
      <c r="F521" s="7"/>
      <c r="G521" s="7"/>
      <c r="H521" s="7"/>
      <c r="I521" s="7"/>
      <c r="J521" s="7"/>
      <c r="K521" s="24"/>
      <c r="L521" s="24"/>
      <c r="M521" s="7"/>
      <c r="N521" s="7"/>
      <c r="O521" s="7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hidden="1" customHeight="1">
      <c r="A522" s="7"/>
      <c r="B522" s="7"/>
      <c r="C522" s="7"/>
      <c r="D522" s="7"/>
      <c r="E522" s="91"/>
      <c r="F522" s="7"/>
      <c r="G522" s="7"/>
      <c r="H522" s="7"/>
      <c r="I522" s="7"/>
      <c r="J522" s="7"/>
      <c r="K522" s="24"/>
      <c r="L522" s="24"/>
      <c r="M522" s="7"/>
      <c r="N522" s="7"/>
      <c r="O522" s="7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hidden="1" customHeight="1">
      <c r="A523" s="7"/>
      <c r="B523" s="7"/>
      <c r="C523" s="7"/>
      <c r="D523" s="7"/>
      <c r="E523" s="91"/>
      <c r="F523" s="7"/>
      <c r="G523" s="7"/>
      <c r="H523" s="7"/>
      <c r="I523" s="7"/>
      <c r="J523" s="7"/>
      <c r="K523" s="24"/>
      <c r="L523" s="24"/>
      <c r="M523" s="7"/>
      <c r="N523" s="7"/>
      <c r="O523" s="7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hidden="1" customHeight="1">
      <c r="A524" s="7"/>
      <c r="B524" s="7"/>
      <c r="C524" s="7"/>
      <c r="D524" s="7"/>
      <c r="E524" s="91"/>
      <c r="F524" s="7"/>
      <c r="G524" s="7"/>
      <c r="H524" s="7"/>
      <c r="I524" s="7"/>
      <c r="J524" s="7"/>
      <c r="K524" s="24"/>
      <c r="L524" s="24"/>
      <c r="M524" s="7"/>
      <c r="N524" s="7"/>
      <c r="O524" s="7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hidden="1" customHeight="1">
      <c r="A525" s="7"/>
      <c r="B525" s="7"/>
      <c r="C525" s="7"/>
      <c r="D525" s="7"/>
      <c r="E525" s="91"/>
      <c r="F525" s="7"/>
      <c r="G525" s="7"/>
      <c r="H525" s="7"/>
      <c r="I525" s="7"/>
      <c r="J525" s="7"/>
      <c r="K525" s="24"/>
      <c r="L525" s="24"/>
      <c r="M525" s="7"/>
      <c r="N525" s="7"/>
      <c r="O525" s="7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hidden="1" customHeight="1">
      <c r="A526" s="7"/>
      <c r="B526" s="7"/>
      <c r="C526" s="7"/>
      <c r="D526" s="7"/>
      <c r="E526" s="91"/>
      <c r="F526" s="7"/>
      <c r="G526" s="7"/>
      <c r="H526" s="7"/>
      <c r="I526" s="7"/>
      <c r="J526" s="7"/>
      <c r="K526" s="24"/>
      <c r="L526" s="24"/>
      <c r="M526" s="7"/>
      <c r="N526" s="7"/>
      <c r="O526" s="7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hidden="1" customHeight="1">
      <c r="A527" s="7"/>
      <c r="B527" s="7"/>
      <c r="C527" s="7"/>
      <c r="D527" s="7"/>
      <c r="E527" s="91"/>
      <c r="F527" s="7"/>
      <c r="G527" s="7"/>
      <c r="H527" s="7"/>
      <c r="I527" s="7"/>
      <c r="J527" s="7"/>
      <c r="K527" s="24"/>
      <c r="L527" s="24"/>
      <c r="M527" s="7"/>
      <c r="N527" s="7"/>
      <c r="O527" s="7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hidden="1" customHeight="1">
      <c r="A528" s="7"/>
      <c r="B528" s="7"/>
      <c r="C528" s="7"/>
      <c r="D528" s="7"/>
      <c r="E528" s="91"/>
      <c r="F528" s="7"/>
      <c r="G528" s="7"/>
      <c r="H528" s="7"/>
      <c r="I528" s="7"/>
      <c r="J528" s="7"/>
      <c r="K528" s="24"/>
      <c r="L528" s="24"/>
      <c r="M528" s="7"/>
      <c r="N528" s="7"/>
      <c r="O528" s="7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hidden="1" customHeight="1">
      <c r="A529" s="7"/>
      <c r="B529" s="7"/>
      <c r="C529" s="7"/>
      <c r="D529" s="7"/>
      <c r="E529" s="91"/>
      <c r="F529" s="7"/>
      <c r="G529" s="7"/>
      <c r="H529" s="7"/>
      <c r="I529" s="7"/>
      <c r="J529" s="7"/>
      <c r="K529" s="24"/>
      <c r="L529" s="24"/>
      <c r="M529" s="7"/>
      <c r="N529" s="7"/>
      <c r="O529" s="7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hidden="1" customHeight="1">
      <c r="A530" s="7"/>
      <c r="B530" s="7"/>
      <c r="C530" s="7"/>
      <c r="D530" s="7"/>
      <c r="E530" s="91"/>
      <c r="F530" s="7"/>
      <c r="G530" s="7"/>
      <c r="H530" s="7"/>
      <c r="I530" s="7"/>
      <c r="J530" s="7"/>
      <c r="K530" s="24"/>
      <c r="L530" s="24"/>
      <c r="M530" s="7"/>
      <c r="N530" s="7"/>
      <c r="O530" s="7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hidden="1" customHeight="1">
      <c r="A531" s="7"/>
      <c r="B531" s="7"/>
      <c r="C531" s="7"/>
      <c r="D531" s="7"/>
      <c r="E531" s="91"/>
      <c r="F531" s="7"/>
      <c r="G531" s="7"/>
      <c r="H531" s="7"/>
      <c r="I531" s="7"/>
      <c r="J531" s="7"/>
      <c r="K531" s="24"/>
      <c r="L531" s="24"/>
      <c r="M531" s="7"/>
      <c r="N531" s="7"/>
      <c r="O531" s="7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hidden="1" customHeight="1">
      <c r="A532" s="7"/>
      <c r="B532" s="7"/>
      <c r="C532" s="7"/>
      <c r="D532" s="7"/>
      <c r="E532" s="91"/>
      <c r="F532" s="7"/>
      <c r="G532" s="7"/>
      <c r="H532" s="7"/>
      <c r="I532" s="7"/>
      <c r="J532" s="7"/>
      <c r="K532" s="24"/>
      <c r="L532" s="24"/>
      <c r="M532" s="7"/>
      <c r="N532" s="7"/>
      <c r="O532" s="7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hidden="1" customHeight="1">
      <c r="A533" s="7"/>
      <c r="B533" s="7"/>
      <c r="C533" s="7"/>
      <c r="D533" s="7"/>
      <c r="E533" s="91"/>
      <c r="F533" s="7"/>
      <c r="G533" s="7"/>
      <c r="H533" s="7"/>
      <c r="I533" s="7"/>
      <c r="J533" s="7"/>
      <c r="K533" s="24"/>
      <c r="L533" s="24"/>
      <c r="M533" s="7"/>
      <c r="N533" s="7"/>
      <c r="O533" s="7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hidden="1" customHeight="1">
      <c r="A534" s="7"/>
      <c r="B534" s="7"/>
      <c r="C534" s="7"/>
      <c r="D534" s="7"/>
      <c r="E534" s="91"/>
      <c r="F534" s="7"/>
      <c r="G534" s="7"/>
      <c r="H534" s="7"/>
      <c r="I534" s="7"/>
      <c r="J534" s="7"/>
      <c r="K534" s="24"/>
      <c r="L534" s="24"/>
      <c r="M534" s="7"/>
      <c r="N534" s="7"/>
      <c r="O534" s="7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hidden="1" customHeight="1">
      <c r="A535" s="7"/>
      <c r="B535" s="7"/>
      <c r="C535" s="7"/>
      <c r="D535" s="7"/>
      <c r="E535" s="91"/>
      <c r="F535" s="7"/>
      <c r="G535" s="7"/>
      <c r="H535" s="7"/>
      <c r="I535" s="7"/>
      <c r="J535" s="7"/>
      <c r="K535" s="24"/>
      <c r="L535" s="24"/>
      <c r="M535" s="7"/>
      <c r="N535" s="7"/>
      <c r="O535" s="7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hidden="1" customHeight="1">
      <c r="A536" s="7"/>
      <c r="B536" s="7"/>
      <c r="C536" s="7"/>
      <c r="D536" s="7"/>
      <c r="E536" s="91"/>
      <c r="F536" s="7"/>
      <c r="G536" s="7"/>
      <c r="H536" s="7"/>
      <c r="I536" s="7"/>
      <c r="J536" s="7"/>
      <c r="K536" s="24"/>
      <c r="L536" s="24"/>
      <c r="M536" s="7"/>
      <c r="N536" s="7"/>
      <c r="O536" s="7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hidden="1" customHeight="1">
      <c r="A537" s="7"/>
      <c r="B537" s="7"/>
      <c r="C537" s="7"/>
      <c r="D537" s="7"/>
      <c r="E537" s="91"/>
      <c r="F537" s="7"/>
      <c r="G537" s="7"/>
      <c r="H537" s="7"/>
      <c r="I537" s="7"/>
      <c r="J537" s="7"/>
      <c r="K537" s="24"/>
      <c r="L537" s="24"/>
      <c r="M537" s="7"/>
      <c r="N537" s="7"/>
      <c r="O537" s="7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hidden="1" customHeight="1">
      <c r="A538" s="7"/>
      <c r="B538" s="7"/>
      <c r="C538" s="7"/>
      <c r="D538" s="7"/>
      <c r="E538" s="91"/>
      <c r="F538" s="7"/>
      <c r="G538" s="7"/>
      <c r="H538" s="7"/>
      <c r="I538" s="7"/>
      <c r="J538" s="7"/>
      <c r="K538" s="24"/>
      <c r="L538" s="24"/>
      <c r="M538" s="7"/>
      <c r="N538" s="7"/>
      <c r="O538" s="7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hidden="1" customHeight="1">
      <c r="A539" s="7"/>
      <c r="B539" s="7"/>
      <c r="C539" s="7"/>
      <c r="D539" s="7"/>
      <c r="E539" s="91"/>
      <c r="F539" s="7"/>
      <c r="G539" s="7"/>
      <c r="H539" s="7"/>
      <c r="I539" s="7"/>
      <c r="J539" s="7"/>
      <c r="K539" s="24"/>
      <c r="L539" s="24"/>
      <c r="M539" s="7"/>
      <c r="N539" s="7"/>
      <c r="O539" s="7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hidden="1" customHeight="1">
      <c r="A540" s="7"/>
      <c r="B540" s="7"/>
      <c r="C540" s="7"/>
      <c r="D540" s="7"/>
      <c r="E540" s="91"/>
      <c r="F540" s="7"/>
      <c r="G540" s="7"/>
      <c r="H540" s="7"/>
      <c r="I540" s="7"/>
      <c r="J540" s="7"/>
      <c r="K540" s="24"/>
      <c r="L540" s="24"/>
      <c r="M540" s="7"/>
      <c r="N540" s="7"/>
      <c r="O540" s="7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hidden="1" customHeight="1">
      <c r="A541" s="7"/>
      <c r="B541" s="7"/>
      <c r="C541" s="7"/>
      <c r="D541" s="7"/>
      <c r="E541" s="91"/>
      <c r="F541" s="7"/>
      <c r="G541" s="7"/>
      <c r="H541" s="7"/>
      <c r="I541" s="7"/>
      <c r="J541" s="7"/>
      <c r="K541" s="24"/>
      <c r="L541" s="24"/>
      <c r="M541" s="7"/>
      <c r="N541" s="7"/>
      <c r="O541" s="7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hidden="1" customHeight="1">
      <c r="A542" s="7"/>
      <c r="B542" s="7"/>
      <c r="C542" s="7"/>
      <c r="D542" s="7"/>
      <c r="E542" s="91"/>
      <c r="F542" s="7"/>
      <c r="G542" s="7"/>
      <c r="H542" s="7"/>
      <c r="I542" s="7"/>
      <c r="J542" s="7"/>
      <c r="K542" s="24"/>
      <c r="L542" s="24"/>
      <c r="M542" s="7"/>
      <c r="N542" s="7"/>
      <c r="O542" s="7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hidden="1" customHeight="1">
      <c r="A543" s="7"/>
      <c r="B543" s="7"/>
      <c r="C543" s="7"/>
      <c r="D543" s="7"/>
      <c r="E543" s="91"/>
      <c r="F543" s="7"/>
      <c r="G543" s="7"/>
      <c r="H543" s="7"/>
      <c r="I543" s="7"/>
      <c r="J543" s="7"/>
      <c r="K543" s="24"/>
      <c r="L543" s="24"/>
      <c r="M543" s="7"/>
      <c r="N543" s="7"/>
      <c r="O543" s="7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hidden="1" customHeight="1">
      <c r="A544" s="7"/>
      <c r="B544" s="7"/>
      <c r="C544" s="7"/>
      <c r="D544" s="7"/>
      <c r="E544" s="91"/>
      <c r="F544" s="7"/>
      <c r="G544" s="7"/>
      <c r="H544" s="7"/>
      <c r="I544" s="7"/>
      <c r="J544" s="7"/>
      <c r="K544" s="24"/>
      <c r="L544" s="24"/>
      <c r="M544" s="7"/>
      <c r="N544" s="7"/>
      <c r="O544" s="7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hidden="1" customHeight="1">
      <c r="A545" s="7"/>
      <c r="B545" s="7"/>
      <c r="C545" s="7"/>
      <c r="D545" s="7"/>
      <c r="E545" s="91"/>
      <c r="F545" s="7"/>
      <c r="G545" s="7"/>
      <c r="H545" s="7"/>
      <c r="I545" s="7"/>
      <c r="J545" s="7"/>
      <c r="K545" s="24"/>
      <c r="L545" s="24"/>
      <c r="M545" s="7"/>
      <c r="N545" s="7"/>
      <c r="O545" s="7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hidden="1" customHeight="1">
      <c r="A546" s="7"/>
      <c r="B546" s="7"/>
      <c r="C546" s="7"/>
      <c r="D546" s="7"/>
      <c r="E546" s="91"/>
      <c r="F546" s="7"/>
      <c r="G546" s="7"/>
      <c r="H546" s="7"/>
      <c r="I546" s="7"/>
      <c r="J546" s="7"/>
      <c r="K546" s="24"/>
      <c r="L546" s="24"/>
      <c r="M546" s="7"/>
      <c r="N546" s="7"/>
      <c r="O546" s="7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hidden="1" customHeight="1">
      <c r="A547" s="7"/>
      <c r="B547" s="7"/>
      <c r="C547" s="7"/>
      <c r="D547" s="7"/>
      <c r="E547" s="91"/>
      <c r="F547" s="7"/>
      <c r="G547" s="7"/>
      <c r="H547" s="7"/>
      <c r="I547" s="7"/>
      <c r="J547" s="7"/>
      <c r="K547" s="24"/>
      <c r="L547" s="24"/>
      <c r="M547" s="7"/>
      <c r="N547" s="7"/>
      <c r="O547" s="7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hidden="1" customHeight="1">
      <c r="A548" s="7"/>
      <c r="B548" s="7"/>
      <c r="C548" s="7"/>
      <c r="D548" s="7"/>
      <c r="E548" s="91"/>
      <c r="F548" s="7"/>
      <c r="G548" s="7"/>
      <c r="H548" s="7"/>
      <c r="I548" s="7"/>
      <c r="J548" s="7"/>
      <c r="K548" s="24"/>
      <c r="L548" s="24"/>
      <c r="M548" s="7"/>
      <c r="N548" s="7"/>
      <c r="O548" s="7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hidden="1" customHeight="1">
      <c r="A549" s="7"/>
      <c r="B549" s="7"/>
      <c r="C549" s="7"/>
      <c r="D549" s="7"/>
      <c r="E549" s="91"/>
      <c r="F549" s="7"/>
      <c r="G549" s="7"/>
      <c r="H549" s="7"/>
      <c r="I549" s="7"/>
      <c r="J549" s="7"/>
      <c r="K549" s="24"/>
      <c r="L549" s="24"/>
      <c r="M549" s="7"/>
      <c r="N549" s="7"/>
      <c r="O549" s="7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hidden="1" customHeight="1">
      <c r="A550" s="7"/>
      <c r="B550" s="7"/>
      <c r="C550" s="7"/>
      <c r="D550" s="7"/>
      <c r="E550" s="91"/>
      <c r="F550" s="7"/>
      <c r="G550" s="7"/>
      <c r="H550" s="7"/>
      <c r="I550" s="7"/>
      <c r="J550" s="7"/>
      <c r="K550" s="24"/>
      <c r="L550" s="24"/>
      <c r="M550" s="7"/>
      <c r="N550" s="7"/>
      <c r="O550" s="7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hidden="1" customHeight="1">
      <c r="A551" s="7"/>
      <c r="B551" s="7"/>
      <c r="C551" s="7"/>
      <c r="D551" s="7"/>
      <c r="E551" s="91"/>
      <c r="F551" s="7"/>
      <c r="G551" s="7"/>
      <c r="H551" s="7"/>
      <c r="I551" s="7"/>
      <c r="J551" s="7"/>
      <c r="K551" s="24"/>
      <c r="L551" s="24"/>
      <c r="M551" s="7"/>
      <c r="N551" s="7"/>
      <c r="O551" s="7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hidden="1" customHeight="1">
      <c r="A552" s="7"/>
      <c r="B552" s="7"/>
      <c r="C552" s="7"/>
      <c r="D552" s="7"/>
      <c r="E552" s="91"/>
      <c r="F552" s="7"/>
      <c r="G552" s="7"/>
      <c r="H552" s="7"/>
      <c r="I552" s="7"/>
      <c r="J552" s="7"/>
      <c r="K552" s="24"/>
      <c r="L552" s="24"/>
      <c r="M552" s="7"/>
      <c r="N552" s="7"/>
      <c r="O552" s="7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hidden="1" customHeight="1">
      <c r="A553" s="7"/>
      <c r="B553" s="7"/>
      <c r="C553" s="7"/>
      <c r="D553" s="7"/>
      <c r="E553" s="91"/>
      <c r="F553" s="7"/>
      <c r="G553" s="7"/>
      <c r="H553" s="7"/>
      <c r="I553" s="7"/>
      <c r="J553" s="7"/>
      <c r="K553" s="24"/>
      <c r="L553" s="24"/>
      <c r="M553" s="7"/>
      <c r="N553" s="7"/>
      <c r="O553" s="7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hidden="1" customHeight="1">
      <c r="A554" s="7"/>
      <c r="B554" s="7"/>
      <c r="C554" s="7"/>
      <c r="D554" s="7"/>
      <c r="E554" s="91"/>
      <c r="F554" s="7"/>
      <c r="G554" s="7"/>
      <c r="H554" s="7"/>
      <c r="I554" s="7"/>
      <c r="J554" s="7"/>
      <c r="K554" s="24"/>
      <c r="L554" s="24"/>
      <c r="M554" s="7"/>
      <c r="N554" s="7"/>
      <c r="O554" s="7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hidden="1" customHeight="1">
      <c r="A555" s="7"/>
      <c r="B555" s="7"/>
      <c r="C555" s="7"/>
      <c r="D555" s="7"/>
      <c r="E555" s="91"/>
      <c r="F555" s="7"/>
      <c r="G555" s="7"/>
      <c r="H555" s="7"/>
      <c r="I555" s="7"/>
      <c r="J555" s="7"/>
      <c r="K555" s="24"/>
      <c r="L555" s="24"/>
      <c r="M555" s="7"/>
      <c r="N555" s="7"/>
      <c r="O555" s="7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hidden="1" customHeight="1">
      <c r="A556" s="7"/>
      <c r="B556" s="7"/>
      <c r="C556" s="7"/>
      <c r="D556" s="7"/>
      <c r="E556" s="91"/>
      <c r="F556" s="7"/>
      <c r="G556" s="7"/>
      <c r="H556" s="7"/>
      <c r="I556" s="7"/>
      <c r="J556" s="7"/>
      <c r="K556" s="24"/>
      <c r="L556" s="24"/>
      <c r="M556" s="7"/>
      <c r="N556" s="7"/>
      <c r="O556" s="7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hidden="1" customHeight="1">
      <c r="A557" s="7"/>
      <c r="B557" s="7"/>
      <c r="C557" s="7"/>
      <c r="D557" s="7"/>
      <c r="E557" s="91"/>
      <c r="F557" s="7"/>
      <c r="G557" s="7"/>
      <c r="H557" s="7"/>
      <c r="I557" s="7"/>
      <c r="J557" s="7"/>
      <c r="K557" s="24"/>
      <c r="L557" s="24"/>
      <c r="M557" s="7"/>
      <c r="N557" s="7"/>
      <c r="O557" s="7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hidden="1" customHeight="1">
      <c r="A558" s="7"/>
      <c r="B558" s="7"/>
      <c r="C558" s="7"/>
      <c r="D558" s="7"/>
      <c r="E558" s="91"/>
      <c r="F558" s="7"/>
      <c r="G558" s="7"/>
      <c r="H558" s="7"/>
      <c r="I558" s="7"/>
      <c r="J558" s="7"/>
      <c r="K558" s="24"/>
      <c r="L558" s="24"/>
      <c r="M558" s="7"/>
      <c r="N558" s="7"/>
      <c r="O558" s="7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hidden="1" customHeight="1">
      <c r="A559" s="7"/>
      <c r="B559" s="7"/>
      <c r="C559" s="7"/>
      <c r="D559" s="7"/>
      <c r="E559" s="91"/>
      <c r="F559" s="7"/>
      <c r="G559" s="7"/>
      <c r="H559" s="7"/>
      <c r="I559" s="7"/>
      <c r="J559" s="7"/>
      <c r="K559" s="24"/>
      <c r="L559" s="24"/>
      <c r="M559" s="7"/>
      <c r="N559" s="7"/>
      <c r="O559" s="7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hidden="1" customHeight="1">
      <c r="A560" s="7"/>
      <c r="B560" s="7"/>
      <c r="C560" s="7"/>
      <c r="D560" s="7"/>
      <c r="E560" s="91"/>
      <c r="F560" s="7"/>
      <c r="G560" s="7"/>
      <c r="H560" s="7"/>
      <c r="I560" s="7"/>
      <c r="J560" s="7"/>
      <c r="K560" s="24"/>
      <c r="L560" s="24"/>
      <c r="M560" s="7"/>
      <c r="N560" s="7"/>
      <c r="O560" s="7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hidden="1" customHeight="1">
      <c r="A561" s="7"/>
      <c r="B561" s="7"/>
      <c r="C561" s="7"/>
      <c r="D561" s="7"/>
      <c r="E561" s="91"/>
      <c r="F561" s="7"/>
      <c r="G561" s="7"/>
      <c r="H561" s="7"/>
      <c r="I561" s="7"/>
      <c r="J561" s="7"/>
      <c r="K561" s="24"/>
      <c r="L561" s="24"/>
      <c r="M561" s="7"/>
      <c r="N561" s="7"/>
      <c r="O561" s="7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hidden="1" customHeight="1">
      <c r="A562" s="7"/>
      <c r="B562" s="7"/>
      <c r="C562" s="7"/>
      <c r="D562" s="7"/>
      <c r="E562" s="91"/>
      <c r="F562" s="7"/>
      <c r="G562" s="7"/>
      <c r="H562" s="7"/>
      <c r="I562" s="7"/>
      <c r="J562" s="7"/>
      <c r="K562" s="24"/>
      <c r="L562" s="24"/>
      <c r="M562" s="7"/>
      <c r="N562" s="7"/>
      <c r="O562" s="7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hidden="1" customHeight="1">
      <c r="A563" s="7"/>
      <c r="B563" s="7"/>
      <c r="C563" s="7"/>
      <c r="D563" s="7"/>
      <c r="E563" s="91"/>
      <c r="F563" s="7"/>
      <c r="G563" s="7"/>
      <c r="H563" s="7"/>
      <c r="I563" s="7"/>
      <c r="J563" s="7"/>
      <c r="K563" s="24"/>
      <c r="L563" s="24"/>
      <c r="M563" s="7"/>
      <c r="N563" s="7"/>
      <c r="O563" s="7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hidden="1" customHeight="1">
      <c r="A564" s="7"/>
      <c r="B564" s="7"/>
      <c r="C564" s="7"/>
      <c r="D564" s="7"/>
      <c r="E564" s="91"/>
      <c r="F564" s="7"/>
      <c r="G564" s="7"/>
      <c r="H564" s="7"/>
      <c r="I564" s="7"/>
      <c r="J564" s="7"/>
      <c r="K564" s="24"/>
      <c r="L564" s="24"/>
      <c r="M564" s="7"/>
      <c r="N564" s="7"/>
      <c r="O564" s="7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hidden="1" customHeight="1">
      <c r="A565" s="7"/>
      <c r="B565" s="7"/>
      <c r="C565" s="7"/>
      <c r="D565" s="7"/>
      <c r="E565" s="91"/>
      <c r="F565" s="7"/>
      <c r="G565" s="7"/>
      <c r="H565" s="7"/>
      <c r="I565" s="7"/>
      <c r="J565" s="7"/>
      <c r="K565" s="24"/>
      <c r="L565" s="24"/>
      <c r="M565" s="7"/>
      <c r="N565" s="7"/>
      <c r="O565" s="7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hidden="1" customHeight="1">
      <c r="A566" s="7"/>
      <c r="B566" s="7"/>
      <c r="C566" s="7"/>
      <c r="D566" s="7"/>
      <c r="E566" s="91"/>
      <c r="F566" s="7"/>
      <c r="G566" s="7"/>
      <c r="H566" s="7"/>
      <c r="I566" s="7"/>
      <c r="J566" s="7"/>
      <c r="K566" s="24"/>
      <c r="L566" s="24"/>
      <c r="M566" s="7"/>
      <c r="N566" s="7"/>
      <c r="O566" s="7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hidden="1" customHeight="1">
      <c r="A567" s="7"/>
      <c r="B567" s="7"/>
      <c r="C567" s="7"/>
      <c r="D567" s="7"/>
      <c r="E567" s="91"/>
      <c r="F567" s="7"/>
      <c r="G567" s="7"/>
      <c r="H567" s="7"/>
      <c r="I567" s="7"/>
      <c r="J567" s="7"/>
      <c r="K567" s="24"/>
      <c r="L567" s="24"/>
      <c r="M567" s="7"/>
      <c r="N567" s="7"/>
      <c r="O567" s="7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hidden="1" customHeight="1">
      <c r="A568" s="7"/>
      <c r="B568" s="7"/>
      <c r="C568" s="7"/>
      <c r="D568" s="7"/>
      <c r="E568" s="91"/>
      <c r="F568" s="7"/>
      <c r="G568" s="7"/>
      <c r="H568" s="7"/>
      <c r="I568" s="7"/>
      <c r="J568" s="7"/>
      <c r="K568" s="24"/>
      <c r="L568" s="24"/>
      <c r="M568" s="7"/>
      <c r="N568" s="7"/>
      <c r="O568" s="7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hidden="1" customHeight="1">
      <c r="A569" s="7"/>
      <c r="B569" s="7"/>
      <c r="C569" s="7"/>
      <c r="D569" s="7"/>
      <c r="E569" s="91"/>
      <c r="F569" s="7"/>
      <c r="G569" s="7"/>
      <c r="H569" s="7"/>
      <c r="I569" s="7"/>
      <c r="J569" s="7"/>
      <c r="K569" s="24"/>
      <c r="L569" s="24"/>
      <c r="M569" s="7"/>
      <c r="N569" s="7"/>
      <c r="O569" s="7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hidden="1" customHeight="1">
      <c r="A570" s="7"/>
      <c r="B570" s="7"/>
      <c r="C570" s="7"/>
      <c r="D570" s="7"/>
      <c r="E570" s="91"/>
      <c r="F570" s="7"/>
      <c r="G570" s="7"/>
      <c r="H570" s="7"/>
      <c r="I570" s="7"/>
      <c r="J570" s="7"/>
      <c r="K570" s="24"/>
      <c r="L570" s="24"/>
      <c r="M570" s="7"/>
      <c r="N570" s="7"/>
      <c r="O570" s="7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hidden="1" customHeight="1">
      <c r="A571" s="7"/>
      <c r="B571" s="7"/>
      <c r="C571" s="7"/>
      <c r="D571" s="7"/>
      <c r="E571" s="91"/>
      <c r="F571" s="7"/>
      <c r="G571" s="7"/>
      <c r="H571" s="7"/>
      <c r="I571" s="7"/>
      <c r="J571" s="7"/>
      <c r="K571" s="24"/>
      <c r="L571" s="24"/>
      <c r="M571" s="7"/>
      <c r="N571" s="7"/>
      <c r="O571" s="7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hidden="1" customHeight="1">
      <c r="A572" s="7"/>
      <c r="B572" s="7"/>
      <c r="C572" s="7"/>
      <c r="D572" s="7"/>
      <c r="E572" s="91"/>
      <c r="F572" s="7"/>
      <c r="G572" s="7"/>
      <c r="H572" s="7"/>
      <c r="I572" s="7"/>
      <c r="J572" s="7"/>
      <c r="K572" s="24"/>
      <c r="L572" s="24"/>
      <c r="M572" s="7"/>
      <c r="N572" s="7"/>
      <c r="O572" s="7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hidden="1" customHeight="1">
      <c r="A573" s="7"/>
      <c r="B573" s="7"/>
      <c r="C573" s="7"/>
      <c r="D573" s="7"/>
      <c r="E573" s="91"/>
      <c r="F573" s="7"/>
      <c r="G573" s="7"/>
      <c r="H573" s="7"/>
      <c r="I573" s="7"/>
      <c r="J573" s="7"/>
      <c r="K573" s="24"/>
      <c r="L573" s="24"/>
      <c r="M573" s="7"/>
      <c r="N573" s="7"/>
      <c r="O573" s="7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hidden="1" customHeight="1">
      <c r="A574" s="7"/>
      <c r="B574" s="7"/>
      <c r="C574" s="7"/>
      <c r="D574" s="7"/>
      <c r="E574" s="91"/>
      <c r="F574" s="7"/>
      <c r="G574" s="7"/>
      <c r="H574" s="7"/>
      <c r="I574" s="7"/>
      <c r="J574" s="7"/>
      <c r="K574" s="24"/>
      <c r="L574" s="24"/>
      <c r="M574" s="7"/>
      <c r="N574" s="7"/>
      <c r="O574" s="7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hidden="1" customHeight="1">
      <c r="A575" s="7"/>
      <c r="B575" s="7"/>
      <c r="C575" s="7"/>
      <c r="D575" s="7"/>
      <c r="E575" s="91"/>
      <c r="F575" s="7"/>
      <c r="G575" s="7"/>
      <c r="H575" s="7"/>
      <c r="I575" s="7"/>
      <c r="J575" s="7"/>
      <c r="K575" s="24"/>
      <c r="L575" s="24"/>
      <c r="M575" s="7"/>
      <c r="N575" s="7"/>
      <c r="O575" s="7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hidden="1" customHeight="1">
      <c r="A576" s="7"/>
      <c r="B576" s="7"/>
      <c r="C576" s="7"/>
      <c r="D576" s="7"/>
      <c r="E576" s="91"/>
      <c r="F576" s="7"/>
      <c r="G576" s="7"/>
      <c r="H576" s="7"/>
      <c r="I576" s="7"/>
      <c r="J576" s="7"/>
      <c r="K576" s="24"/>
      <c r="L576" s="24"/>
      <c r="M576" s="7"/>
      <c r="N576" s="7"/>
      <c r="O576" s="7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hidden="1" customHeight="1">
      <c r="A577" s="7"/>
      <c r="B577" s="7"/>
      <c r="C577" s="7"/>
      <c r="D577" s="7"/>
      <c r="E577" s="91"/>
      <c r="F577" s="7"/>
      <c r="G577" s="7"/>
      <c r="H577" s="7"/>
      <c r="I577" s="7"/>
      <c r="J577" s="7"/>
      <c r="K577" s="24"/>
      <c r="L577" s="24"/>
      <c r="M577" s="7"/>
      <c r="N577" s="7"/>
      <c r="O577" s="7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hidden="1" customHeight="1">
      <c r="A578" s="7"/>
      <c r="B578" s="7"/>
      <c r="C578" s="7"/>
      <c r="D578" s="7"/>
      <c r="E578" s="91"/>
      <c r="F578" s="7"/>
      <c r="G578" s="7"/>
      <c r="H578" s="7"/>
      <c r="I578" s="7"/>
      <c r="J578" s="7"/>
      <c r="K578" s="24"/>
      <c r="L578" s="24"/>
      <c r="M578" s="7"/>
      <c r="N578" s="7"/>
      <c r="O578" s="7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hidden="1" customHeight="1">
      <c r="A579" s="7"/>
      <c r="B579" s="7"/>
      <c r="C579" s="7"/>
      <c r="D579" s="7"/>
      <c r="E579" s="91"/>
      <c r="F579" s="7"/>
      <c r="G579" s="7"/>
      <c r="H579" s="7"/>
      <c r="I579" s="7"/>
      <c r="J579" s="7"/>
      <c r="K579" s="24"/>
      <c r="L579" s="24"/>
      <c r="M579" s="7"/>
      <c r="N579" s="7"/>
      <c r="O579" s="7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hidden="1" customHeight="1">
      <c r="A580" s="7"/>
      <c r="B580" s="7"/>
      <c r="C580" s="7"/>
      <c r="D580" s="7"/>
      <c r="E580" s="91"/>
      <c r="F580" s="7"/>
      <c r="G580" s="7"/>
      <c r="H580" s="7"/>
      <c r="I580" s="7"/>
      <c r="J580" s="7"/>
      <c r="K580" s="24"/>
      <c r="L580" s="24"/>
      <c r="M580" s="7"/>
      <c r="N580" s="7"/>
      <c r="O580" s="7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hidden="1" customHeight="1">
      <c r="A581" s="7"/>
      <c r="B581" s="7"/>
      <c r="C581" s="7"/>
      <c r="D581" s="7"/>
      <c r="E581" s="91"/>
      <c r="F581" s="7"/>
      <c r="G581" s="7"/>
      <c r="H581" s="7"/>
      <c r="I581" s="7"/>
      <c r="J581" s="7"/>
      <c r="K581" s="24"/>
      <c r="L581" s="24"/>
      <c r="M581" s="7"/>
      <c r="N581" s="7"/>
      <c r="O581" s="7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hidden="1" customHeight="1">
      <c r="A582" s="7"/>
      <c r="B582" s="7"/>
      <c r="C582" s="7"/>
      <c r="D582" s="7"/>
      <c r="E582" s="91"/>
      <c r="F582" s="7"/>
      <c r="G582" s="7"/>
      <c r="H582" s="7"/>
      <c r="I582" s="7"/>
      <c r="J582" s="7"/>
      <c r="K582" s="24"/>
      <c r="L582" s="24"/>
      <c r="M582" s="7"/>
      <c r="N582" s="7"/>
      <c r="O582" s="7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hidden="1" customHeight="1">
      <c r="A583" s="7"/>
      <c r="B583" s="7"/>
      <c r="C583" s="7"/>
      <c r="D583" s="7"/>
      <c r="E583" s="91"/>
      <c r="F583" s="7"/>
      <c r="G583" s="7"/>
      <c r="H583" s="7"/>
      <c r="I583" s="7"/>
      <c r="J583" s="7"/>
      <c r="K583" s="24"/>
      <c r="L583" s="24"/>
      <c r="M583" s="7"/>
      <c r="N583" s="7"/>
      <c r="O583" s="7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hidden="1" customHeight="1">
      <c r="A584" s="7"/>
      <c r="B584" s="7"/>
      <c r="C584" s="7"/>
      <c r="D584" s="7"/>
      <c r="E584" s="91"/>
      <c r="F584" s="7"/>
      <c r="G584" s="7"/>
      <c r="H584" s="7"/>
      <c r="I584" s="7"/>
      <c r="J584" s="7"/>
      <c r="K584" s="24"/>
      <c r="L584" s="24"/>
      <c r="M584" s="7"/>
      <c r="N584" s="7"/>
      <c r="O584" s="7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hidden="1" customHeight="1">
      <c r="A585" s="7"/>
      <c r="B585" s="7"/>
      <c r="C585" s="7"/>
      <c r="D585" s="7"/>
      <c r="E585" s="91"/>
      <c r="F585" s="7"/>
      <c r="G585" s="7"/>
      <c r="H585" s="7"/>
      <c r="I585" s="7"/>
      <c r="J585" s="7"/>
      <c r="K585" s="24"/>
      <c r="L585" s="24"/>
      <c r="M585" s="7"/>
      <c r="N585" s="7"/>
      <c r="O585" s="7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hidden="1" customHeight="1">
      <c r="A586" s="7"/>
      <c r="B586" s="7"/>
      <c r="C586" s="7"/>
      <c r="D586" s="7"/>
      <c r="E586" s="91"/>
      <c r="F586" s="7"/>
      <c r="G586" s="7"/>
      <c r="H586" s="7"/>
      <c r="I586" s="7"/>
      <c r="J586" s="7"/>
      <c r="K586" s="24"/>
      <c r="L586" s="24"/>
      <c r="M586" s="7"/>
      <c r="N586" s="7"/>
      <c r="O586" s="7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hidden="1" customHeight="1">
      <c r="A587" s="7"/>
      <c r="B587" s="7"/>
      <c r="C587" s="7"/>
      <c r="D587" s="7"/>
      <c r="E587" s="91"/>
      <c r="F587" s="7"/>
      <c r="G587" s="7"/>
      <c r="H587" s="7"/>
      <c r="I587" s="7"/>
      <c r="J587" s="7"/>
      <c r="K587" s="24"/>
      <c r="L587" s="24"/>
      <c r="M587" s="7"/>
      <c r="N587" s="7"/>
      <c r="O587" s="7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hidden="1" customHeight="1">
      <c r="A588" s="7"/>
      <c r="B588" s="7"/>
      <c r="C588" s="7"/>
      <c r="D588" s="7"/>
      <c r="E588" s="91"/>
      <c r="F588" s="7"/>
      <c r="G588" s="7"/>
      <c r="H588" s="7"/>
      <c r="I588" s="7"/>
      <c r="J588" s="7"/>
      <c r="K588" s="24"/>
      <c r="L588" s="24"/>
      <c r="M588" s="7"/>
      <c r="N588" s="7"/>
      <c r="O588" s="7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hidden="1" customHeight="1">
      <c r="A589" s="7"/>
      <c r="B589" s="7"/>
      <c r="C589" s="7"/>
      <c r="D589" s="7"/>
      <c r="E589" s="91"/>
      <c r="F589" s="7"/>
      <c r="G589" s="7"/>
      <c r="H589" s="7"/>
      <c r="I589" s="7"/>
      <c r="J589" s="7"/>
      <c r="K589" s="24"/>
      <c r="L589" s="24"/>
      <c r="M589" s="7"/>
      <c r="N589" s="7"/>
      <c r="O589" s="7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hidden="1" customHeight="1">
      <c r="A590" s="7"/>
      <c r="B590" s="7"/>
      <c r="C590" s="7"/>
      <c r="D590" s="7"/>
      <c r="E590" s="91"/>
      <c r="F590" s="7"/>
      <c r="G590" s="7"/>
      <c r="H590" s="7"/>
      <c r="I590" s="7"/>
      <c r="J590" s="7"/>
      <c r="K590" s="24"/>
      <c r="L590" s="24"/>
      <c r="M590" s="7"/>
      <c r="N590" s="7"/>
      <c r="O590" s="7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hidden="1" customHeight="1">
      <c r="A591" s="7"/>
      <c r="B591" s="7"/>
      <c r="C591" s="7"/>
      <c r="D591" s="7"/>
      <c r="E591" s="91"/>
      <c r="F591" s="7"/>
      <c r="G591" s="7"/>
      <c r="H591" s="7"/>
      <c r="I591" s="7"/>
      <c r="J591" s="7"/>
      <c r="K591" s="24"/>
      <c r="L591" s="24"/>
      <c r="M591" s="7"/>
      <c r="N591" s="7"/>
      <c r="O591" s="7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hidden="1" customHeight="1">
      <c r="A592" s="7"/>
      <c r="B592" s="7"/>
      <c r="C592" s="7"/>
      <c r="D592" s="7"/>
      <c r="E592" s="91"/>
      <c r="F592" s="7"/>
      <c r="G592" s="7"/>
      <c r="H592" s="7"/>
      <c r="I592" s="7"/>
      <c r="J592" s="7"/>
      <c r="K592" s="24"/>
      <c r="L592" s="24"/>
      <c r="M592" s="7"/>
      <c r="N592" s="7"/>
      <c r="O592" s="7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hidden="1" customHeight="1">
      <c r="A593" s="7"/>
      <c r="B593" s="7"/>
      <c r="C593" s="7"/>
      <c r="D593" s="7"/>
      <c r="E593" s="91"/>
      <c r="F593" s="7"/>
      <c r="G593" s="7"/>
      <c r="H593" s="7"/>
      <c r="I593" s="7"/>
      <c r="J593" s="7"/>
      <c r="K593" s="24"/>
      <c r="L593" s="24"/>
      <c r="M593" s="7"/>
      <c r="N593" s="7"/>
      <c r="O593" s="7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hidden="1" customHeight="1">
      <c r="A594" s="7"/>
      <c r="B594" s="7"/>
      <c r="C594" s="7"/>
      <c r="D594" s="7"/>
      <c r="E594" s="91"/>
      <c r="F594" s="7"/>
      <c r="G594" s="7"/>
      <c r="H594" s="7"/>
      <c r="I594" s="7"/>
      <c r="J594" s="7"/>
      <c r="K594" s="24"/>
      <c r="L594" s="24"/>
      <c r="M594" s="7"/>
      <c r="N594" s="7"/>
      <c r="O594" s="7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hidden="1" customHeight="1">
      <c r="A595" s="7"/>
      <c r="B595" s="7"/>
      <c r="C595" s="7"/>
      <c r="D595" s="7"/>
      <c r="E595" s="91"/>
      <c r="F595" s="7"/>
      <c r="G595" s="7"/>
      <c r="H595" s="7"/>
      <c r="I595" s="7"/>
      <c r="J595" s="7"/>
      <c r="K595" s="24"/>
      <c r="L595" s="24"/>
      <c r="M595" s="7"/>
      <c r="N595" s="7"/>
      <c r="O595" s="7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hidden="1" customHeight="1">
      <c r="A596" s="7"/>
      <c r="B596" s="7"/>
      <c r="C596" s="7"/>
      <c r="D596" s="7"/>
      <c r="E596" s="91"/>
      <c r="F596" s="7"/>
      <c r="G596" s="7"/>
      <c r="H596" s="7"/>
      <c r="I596" s="7"/>
      <c r="J596" s="7"/>
      <c r="K596" s="24"/>
      <c r="L596" s="24"/>
      <c r="M596" s="7"/>
      <c r="N596" s="7"/>
      <c r="O596" s="7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hidden="1" customHeight="1">
      <c r="A597" s="7"/>
      <c r="B597" s="7"/>
      <c r="C597" s="7"/>
      <c r="D597" s="7"/>
      <c r="E597" s="91"/>
      <c r="F597" s="7"/>
      <c r="G597" s="7"/>
      <c r="H597" s="7"/>
      <c r="I597" s="7"/>
      <c r="J597" s="7"/>
      <c r="K597" s="24"/>
      <c r="L597" s="24"/>
      <c r="M597" s="7"/>
      <c r="N597" s="7"/>
      <c r="O597" s="7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hidden="1" customHeight="1">
      <c r="A598" s="7"/>
      <c r="B598" s="7"/>
      <c r="C598" s="7"/>
      <c r="D598" s="7"/>
      <c r="E598" s="91"/>
      <c r="F598" s="7"/>
      <c r="G598" s="7"/>
      <c r="H598" s="7"/>
      <c r="I598" s="7"/>
      <c r="J598" s="7"/>
      <c r="K598" s="24"/>
      <c r="L598" s="24"/>
      <c r="M598" s="7"/>
      <c r="N598" s="7"/>
      <c r="O598" s="7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hidden="1" customHeight="1">
      <c r="A599" s="7"/>
      <c r="B599" s="7"/>
      <c r="C599" s="7"/>
      <c r="D599" s="7"/>
      <c r="E599" s="91"/>
      <c r="F599" s="7"/>
      <c r="G599" s="7"/>
      <c r="H599" s="7"/>
      <c r="I599" s="7"/>
      <c r="J599" s="7"/>
      <c r="K599" s="24"/>
      <c r="L599" s="24"/>
      <c r="M599" s="7"/>
      <c r="N599" s="7"/>
      <c r="O599" s="7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hidden="1" customHeight="1">
      <c r="A600" s="7"/>
      <c r="B600" s="7"/>
      <c r="C600" s="7"/>
      <c r="D600" s="7"/>
      <c r="E600" s="91"/>
      <c r="F600" s="7"/>
      <c r="G600" s="7"/>
      <c r="H600" s="7"/>
      <c r="I600" s="7"/>
      <c r="J600" s="7"/>
      <c r="K600" s="24"/>
      <c r="L600" s="24"/>
      <c r="M600" s="7"/>
      <c r="N600" s="7"/>
      <c r="O600" s="7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hidden="1" customHeight="1">
      <c r="A601" s="7"/>
      <c r="B601" s="7"/>
      <c r="C601" s="7"/>
      <c r="D601" s="7"/>
      <c r="E601" s="91"/>
      <c r="F601" s="7"/>
      <c r="G601" s="7"/>
      <c r="H601" s="7"/>
      <c r="I601" s="7"/>
      <c r="J601" s="7"/>
      <c r="K601" s="24"/>
      <c r="L601" s="24"/>
      <c r="M601" s="7"/>
      <c r="N601" s="7"/>
      <c r="O601" s="7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hidden="1" customHeight="1">
      <c r="A602" s="7"/>
      <c r="B602" s="7"/>
      <c r="C602" s="7"/>
      <c r="D602" s="7"/>
      <c r="E602" s="91"/>
      <c r="F602" s="7"/>
      <c r="G602" s="7"/>
      <c r="H602" s="7"/>
      <c r="I602" s="7"/>
      <c r="J602" s="7"/>
      <c r="K602" s="24"/>
      <c r="L602" s="24"/>
      <c r="M602" s="7"/>
      <c r="N602" s="7"/>
      <c r="O602" s="7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hidden="1" customHeight="1">
      <c r="A603" s="7"/>
      <c r="B603" s="7"/>
      <c r="C603" s="7"/>
      <c r="D603" s="7"/>
      <c r="E603" s="91"/>
      <c r="F603" s="7"/>
      <c r="G603" s="7"/>
      <c r="H603" s="7"/>
      <c r="I603" s="7"/>
      <c r="J603" s="7"/>
      <c r="K603" s="24"/>
      <c r="L603" s="24"/>
      <c r="M603" s="7"/>
      <c r="N603" s="7"/>
      <c r="O603" s="7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hidden="1" customHeight="1">
      <c r="A604" s="7"/>
      <c r="B604" s="7"/>
      <c r="C604" s="7"/>
      <c r="D604" s="7"/>
      <c r="E604" s="91"/>
      <c r="F604" s="7"/>
      <c r="G604" s="7"/>
      <c r="H604" s="7"/>
      <c r="I604" s="7"/>
      <c r="J604" s="7"/>
      <c r="K604" s="24"/>
      <c r="L604" s="24"/>
      <c r="M604" s="7"/>
      <c r="N604" s="7"/>
      <c r="O604" s="7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hidden="1" customHeight="1">
      <c r="A605" s="7"/>
      <c r="B605" s="7"/>
      <c r="C605" s="7"/>
      <c r="D605" s="7"/>
      <c r="E605" s="91"/>
      <c r="F605" s="7"/>
      <c r="G605" s="7"/>
      <c r="H605" s="7"/>
      <c r="I605" s="7"/>
      <c r="J605" s="7"/>
      <c r="K605" s="24"/>
      <c r="L605" s="24"/>
      <c r="M605" s="7"/>
      <c r="N605" s="7"/>
      <c r="O605" s="7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hidden="1" customHeight="1">
      <c r="A606" s="7"/>
      <c r="B606" s="7"/>
      <c r="C606" s="7"/>
      <c r="D606" s="7"/>
      <c r="E606" s="91"/>
      <c r="F606" s="7"/>
      <c r="G606" s="7"/>
      <c r="H606" s="7"/>
      <c r="I606" s="7"/>
      <c r="J606" s="7"/>
      <c r="K606" s="24"/>
      <c r="L606" s="24"/>
      <c r="M606" s="7"/>
      <c r="N606" s="7"/>
      <c r="O606" s="7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hidden="1" customHeight="1">
      <c r="A607" s="7"/>
      <c r="B607" s="7"/>
      <c r="C607" s="7"/>
      <c r="D607" s="7"/>
      <c r="E607" s="91"/>
      <c r="F607" s="7"/>
      <c r="G607" s="7"/>
      <c r="H607" s="7"/>
      <c r="I607" s="7"/>
      <c r="J607" s="7"/>
      <c r="K607" s="24"/>
      <c r="L607" s="24"/>
      <c r="M607" s="7"/>
      <c r="N607" s="7"/>
      <c r="O607" s="7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hidden="1" customHeight="1">
      <c r="A608" s="7"/>
      <c r="B608" s="7"/>
      <c r="C608" s="7"/>
      <c r="D608" s="7"/>
      <c r="E608" s="91"/>
      <c r="F608" s="7"/>
      <c r="G608" s="7"/>
      <c r="H608" s="7"/>
      <c r="I608" s="7"/>
      <c r="J608" s="7"/>
      <c r="K608" s="24"/>
      <c r="L608" s="24"/>
      <c r="M608" s="7"/>
      <c r="N608" s="7"/>
      <c r="O608" s="7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hidden="1" customHeight="1">
      <c r="A609" s="7"/>
      <c r="B609" s="7"/>
      <c r="C609" s="7"/>
      <c r="D609" s="7"/>
      <c r="E609" s="91"/>
      <c r="F609" s="7"/>
      <c r="G609" s="7"/>
      <c r="H609" s="7"/>
      <c r="I609" s="7"/>
      <c r="J609" s="7"/>
      <c r="K609" s="24"/>
      <c r="L609" s="24"/>
      <c r="M609" s="7"/>
      <c r="N609" s="7"/>
      <c r="O609" s="7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hidden="1" customHeight="1">
      <c r="A610" s="7"/>
      <c r="B610" s="7"/>
      <c r="C610" s="7"/>
      <c r="D610" s="7"/>
      <c r="E610" s="91"/>
      <c r="F610" s="7"/>
      <c r="G610" s="7"/>
      <c r="H610" s="7"/>
      <c r="I610" s="7"/>
      <c r="J610" s="7"/>
      <c r="K610" s="24"/>
      <c r="L610" s="24"/>
      <c r="M610" s="7"/>
      <c r="N610" s="7"/>
      <c r="O610" s="7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hidden="1" customHeight="1">
      <c r="A611" s="7"/>
      <c r="B611" s="7"/>
      <c r="C611" s="7"/>
      <c r="D611" s="7"/>
      <c r="E611" s="91"/>
      <c r="F611" s="7"/>
      <c r="G611" s="7"/>
      <c r="H611" s="7"/>
      <c r="I611" s="7"/>
      <c r="J611" s="7"/>
      <c r="K611" s="24"/>
      <c r="L611" s="24"/>
      <c r="M611" s="7"/>
      <c r="N611" s="7"/>
      <c r="O611" s="7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hidden="1" customHeight="1">
      <c r="A612" s="7"/>
      <c r="B612" s="7"/>
      <c r="C612" s="7"/>
      <c r="D612" s="7"/>
      <c r="E612" s="91"/>
      <c r="F612" s="7"/>
      <c r="G612" s="7"/>
      <c r="H612" s="7"/>
      <c r="I612" s="7"/>
      <c r="J612" s="7"/>
      <c r="K612" s="24"/>
      <c r="L612" s="24"/>
      <c r="M612" s="7"/>
      <c r="N612" s="7"/>
      <c r="O612" s="7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hidden="1" customHeight="1">
      <c r="A613" s="7"/>
      <c r="B613" s="7"/>
      <c r="C613" s="7"/>
      <c r="D613" s="7"/>
      <c r="E613" s="91"/>
      <c r="F613" s="7"/>
      <c r="G613" s="7"/>
      <c r="H613" s="7"/>
      <c r="I613" s="7"/>
      <c r="J613" s="7"/>
      <c r="K613" s="24"/>
      <c r="L613" s="24"/>
      <c r="M613" s="7"/>
      <c r="N613" s="7"/>
      <c r="O613" s="7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hidden="1" customHeight="1">
      <c r="A614" s="7"/>
      <c r="B614" s="7"/>
      <c r="C614" s="7"/>
      <c r="D614" s="7"/>
      <c r="E614" s="91"/>
      <c r="F614" s="7"/>
      <c r="G614" s="7"/>
      <c r="H614" s="7"/>
      <c r="I614" s="7"/>
      <c r="J614" s="7"/>
      <c r="K614" s="24"/>
      <c r="L614" s="24"/>
      <c r="M614" s="7"/>
      <c r="N614" s="7"/>
      <c r="O614" s="7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hidden="1" customHeight="1">
      <c r="A615" s="7"/>
      <c r="B615" s="7"/>
      <c r="C615" s="7"/>
      <c r="D615" s="7"/>
      <c r="E615" s="91"/>
      <c r="F615" s="7"/>
      <c r="G615" s="7"/>
      <c r="H615" s="7"/>
      <c r="I615" s="7"/>
      <c r="J615" s="7"/>
      <c r="K615" s="24"/>
      <c r="L615" s="24"/>
      <c r="M615" s="7"/>
      <c r="N615" s="7"/>
      <c r="O615" s="7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hidden="1" customHeight="1">
      <c r="A616" s="7"/>
      <c r="B616" s="7"/>
      <c r="C616" s="7"/>
      <c r="D616" s="7"/>
      <c r="E616" s="91"/>
      <c r="F616" s="7"/>
      <c r="G616" s="7"/>
      <c r="H616" s="7"/>
      <c r="I616" s="7"/>
      <c r="J616" s="7"/>
      <c r="K616" s="24"/>
      <c r="L616" s="24"/>
      <c r="M616" s="7"/>
      <c r="N616" s="7"/>
      <c r="O616" s="7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hidden="1" customHeight="1">
      <c r="A617" s="7"/>
      <c r="B617" s="7"/>
      <c r="C617" s="7"/>
      <c r="D617" s="7"/>
      <c r="E617" s="91"/>
      <c r="F617" s="7"/>
      <c r="G617" s="7"/>
      <c r="H617" s="7"/>
      <c r="I617" s="7"/>
      <c r="J617" s="7"/>
      <c r="K617" s="24"/>
      <c r="L617" s="24"/>
      <c r="M617" s="7"/>
      <c r="N617" s="7"/>
      <c r="O617" s="7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hidden="1" customHeight="1">
      <c r="A618" s="7"/>
      <c r="B618" s="7"/>
      <c r="C618" s="7"/>
      <c r="D618" s="7"/>
      <c r="E618" s="91"/>
      <c r="F618" s="7"/>
      <c r="G618" s="7"/>
      <c r="H618" s="7"/>
      <c r="I618" s="7"/>
      <c r="J618" s="7"/>
      <c r="K618" s="24"/>
      <c r="L618" s="24"/>
      <c r="M618" s="7"/>
      <c r="N618" s="7"/>
      <c r="O618" s="7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hidden="1" customHeight="1">
      <c r="A619" s="7"/>
      <c r="B619" s="7"/>
      <c r="C619" s="7"/>
      <c r="D619" s="7"/>
      <c r="E619" s="91"/>
      <c r="F619" s="7"/>
      <c r="G619" s="7"/>
      <c r="H619" s="7"/>
      <c r="I619" s="7"/>
      <c r="J619" s="7"/>
      <c r="K619" s="24"/>
      <c r="L619" s="24"/>
      <c r="M619" s="7"/>
      <c r="N619" s="7"/>
      <c r="O619" s="7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hidden="1" customHeight="1">
      <c r="A620" s="7"/>
      <c r="B620" s="7"/>
      <c r="C620" s="7"/>
      <c r="D620" s="7"/>
      <c r="E620" s="91"/>
      <c r="F620" s="7"/>
      <c r="G620" s="7"/>
      <c r="H620" s="7"/>
      <c r="I620" s="7"/>
      <c r="J620" s="7"/>
      <c r="K620" s="24"/>
      <c r="L620" s="24"/>
      <c r="M620" s="7"/>
      <c r="N620" s="7"/>
      <c r="O620" s="7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hidden="1" customHeight="1">
      <c r="A621" s="7"/>
      <c r="B621" s="7"/>
      <c r="C621" s="7"/>
      <c r="D621" s="7"/>
      <c r="E621" s="91"/>
      <c r="F621" s="7"/>
      <c r="G621" s="7"/>
      <c r="H621" s="7"/>
      <c r="I621" s="7"/>
      <c r="J621" s="7"/>
      <c r="K621" s="24"/>
      <c r="L621" s="24"/>
      <c r="M621" s="7"/>
      <c r="N621" s="7"/>
      <c r="O621" s="7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hidden="1" customHeight="1">
      <c r="A622" s="7"/>
      <c r="B622" s="7"/>
      <c r="C622" s="7"/>
      <c r="D622" s="7"/>
      <c r="E622" s="91"/>
      <c r="F622" s="7"/>
      <c r="G622" s="7"/>
      <c r="H622" s="7"/>
      <c r="I622" s="7"/>
      <c r="J622" s="7"/>
      <c r="K622" s="24"/>
      <c r="L622" s="24"/>
      <c r="M622" s="7"/>
      <c r="N622" s="7"/>
      <c r="O622" s="7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hidden="1" customHeight="1">
      <c r="A623" s="7"/>
      <c r="B623" s="7"/>
      <c r="C623" s="7"/>
      <c r="D623" s="7"/>
      <c r="E623" s="91"/>
      <c r="F623" s="7"/>
      <c r="G623" s="7"/>
      <c r="H623" s="7"/>
      <c r="I623" s="7"/>
      <c r="J623" s="7"/>
      <c r="K623" s="24"/>
      <c r="L623" s="24"/>
      <c r="M623" s="7"/>
      <c r="N623" s="7"/>
      <c r="O623" s="7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hidden="1" customHeight="1">
      <c r="A624" s="7"/>
      <c r="B624" s="7"/>
      <c r="C624" s="7"/>
      <c r="D624" s="7"/>
      <c r="E624" s="91"/>
      <c r="F624" s="7"/>
      <c r="G624" s="7"/>
      <c r="H624" s="7"/>
      <c r="I624" s="7"/>
      <c r="J624" s="7"/>
      <c r="K624" s="24"/>
      <c r="L624" s="24"/>
      <c r="M624" s="7"/>
      <c r="N624" s="7"/>
      <c r="O624" s="7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A2"/>
    <mergeCell ref="A4:A5"/>
    <mergeCell ref="A7:A8"/>
    <mergeCell ref="I7:P7"/>
    <mergeCell ref="R7:Y7"/>
    <mergeCell ref="A10:A11"/>
    <mergeCell ref="A13:A14"/>
    <mergeCell ref="K23:L23"/>
    <mergeCell ref="M23:N23"/>
    <mergeCell ref="A16:A17"/>
    <mergeCell ref="A19:A20"/>
    <mergeCell ref="A22:P22"/>
    <mergeCell ref="C23:D23"/>
    <mergeCell ref="E23:F23"/>
    <mergeCell ref="G23:H23"/>
    <mergeCell ref="I23:J23"/>
    <mergeCell ref="O23:P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92" t="s">
        <v>465</v>
      </c>
      <c r="Z1" s="93"/>
    </row>
    <row r="2">
      <c r="Z2" s="93"/>
    </row>
    <row r="3">
      <c r="Z3" s="93"/>
    </row>
    <row r="4">
      <c r="Z4" s="93"/>
    </row>
    <row r="5">
      <c r="A5" s="48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48"/>
      <c r="S5" s="48"/>
      <c r="T5" s="48"/>
      <c r="U5" s="48"/>
      <c r="V5" s="48"/>
      <c r="W5" s="48"/>
      <c r="X5" s="48"/>
      <c r="Y5" s="48"/>
      <c r="Z5" s="48"/>
    </row>
    <row r="6">
      <c r="A6" s="48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48"/>
      <c r="S6" s="48"/>
      <c r="T6" s="48"/>
      <c r="U6" s="48"/>
      <c r="V6" s="48"/>
      <c r="W6" s="48"/>
      <c r="X6" s="48"/>
      <c r="Y6" s="48"/>
      <c r="Z6" s="48"/>
    </row>
    <row r="7">
      <c r="A7" s="48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48"/>
      <c r="S7" s="48"/>
      <c r="T7" s="48"/>
      <c r="U7" s="48"/>
      <c r="V7" s="48"/>
      <c r="W7" s="48"/>
      <c r="X7" s="48"/>
      <c r="Y7" s="48"/>
      <c r="Z7" s="48"/>
    </row>
    <row r="8">
      <c r="A8" s="48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48"/>
      <c r="S8" s="48"/>
      <c r="T8" s="48"/>
      <c r="U8" s="48"/>
      <c r="V8" s="48"/>
      <c r="W8" s="48"/>
      <c r="X8" s="48"/>
      <c r="Y8" s="48"/>
      <c r="Z8" s="48"/>
    </row>
    <row r="9">
      <c r="A9" s="48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48"/>
      <c r="S9" s="48"/>
      <c r="T9" s="48"/>
      <c r="U9" s="48"/>
      <c r="V9" s="48"/>
      <c r="W9" s="48"/>
      <c r="X9" s="48"/>
      <c r="Y9" s="48"/>
      <c r="Z9" s="48"/>
    </row>
    <row r="10">
      <c r="A10" s="48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48"/>
      <c r="S13" s="48"/>
      <c r="T13" s="94"/>
      <c r="U13" s="94"/>
      <c r="V13" s="48"/>
      <c r="W13" s="48"/>
      <c r="X13" s="48"/>
      <c r="Y13" s="48"/>
      <c r="Z13" s="48"/>
    </row>
    <row r="14">
      <c r="A14" s="48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48"/>
      <c r="S14" s="48"/>
      <c r="T14" s="94"/>
      <c r="U14" s="94"/>
      <c r="V14" s="48"/>
      <c r="W14" s="48"/>
      <c r="X14" s="48"/>
      <c r="Y14" s="48"/>
      <c r="Z14" s="48"/>
    </row>
    <row r="15">
      <c r="A15" s="48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48"/>
      <c r="S15" s="48"/>
      <c r="T15" s="94"/>
      <c r="U15" s="94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94"/>
      <c r="U16" s="94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48"/>
      <c r="S20" s="48"/>
      <c r="T20" s="94"/>
      <c r="U20" s="94"/>
      <c r="V20" s="48"/>
      <c r="W20" s="48"/>
      <c r="X20" s="48"/>
      <c r="Y20" s="48"/>
      <c r="Z20" s="48"/>
    </row>
    <row r="21" ht="15.75" customHeight="1">
      <c r="A21" s="48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48"/>
      <c r="S21" s="48"/>
      <c r="T21" s="94"/>
      <c r="U21" s="94"/>
      <c r="V21" s="48"/>
      <c r="W21" s="48"/>
      <c r="X21" s="48"/>
      <c r="Y21" s="48"/>
      <c r="Z21" s="48"/>
    </row>
    <row r="22" ht="15.75" customHeight="1">
      <c r="A22" s="48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48"/>
      <c r="S22" s="48"/>
      <c r="T22" s="94"/>
      <c r="U22" s="94"/>
      <c r="V22" s="48"/>
      <c r="W22" s="48"/>
      <c r="X22" s="48"/>
      <c r="Y22" s="48"/>
      <c r="Z22" s="48"/>
    </row>
    <row r="23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94"/>
      <c r="U23" s="94"/>
      <c r="V23" s="48"/>
      <c r="W23" s="48"/>
      <c r="X23" s="48"/>
      <c r="Y23" s="48"/>
      <c r="Z23" s="48"/>
    </row>
    <row r="24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/>
    <row r="94" ht="15.75" customHeight="1"/>
    <row r="95" ht="15.75" customHeight="1"/>
    <row r="96" ht="15.75" customHeight="1"/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Y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92" t="s">
        <v>466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Y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