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 Files\Module 1\Challenge\"/>
    </mc:Choice>
  </mc:AlternateContent>
  <xr:revisionPtr revIDLastSave="0" documentId="13_ncr:1_{80F72B04-23F9-4C0D-A11D-2CC75F32508A}" xr6:coauthVersionLast="47" xr6:coauthVersionMax="47" xr10:uidLastSave="{00000000-0000-0000-0000-000000000000}"/>
  <bookViews>
    <workbookView xWindow="14550" yWindow="1290" windowWidth="21130" windowHeight="14420" tabRatio="887" activeTab="2" xr2:uid="{00000000-000D-0000-FFFF-FFFF00000000}"/>
  </bookViews>
  <sheets>
    <sheet name="Data" sheetId="1" r:id="rId1"/>
    <sheet name="Theater Outcomes by Launch Date" sheetId="10" r:id="rId2"/>
    <sheet name="Outcomes Based on Goals" sheetId="11" r:id="rId3"/>
  </sheets>
  <definedNames>
    <definedName name="_xlnm._FilterDatabase" localSheetId="0" hidden="1">Data!$A$1:$S$4115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1" l="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H2" i="11"/>
  <c r="G2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13" i="11"/>
  <c r="D12" i="11"/>
  <c r="D11" i="11"/>
  <c r="D10" i="11"/>
  <c r="D9" i="11"/>
  <c r="D8" i="11"/>
  <c r="D7" i="11"/>
  <c r="D6" i="11"/>
  <c r="D5" i="11"/>
  <c r="D4" i="11"/>
  <c r="C13" i="11"/>
  <c r="C12" i="11"/>
  <c r="C11" i="11"/>
  <c r="C10" i="11"/>
  <c r="C9" i="11"/>
  <c r="C8" i="11"/>
  <c r="C7" i="11"/>
  <c r="C6" i="11"/>
  <c r="C5" i="11"/>
  <c r="C4" i="11"/>
  <c r="B13" i="11"/>
  <c r="B12" i="11"/>
  <c r="B11" i="11"/>
  <c r="B10" i="11"/>
  <c r="B9" i="11"/>
  <c r="B8" i="11"/>
  <c r="B7" i="11"/>
  <c r="B6" i="11"/>
  <c r="B5" i="11"/>
  <c r="B4" i="11"/>
  <c r="D3" i="11"/>
  <c r="C3" i="11"/>
  <c r="D2" i="11"/>
  <c r="C2" i="11"/>
  <c r="B3" i="11"/>
  <c r="B2" i="11"/>
  <c r="T3437" i="1"/>
  <c r="T3456" i="1"/>
  <c r="T3795" i="1"/>
  <c r="T3811" i="1"/>
  <c r="T4051" i="1"/>
  <c r="T406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T1467" i="1" s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T1475" i="1" s="1"/>
  <c r="R1476" i="1"/>
  <c r="T1476" i="1" s="1"/>
  <c r="R1477" i="1"/>
  <c r="T1477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3" i="1"/>
  <c r="T1483" i="1" s="1"/>
  <c r="R1484" i="1"/>
  <c r="T1484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T1491" i="1" s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T1499" i="1" s="1"/>
  <c r="R1500" i="1"/>
  <c r="T1500" i="1" s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T1515" i="1" s="1"/>
  <c r="R1516" i="1"/>
  <c r="T1516" i="1" s="1"/>
  <c r="R1517" i="1"/>
  <c r="T1517" i="1" s="1"/>
  <c r="R1518" i="1"/>
  <c r="T1518" i="1" s="1"/>
  <c r="R1519" i="1"/>
  <c r="T1519" i="1" s="1"/>
  <c r="R1520" i="1"/>
  <c r="T1520" i="1" s="1"/>
  <c r="R1521" i="1"/>
  <c r="T1521" i="1" s="1"/>
  <c r="R1522" i="1"/>
  <c r="T1522" i="1" s="1"/>
  <c r="R1523" i="1"/>
  <c r="T1523" i="1" s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T1531" i="1" s="1"/>
  <c r="R1532" i="1"/>
  <c r="T1532" i="1" s="1"/>
  <c r="R1533" i="1"/>
  <c r="T1533" i="1" s="1"/>
  <c r="R1534" i="1"/>
  <c r="T1534" i="1" s="1"/>
  <c r="R1535" i="1"/>
  <c r="T1535" i="1" s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T1544" i="1" s="1"/>
  <c r="R1545" i="1"/>
  <c r="T1545" i="1" s="1"/>
  <c r="R1546" i="1"/>
  <c r="T1546" i="1" s="1"/>
  <c r="R1547" i="1"/>
  <c r="T1547" i="1" s="1"/>
  <c r="R1548" i="1"/>
  <c r="T1548" i="1" s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T1555" i="1" s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T1563" i="1" s="1"/>
  <c r="R1564" i="1"/>
  <c r="T1564" i="1" s="1"/>
  <c r="R1565" i="1"/>
  <c r="T1565" i="1" s="1"/>
  <c r="R1566" i="1"/>
  <c r="T1566" i="1" s="1"/>
  <c r="R1567" i="1"/>
  <c r="T1567" i="1" s="1"/>
  <c r="R1568" i="1"/>
  <c r="T1568" i="1" s="1"/>
  <c r="R1569" i="1"/>
  <c r="T1569" i="1" s="1"/>
  <c r="R1570" i="1"/>
  <c r="T1570" i="1" s="1"/>
  <c r="R1571" i="1"/>
  <c r="T1571" i="1" s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T1587" i="1" s="1"/>
  <c r="R1588" i="1"/>
  <c r="T1588" i="1" s="1"/>
  <c r="R1589" i="1"/>
  <c r="T1589" i="1" s="1"/>
  <c r="R1590" i="1"/>
  <c r="T1590" i="1" s="1"/>
  <c r="R1591" i="1"/>
  <c r="T1591" i="1" s="1"/>
  <c r="R1592" i="1"/>
  <c r="T1592" i="1" s="1"/>
  <c r="R1593" i="1"/>
  <c r="T1593" i="1" s="1"/>
  <c r="R1594" i="1"/>
  <c r="T1594" i="1" s="1"/>
  <c r="R1595" i="1"/>
  <c r="T1595" i="1" s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T1619" i="1" s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628" i="1"/>
  <c r="T1628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T1643" i="1" s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T1651" i="1" s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T1659" i="1" s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T1667" i="1" s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T1675" i="1" s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T1683" i="1" s="1"/>
  <c r="R1684" i="1"/>
  <c r="T1684" i="1" s="1"/>
  <c r="R1685" i="1"/>
  <c r="T1685" i="1" s="1"/>
  <c r="R1686" i="1"/>
  <c r="T1686" i="1" s="1"/>
  <c r="R1687" i="1"/>
  <c r="T1687" i="1" s="1"/>
  <c r="R1688" i="1"/>
  <c r="T1688" i="1" s="1"/>
  <c r="R1689" i="1"/>
  <c r="T1689" i="1" s="1"/>
  <c r="R1690" i="1"/>
  <c r="T1690" i="1" s="1"/>
  <c r="R1691" i="1"/>
  <c r="T1691" i="1" s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T1707" i="1" s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T1715" i="1" s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T1723" i="1" s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T1731" i="1" s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T1739" i="1" s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T1755" i="1" s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T1771" i="1" s="1"/>
  <c r="R1772" i="1"/>
  <c r="T1772" i="1" s="1"/>
  <c r="R1773" i="1"/>
  <c r="T1773" i="1" s="1"/>
  <c r="R1774" i="1"/>
  <c r="T1774" i="1" s="1"/>
  <c r="R1775" i="1"/>
  <c r="T1775" i="1" s="1"/>
  <c r="R1776" i="1"/>
  <c r="T1776" i="1" s="1"/>
  <c r="R1777" i="1"/>
  <c r="T1777" i="1" s="1"/>
  <c r="R1778" i="1"/>
  <c r="T1778" i="1" s="1"/>
  <c r="R1779" i="1"/>
  <c r="T1779" i="1" s="1"/>
  <c r="R1780" i="1"/>
  <c r="T1780" i="1" s="1"/>
  <c r="R1781" i="1"/>
  <c r="T1781" i="1" s="1"/>
  <c r="R1782" i="1"/>
  <c r="T1782" i="1" s="1"/>
  <c r="R1783" i="1"/>
  <c r="T1783" i="1" s="1"/>
  <c r="R1784" i="1"/>
  <c r="T1784" i="1" s="1"/>
  <c r="R1785" i="1"/>
  <c r="T1785" i="1" s="1"/>
  <c r="R1786" i="1"/>
  <c r="T1786" i="1" s="1"/>
  <c r="R1787" i="1"/>
  <c r="T1787" i="1" s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T1795" i="1" s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T1806" i="1" s="1"/>
  <c r="R1807" i="1"/>
  <c r="T1807" i="1" s="1"/>
  <c r="R1808" i="1"/>
  <c r="T1808" i="1" s="1"/>
  <c r="R1809" i="1"/>
  <c r="T1809" i="1" s="1"/>
  <c r="R1810" i="1"/>
  <c r="T1810" i="1" s="1"/>
  <c r="R1811" i="1"/>
  <c r="T1811" i="1" s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T1819" i="1" s="1"/>
  <c r="R1820" i="1"/>
  <c r="T1820" i="1" s="1"/>
  <c r="R1821" i="1"/>
  <c r="T1821" i="1" s="1"/>
  <c r="R1822" i="1"/>
  <c r="T1822" i="1" s="1"/>
  <c r="R1823" i="1"/>
  <c r="T1823" i="1" s="1"/>
  <c r="R1824" i="1"/>
  <c r="T1824" i="1" s="1"/>
  <c r="R1825" i="1"/>
  <c r="T1825" i="1" s="1"/>
  <c r="R1826" i="1"/>
  <c r="T1826" i="1" s="1"/>
  <c r="R1827" i="1"/>
  <c r="T1827" i="1" s="1"/>
  <c r="R1828" i="1"/>
  <c r="T1828" i="1" s="1"/>
  <c r="R1829" i="1"/>
  <c r="T1829" i="1" s="1"/>
  <c r="R1830" i="1"/>
  <c r="T1830" i="1" s="1"/>
  <c r="R1831" i="1"/>
  <c r="T1831" i="1" s="1"/>
  <c r="R1832" i="1"/>
  <c r="T1832" i="1" s="1"/>
  <c r="R1833" i="1"/>
  <c r="T1833" i="1" s="1"/>
  <c r="R1834" i="1"/>
  <c r="T1834" i="1" s="1"/>
  <c r="R1835" i="1"/>
  <c r="T1835" i="1" s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T1851" i="1" s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58" i="1"/>
  <c r="T1858" i="1" s="1"/>
  <c r="R1859" i="1"/>
  <c r="T1859" i="1" s="1"/>
  <c r="R1860" i="1"/>
  <c r="T1860" i="1" s="1"/>
  <c r="R1861" i="1"/>
  <c r="T1861" i="1" s="1"/>
  <c r="R1862" i="1"/>
  <c r="T1862" i="1" s="1"/>
  <c r="R1863" i="1"/>
  <c r="T1863" i="1" s="1"/>
  <c r="R1864" i="1"/>
  <c r="T1864" i="1" s="1"/>
  <c r="R1865" i="1"/>
  <c r="T1865" i="1" s="1"/>
  <c r="R1866" i="1"/>
  <c r="T1866" i="1" s="1"/>
  <c r="R1867" i="1"/>
  <c r="T1867" i="1" s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T1875" i="1" s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T1891" i="1" s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T1923" i="1" s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T1931" i="1" s="1"/>
  <c r="R1932" i="1"/>
  <c r="T1932" i="1" s="1"/>
  <c r="R1933" i="1"/>
  <c r="T1933" i="1" s="1"/>
  <c r="R1934" i="1"/>
  <c r="T1934" i="1" s="1"/>
  <c r="R1935" i="1"/>
  <c r="T1935" i="1" s="1"/>
  <c r="R1936" i="1"/>
  <c r="T1936" i="1" s="1"/>
  <c r="R1937" i="1"/>
  <c r="T1937" i="1" s="1"/>
  <c r="R1938" i="1"/>
  <c r="T1938" i="1" s="1"/>
  <c r="R1939" i="1"/>
  <c r="T1939" i="1" s="1"/>
  <c r="R1940" i="1"/>
  <c r="T1940" i="1" s="1"/>
  <c r="R1941" i="1"/>
  <c r="T1941" i="1" s="1"/>
  <c r="R1942" i="1"/>
  <c r="T1942" i="1" s="1"/>
  <c r="R1943" i="1"/>
  <c r="T1943" i="1" s="1"/>
  <c r="R1944" i="1"/>
  <c r="T1944" i="1" s="1"/>
  <c r="R1945" i="1"/>
  <c r="T1945" i="1" s="1"/>
  <c r="R1946" i="1"/>
  <c r="T1946" i="1" s="1"/>
  <c r="R1947" i="1"/>
  <c r="T1947" i="1" s="1"/>
  <c r="R1948" i="1"/>
  <c r="T1948" i="1" s="1"/>
  <c r="R1949" i="1"/>
  <c r="T1949" i="1" s="1"/>
  <c r="R1950" i="1"/>
  <c r="T1950" i="1" s="1"/>
  <c r="R1951" i="1"/>
  <c r="T1951" i="1" s="1"/>
  <c r="R1952" i="1"/>
  <c r="T1952" i="1" s="1"/>
  <c r="R1953" i="1"/>
  <c r="T1953" i="1" s="1"/>
  <c r="R1954" i="1"/>
  <c r="T1954" i="1" s="1"/>
  <c r="R1955" i="1"/>
  <c r="T1955" i="1" s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T1971" i="1" s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T1987" i="1" s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T1995" i="1" s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T2003" i="1" s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T2011" i="1" s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T2019" i="1" s="1"/>
  <c r="R2020" i="1"/>
  <c r="T2020" i="1" s="1"/>
  <c r="R2021" i="1"/>
  <c r="T2021" i="1" s="1"/>
  <c r="R2022" i="1"/>
  <c r="T2022" i="1" s="1"/>
  <c r="R2023" i="1"/>
  <c r="T2023" i="1" s="1"/>
  <c r="R2024" i="1"/>
  <c r="T2024" i="1" s="1"/>
  <c r="R2025" i="1"/>
  <c r="T2025" i="1" s="1"/>
  <c r="R2026" i="1"/>
  <c r="T2026" i="1" s="1"/>
  <c r="R2027" i="1"/>
  <c r="T2027" i="1" s="1"/>
  <c r="R2028" i="1"/>
  <c r="T2028" i="1" s="1"/>
  <c r="R2029" i="1"/>
  <c r="T2029" i="1" s="1"/>
  <c r="R2030" i="1"/>
  <c r="T2030" i="1" s="1"/>
  <c r="R2031" i="1"/>
  <c r="T2031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037" i="1"/>
  <c r="T2037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T2043" i="1" s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T2051" i="1" s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T2067" i="1" s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074" i="1"/>
  <c r="T2074" i="1" s="1"/>
  <c r="R2075" i="1"/>
  <c r="T2075" i="1" s="1"/>
  <c r="R2076" i="1"/>
  <c r="T2076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4" i="1"/>
  <c r="T2084" i="1" s="1"/>
  <c r="R2085" i="1"/>
  <c r="T2085" i="1" s="1"/>
  <c r="R2086" i="1"/>
  <c r="T2086" i="1" s="1"/>
  <c r="R2087" i="1"/>
  <c r="T2087" i="1" s="1"/>
  <c r="R2088" i="1"/>
  <c r="T2088" i="1" s="1"/>
  <c r="R2089" i="1"/>
  <c r="T2089" i="1" s="1"/>
  <c r="R2090" i="1"/>
  <c r="T2090" i="1" s="1"/>
  <c r="R2091" i="1"/>
  <c r="T2091" i="1" s="1"/>
  <c r="R2092" i="1"/>
  <c r="T2092" i="1" s="1"/>
  <c r="R2093" i="1"/>
  <c r="T2093" i="1" s="1"/>
  <c r="R2094" i="1"/>
  <c r="T2094" i="1" s="1"/>
  <c r="R2095" i="1"/>
  <c r="T2095" i="1" s="1"/>
  <c r="R2096" i="1"/>
  <c r="T2096" i="1" s="1"/>
  <c r="R2097" i="1"/>
  <c r="T2097" i="1" s="1"/>
  <c r="R2098" i="1"/>
  <c r="T2098" i="1" s="1"/>
  <c r="R2099" i="1"/>
  <c r="T2099" i="1" s="1"/>
  <c r="R2100" i="1"/>
  <c r="T2100" i="1" s="1"/>
  <c r="R2101" i="1"/>
  <c r="T2101" i="1" s="1"/>
  <c r="R2102" i="1"/>
  <c r="T2102" i="1" s="1"/>
  <c r="R2103" i="1"/>
  <c r="T2103" i="1" s="1"/>
  <c r="R2104" i="1"/>
  <c r="T2104" i="1" s="1"/>
  <c r="R2105" i="1"/>
  <c r="T2105" i="1" s="1"/>
  <c r="R2106" i="1"/>
  <c r="T2106" i="1" s="1"/>
  <c r="R2107" i="1"/>
  <c r="T2107" i="1" s="1"/>
  <c r="R2108" i="1"/>
  <c r="T2108" i="1" s="1"/>
  <c r="R2109" i="1"/>
  <c r="T2109" i="1" s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T2115" i="1" s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T2131" i="1" s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T2167" i="1" s="1"/>
  <c r="R2168" i="1"/>
  <c r="T2168" i="1" s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6" i="1"/>
  <c r="T2176" i="1" s="1"/>
  <c r="R2177" i="1"/>
  <c r="T2177" i="1" s="1"/>
  <c r="R2178" i="1"/>
  <c r="T2178" i="1" s="1"/>
  <c r="R2179" i="1"/>
  <c r="T2179" i="1" s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T2187" i="1" s="1"/>
  <c r="R2188" i="1"/>
  <c r="T2188" i="1" s="1"/>
  <c r="R2189" i="1"/>
  <c r="T2189" i="1" s="1"/>
  <c r="R2190" i="1"/>
  <c r="T2190" i="1" s="1"/>
  <c r="R2191" i="1"/>
  <c r="T2191" i="1" s="1"/>
  <c r="R2192" i="1"/>
  <c r="T2192" i="1" s="1"/>
  <c r="R2193" i="1"/>
  <c r="T2193" i="1" s="1"/>
  <c r="R2194" i="1"/>
  <c r="T2194" i="1" s="1"/>
  <c r="R2195" i="1"/>
  <c r="T2195" i="1" s="1"/>
  <c r="R2196" i="1"/>
  <c r="T2196" i="1" s="1"/>
  <c r="R2197" i="1"/>
  <c r="T2197" i="1" s="1"/>
  <c r="R2198" i="1"/>
  <c r="T2198" i="1" s="1"/>
  <c r="R2199" i="1"/>
  <c r="T2199" i="1" s="1"/>
  <c r="R2200" i="1"/>
  <c r="T2200" i="1" s="1"/>
  <c r="R2201" i="1"/>
  <c r="T2201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T2211" i="1" s="1"/>
  <c r="R2212" i="1"/>
  <c r="T2212" i="1" s="1"/>
  <c r="R2213" i="1"/>
  <c r="T2213" i="1" s="1"/>
  <c r="R2214" i="1"/>
  <c r="T2214" i="1" s="1"/>
  <c r="R2215" i="1"/>
  <c r="T2215" i="1" s="1"/>
  <c r="R2216" i="1"/>
  <c r="T2216" i="1" s="1"/>
  <c r="R2217" i="1"/>
  <c r="T2217" i="1" s="1"/>
  <c r="R2218" i="1"/>
  <c r="T2218" i="1" s="1"/>
  <c r="R2219" i="1"/>
  <c r="T2219" i="1" s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29" i="1"/>
  <c r="T2229" i="1" s="1"/>
  <c r="R2230" i="1"/>
  <c r="T2230" i="1" s="1"/>
  <c r="R2231" i="1"/>
  <c r="T2231" i="1" s="1"/>
  <c r="R2232" i="1"/>
  <c r="T2232" i="1" s="1"/>
  <c r="R2233" i="1"/>
  <c r="T2233" i="1" s="1"/>
  <c r="R2234" i="1"/>
  <c r="T2234" i="1" s="1"/>
  <c r="R2235" i="1"/>
  <c r="T2235" i="1" s="1"/>
  <c r="R2236" i="1"/>
  <c r="T2236" i="1" s="1"/>
  <c r="R2237" i="1"/>
  <c r="T2237" i="1" s="1"/>
  <c r="R2238" i="1"/>
  <c r="T2238" i="1" s="1"/>
  <c r="R2239" i="1"/>
  <c r="T2239" i="1" s="1"/>
  <c r="R2240" i="1"/>
  <c r="T2240" i="1" s="1"/>
  <c r="R2241" i="1"/>
  <c r="T2241" i="1" s="1"/>
  <c r="R2242" i="1"/>
  <c r="T2242" i="1" s="1"/>
  <c r="R2243" i="1"/>
  <c r="T2243" i="1" s="1"/>
  <c r="R2244" i="1"/>
  <c r="T2244" i="1" s="1"/>
  <c r="R2245" i="1"/>
  <c r="T2245" i="1" s="1"/>
  <c r="R2246" i="1"/>
  <c r="T2246" i="1" s="1"/>
  <c r="R2247" i="1"/>
  <c r="T2247" i="1" s="1"/>
  <c r="R2248" i="1"/>
  <c r="T224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54" i="1"/>
  <c r="T2254" i="1" s="1"/>
  <c r="R2255" i="1"/>
  <c r="T2255" i="1" s="1"/>
  <c r="R2256" i="1"/>
  <c r="T2256" i="1" s="1"/>
  <c r="R2257" i="1"/>
  <c r="T2257" i="1" s="1"/>
  <c r="R2258" i="1"/>
  <c r="T2258" i="1" s="1"/>
  <c r="R2259" i="1"/>
  <c r="T2259" i="1" s="1"/>
  <c r="R2260" i="1"/>
  <c r="T2260" i="1" s="1"/>
  <c r="R2261" i="1"/>
  <c r="T2261" i="1" s="1"/>
  <c r="R2262" i="1"/>
  <c r="T2262" i="1" s="1"/>
  <c r="R2263" i="1"/>
  <c r="T2263" i="1" s="1"/>
  <c r="R2264" i="1"/>
  <c r="T2264" i="1" s="1"/>
  <c r="R2265" i="1"/>
  <c r="T2265" i="1" s="1"/>
  <c r="R2266" i="1"/>
  <c r="T2266" i="1" s="1"/>
  <c r="R2267" i="1"/>
  <c r="T2267" i="1" s="1"/>
  <c r="R2268" i="1"/>
  <c r="T2268" i="1" s="1"/>
  <c r="R2269" i="1"/>
  <c r="T2269" i="1" s="1"/>
  <c r="R2270" i="1"/>
  <c r="T2270" i="1" s="1"/>
  <c r="R2271" i="1"/>
  <c r="T2271" i="1" s="1"/>
  <c r="R2272" i="1"/>
  <c r="T2272" i="1" s="1"/>
  <c r="R2273" i="1"/>
  <c r="T2273" i="1" s="1"/>
  <c r="R2274" i="1"/>
  <c r="T2274" i="1" s="1"/>
  <c r="R2275" i="1"/>
  <c r="T2275" i="1" s="1"/>
  <c r="R2276" i="1"/>
  <c r="T2276" i="1" s="1"/>
  <c r="R2277" i="1"/>
  <c r="T2277" i="1" s="1"/>
  <c r="R2278" i="1"/>
  <c r="T2278" i="1" s="1"/>
  <c r="R2279" i="1"/>
  <c r="T2279" i="1" s="1"/>
  <c r="R2280" i="1"/>
  <c r="T2280" i="1" s="1"/>
  <c r="R2281" i="1"/>
  <c r="T2281" i="1" s="1"/>
  <c r="R2282" i="1"/>
  <c r="T2282" i="1" s="1"/>
  <c r="R2283" i="1"/>
  <c r="T2283" i="1" s="1"/>
  <c r="R2284" i="1"/>
  <c r="T2284" i="1" s="1"/>
  <c r="R2285" i="1"/>
  <c r="T2285" i="1" s="1"/>
  <c r="R2286" i="1"/>
  <c r="T2286" i="1" s="1"/>
  <c r="R2287" i="1"/>
  <c r="T2287" i="1" s="1"/>
  <c r="R2288" i="1"/>
  <c r="T2288" i="1" s="1"/>
  <c r="R2289" i="1"/>
  <c r="T2289" i="1" s="1"/>
  <c r="R2290" i="1"/>
  <c r="T2290" i="1" s="1"/>
  <c r="R2291" i="1"/>
  <c r="T2291" i="1" s="1"/>
  <c r="R2292" i="1"/>
  <c r="T2292" i="1" s="1"/>
  <c r="R2293" i="1"/>
  <c r="T2293" i="1" s="1"/>
  <c r="R2294" i="1"/>
  <c r="T2294" i="1" s="1"/>
  <c r="R2295" i="1"/>
  <c r="T2295" i="1" s="1"/>
  <c r="R2296" i="1"/>
  <c r="T2296" i="1" s="1"/>
  <c r="R2297" i="1"/>
  <c r="T2297" i="1" s="1"/>
  <c r="R2298" i="1"/>
  <c r="T2298" i="1" s="1"/>
  <c r="R2299" i="1"/>
  <c r="T2299" i="1" s="1"/>
  <c r="R2300" i="1"/>
  <c r="T2300" i="1" s="1"/>
  <c r="R2301" i="1"/>
  <c r="T2301" i="1" s="1"/>
  <c r="R2302" i="1"/>
  <c r="T2302" i="1" s="1"/>
  <c r="R2303" i="1"/>
  <c r="T2303" i="1" s="1"/>
  <c r="R2304" i="1"/>
  <c r="T2304" i="1" s="1"/>
  <c r="R2305" i="1"/>
  <c r="T2305" i="1" s="1"/>
  <c r="R2306" i="1"/>
  <c r="T2306" i="1" s="1"/>
  <c r="R2307" i="1"/>
  <c r="T2307" i="1" s="1"/>
  <c r="R2308" i="1"/>
  <c r="T2308" i="1" s="1"/>
  <c r="R2309" i="1"/>
  <c r="T2309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T2315" i="1" s="1"/>
  <c r="R2316" i="1"/>
  <c r="T2316" i="1" s="1"/>
  <c r="R2317" i="1"/>
  <c r="T2317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T2325" i="1" s="1"/>
  <c r="R2326" i="1"/>
  <c r="T2326" i="1" s="1"/>
  <c r="R2327" i="1"/>
  <c r="T2327" i="1" s="1"/>
  <c r="R2328" i="1"/>
  <c r="T2328" i="1" s="1"/>
  <c r="R2329" i="1"/>
  <c r="T2329" i="1" s="1"/>
  <c r="R2330" i="1"/>
  <c r="T2330" i="1" s="1"/>
  <c r="R2331" i="1"/>
  <c r="T2331" i="1" s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T2339" i="1" s="1"/>
  <c r="R2340" i="1"/>
  <c r="T2340" i="1" s="1"/>
  <c r="R2341" i="1"/>
  <c r="T2341" i="1" s="1"/>
  <c r="R2342" i="1"/>
  <c r="T2342" i="1" s="1"/>
  <c r="R2343" i="1"/>
  <c r="T2343" i="1" s="1"/>
  <c r="R2344" i="1"/>
  <c r="T2344" i="1" s="1"/>
  <c r="R2345" i="1"/>
  <c r="T2345" i="1" s="1"/>
  <c r="R2346" i="1"/>
  <c r="T2346" i="1" s="1"/>
  <c r="R2347" i="1"/>
  <c r="T2347" i="1" s="1"/>
  <c r="R2348" i="1"/>
  <c r="T2348" i="1" s="1"/>
  <c r="R2349" i="1"/>
  <c r="T2349" i="1" s="1"/>
  <c r="R2350" i="1"/>
  <c r="T2350" i="1" s="1"/>
  <c r="R2351" i="1"/>
  <c r="T2351" i="1" s="1"/>
  <c r="R2352" i="1"/>
  <c r="T2352" i="1" s="1"/>
  <c r="R2353" i="1"/>
  <c r="T2353" i="1" s="1"/>
  <c r="R2354" i="1"/>
  <c r="T2354" i="1" s="1"/>
  <c r="R2355" i="1"/>
  <c r="T2355" i="1" s="1"/>
  <c r="R2356" i="1"/>
  <c r="T2356" i="1" s="1"/>
  <c r="R2357" i="1"/>
  <c r="T2357" i="1" s="1"/>
  <c r="R2358" i="1"/>
  <c r="T2358" i="1" s="1"/>
  <c r="R2359" i="1"/>
  <c r="T2359" i="1" s="1"/>
  <c r="R2360" i="1"/>
  <c r="T2360" i="1" s="1"/>
  <c r="R2361" i="1"/>
  <c r="T2361" i="1" s="1"/>
  <c r="R2362" i="1"/>
  <c r="T2362" i="1" s="1"/>
  <c r="R2363" i="1"/>
  <c r="T2363" i="1" s="1"/>
  <c r="R2364" i="1"/>
  <c r="T2364" i="1" s="1"/>
  <c r="R2365" i="1"/>
  <c r="T2365" i="1" s="1"/>
  <c r="R2366" i="1"/>
  <c r="T2366" i="1" s="1"/>
  <c r="R2367" i="1"/>
  <c r="T2367" i="1" s="1"/>
  <c r="R2368" i="1"/>
  <c r="T2368" i="1" s="1"/>
  <c r="R2369" i="1"/>
  <c r="T2369" i="1" s="1"/>
  <c r="R2370" i="1"/>
  <c r="T2370" i="1" s="1"/>
  <c r="R2371" i="1"/>
  <c r="T2371" i="1" s="1"/>
  <c r="R2372" i="1"/>
  <c r="T2372" i="1" s="1"/>
  <c r="R2373" i="1"/>
  <c r="T2373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T2379" i="1" s="1"/>
  <c r="R2380" i="1"/>
  <c r="T2380" i="1" s="1"/>
  <c r="R2381" i="1"/>
  <c r="T2381" i="1" s="1"/>
  <c r="R2382" i="1"/>
  <c r="T2382" i="1" s="1"/>
  <c r="R2383" i="1"/>
  <c r="T2383" i="1" s="1"/>
  <c r="R2384" i="1"/>
  <c r="T2384" i="1" s="1"/>
  <c r="R2385" i="1"/>
  <c r="T2385" i="1" s="1"/>
  <c r="R2386" i="1"/>
  <c r="T2386" i="1" s="1"/>
  <c r="R2387" i="1"/>
  <c r="T2387" i="1" s="1"/>
  <c r="R2388" i="1"/>
  <c r="T2388" i="1" s="1"/>
  <c r="R2389" i="1"/>
  <c r="T2389" i="1" s="1"/>
  <c r="R2390" i="1"/>
  <c r="T2390" i="1" s="1"/>
  <c r="R2391" i="1"/>
  <c r="T2391" i="1" s="1"/>
  <c r="R2392" i="1"/>
  <c r="T2392" i="1" s="1"/>
  <c r="R2393" i="1"/>
  <c r="T2393" i="1" s="1"/>
  <c r="R2394" i="1"/>
  <c r="T2394" i="1" s="1"/>
  <c r="R2395" i="1"/>
  <c r="T2395" i="1" s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T2403" i="1" s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T2409" i="1" s="1"/>
  <c r="R2410" i="1"/>
  <c r="T2410" i="1" s="1"/>
  <c r="R2411" i="1"/>
  <c r="T2411" i="1" s="1"/>
  <c r="R2412" i="1"/>
  <c r="T2412" i="1" s="1"/>
  <c r="R2413" i="1"/>
  <c r="T2413" i="1" s="1"/>
  <c r="R2414" i="1"/>
  <c r="T2414" i="1" s="1"/>
  <c r="R2415" i="1"/>
  <c r="T2415" i="1" s="1"/>
  <c r="R2416" i="1"/>
  <c r="T2416" i="1" s="1"/>
  <c r="R2417" i="1"/>
  <c r="T2417" i="1" s="1"/>
  <c r="R2418" i="1"/>
  <c r="T2418" i="1" s="1"/>
  <c r="R2419" i="1"/>
  <c r="T2419" i="1" s="1"/>
  <c r="R2420" i="1"/>
  <c r="T2420" i="1" s="1"/>
  <c r="R2421" i="1"/>
  <c r="T2421" i="1" s="1"/>
  <c r="R2422" i="1"/>
  <c r="T2422" i="1" s="1"/>
  <c r="R2423" i="1"/>
  <c r="T2423" i="1" s="1"/>
  <c r="R2424" i="1"/>
  <c r="T2424" i="1" s="1"/>
  <c r="R2425" i="1"/>
  <c r="T2425" i="1" s="1"/>
  <c r="R2426" i="1"/>
  <c r="T2426" i="1" s="1"/>
  <c r="R2427" i="1"/>
  <c r="T2427" i="1" s="1"/>
  <c r="R2428" i="1"/>
  <c r="T2428" i="1" s="1"/>
  <c r="R2429" i="1"/>
  <c r="T2429" i="1" s="1"/>
  <c r="R2430" i="1"/>
  <c r="T2430" i="1" s="1"/>
  <c r="R2431" i="1"/>
  <c r="T2431" i="1" s="1"/>
  <c r="R2432" i="1"/>
  <c r="T2432" i="1" s="1"/>
  <c r="R2433" i="1"/>
  <c r="T2433" i="1" s="1"/>
  <c r="R2434" i="1"/>
  <c r="T2434" i="1" s="1"/>
  <c r="R2435" i="1"/>
  <c r="T2435" i="1" s="1"/>
  <c r="R2436" i="1"/>
  <c r="T2436" i="1" s="1"/>
  <c r="R2437" i="1"/>
  <c r="T2437" i="1" s="1"/>
  <c r="R2438" i="1"/>
  <c r="T2438" i="1" s="1"/>
  <c r="R2439" i="1"/>
  <c r="T2439" i="1" s="1"/>
  <c r="R2440" i="1"/>
  <c r="T2440" i="1" s="1"/>
  <c r="R2441" i="1"/>
  <c r="T2441" i="1" s="1"/>
  <c r="R2442" i="1"/>
  <c r="T2442" i="1" s="1"/>
  <c r="R2443" i="1"/>
  <c r="T2443" i="1" s="1"/>
  <c r="R2444" i="1"/>
  <c r="T2444" i="1" s="1"/>
  <c r="R2445" i="1"/>
  <c r="T2445" i="1" s="1"/>
  <c r="R2446" i="1"/>
  <c r="T2446" i="1" s="1"/>
  <c r="R2447" i="1"/>
  <c r="T2447" i="1" s="1"/>
  <c r="R2448" i="1"/>
  <c r="T2448" i="1" s="1"/>
  <c r="R2449" i="1"/>
  <c r="T2449" i="1" s="1"/>
  <c r="R2450" i="1"/>
  <c r="T2450" i="1" s="1"/>
  <c r="R2451" i="1"/>
  <c r="T2451" i="1" s="1"/>
  <c r="R2452" i="1"/>
  <c r="T2452" i="1" s="1"/>
  <c r="R2453" i="1"/>
  <c r="T2453" i="1" s="1"/>
  <c r="R2454" i="1"/>
  <c r="T2454" i="1" s="1"/>
  <c r="R2455" i="1"/>
  <c r="T2455" i="1" s="1"/>
  <c r="R2456" i="1"/>
  <c r="T2456" i="1" s="1"/>
  <c r="R2457" i="1"/>
  <c r="T2457" i="1" s="1"/>
  <c r="R2458" i="1"/>
  <c r="T2458" i="1" s="1"/>
  <c r="R2459" i="1"/>
  <c r="T2459" i="1" s="1"/>
  <c r="R2460" i="1"/>
  <c r="T2460" i="1" s="1"/>
  <c r="R2461" i="1"/>
  <c r="T2461" i="1" s="1"/>
  <c r="R2462" i="1"/>
  <c r="T2462" i="1" s="1"/>
  <c r="R2463" i="1"/>
  <c r="T2463" i="1" s="1"/>
  <c r="R2464" i="1"/>
  <c r="T2464" i="1" s="1"/>
  <c r="R2465" i="1"/>
  <c r="T2465" i="1" s="1"/>
  <c r="R2466" i="1"/>
  <c r="T2466" i="1" s="1"/>
  <c r="R2467" i="1"/>
  <c r="T2467" i="1" s="1"/>
  <c r="R2468" i="1"/>
  <c r="T2468" i="1" s="1"/>
  <c r="R2469" i="1"/>
  <c r="T2469" i="1" s="1"/>
  <c r="R2470" i="1"/>
  <c r="T2470" i="1" s="1"/>
  <c r="R2471" i="1"/>
  <c r="T2471" i="1" s="1"/>
  <c r="R2472" i="1"/>
  <c r="T2472" i="1" s="1"/>
  <c r="R2473" i="1"/>
  <c r="T2473" i="1" s="1"/>
  <c r="R2474" i="1"/>
  <c r="T2474" i="1" s="1"/>
  <c r="R2475" i="1"/>
  <c r="T2475" i="1" s="1"/>
  <c r="R2476" i="1"/>
  <c r="T2476" i="1" s="1"/>
  <c r="R2477" i="1"/>
  <c r="T2477" i="1" s="1"/>
  <c r="R2478" i="1"/>
  <c r="T2478" i="1" s="1"/>
  <c r="R2479" i="1"/>
  <c r="T2479" i="1" s="1"/>
  <c r="R2480" i="1"/>
  <c r="T2480" i="1" s="1"/>
  <c r="R2481" i="1"/>
  <c r="T2481" i="1" s="1"/>
  <c r="R2482" i="1"/>
  <c r="T2482" i="1" s="1"/>
  <c r="R2483" i="1"/>
  <c r="T2483" i="1" s="1"/>
  <c r="R2484" i="1"/>
  <c r="T2484" i="1" s="1"/>
  <c r="R2485" i="1"/>
  <c r="T2485" i="1" s="1"/>
  <c r="R2486" i="1"/>
  <c r="T2486" i="1" s="1"/>
  <c r="R2487" i="1"/>
  <c r="T2487" i="1" s="1"/>
  <c r="R2488" i="1"/>
  <c r="T2488" i="1" s="1"/>
  <c r="R2489" i="1"/>
  <c r="T2489" i="1" s="1"/>
  <c r="R2490" i="1"/>
  <c r="T2490" i="1" s="1"/>
  <c r="R2491" i="1"/>
  <c r="T2491" i="1" s="1"/>
  <c r="R2492" i="1"/>
  <c r="T2492" i="1" s="1"/>
  <c r="R2493" i="1"/>
  <c r="T2493" i="1" s="1"/>
  <c r="R2494" i="1"/>
  <c r="T2494" i="1" s="1"/>
  <c r="R2495" i="1"/>
  <c r="T2495" i="1" s="1"/>
  <c r="R2496" i="1"/>
  <c r="T2496" i="1" s="1"/>
  <c r="R2497" i="1"/>
  <c r="T2497" i="1" s="1"/>
  <c r="R2498" i="1"/>
  <c r="T2498" i="1" s="1"/>
  <c r="R2499" i="1"/>
  <c r="T2499" i="1" s="1"/>
  <c r="R2500" i="1"/>
  <c r="T2500" i="1" s="1"/>
  <c r="R2501" i="1"/>
  <c r="T2501" i="1" s="1"/>
  <c r="R2502" i="1"/>
  <c r="T2502" i="1" s="1"/>
  <c r="R2503" i="1"/>
  <c r="T2503" i="1" s="1"/>
  <c r="R2504" i="1"/>
  <c r="T2504" i="1" s="1"/>
  <c r="R2505" i="1"/>
  <c r="T2505" i="1" s="1"/>
  <c r="R2506" i="1"/>
  <c r="T2506" i="1" s="1"/>
  <c r="R2507" i="1"/>
  <c r="T2507" i="1" s="1"/>
  <c r="R2508" i="1"/>
  <c r="T2508" i="1" s="1"/>
  <c r="R2509" i="1"/>
  <c r="T2509" i="1" s="1"/>
  <c r="R2510" i="1"/>
  <c r="T2510" i="1" s="1"/>
  <c r="R2511" i="1"/>
  <c r="T2511" i="1" s="1"/>
  <c r="R2512" i="1"/>
  <c r="T2512" i="1" s="1"/>
  <c r="R2513" i="1"/>
  <c r="T2513" i="1" s="1"/>
  <c r="R2514" i="1"/>
  <c r="T2514" i="1" s="1"/>
  <c r="R2515" i="1"/>
  <c r="T2515" i="1" s="1"/>
  <c r="R2516" i="1"/>
  <c r="T2516" i="1" s="1"/>
  <c r="R2517" i="1"/>
  <c r="T2517" i="1" s="1"/>
  <c r="R2518" i="1"/>
  <c r="T2518" i="1" s="1"/>
  <c r="R2519" i="1"/>
  <c r="T2519" i="1" s="1"/>
  <c r="R2520" i="1"/>
  <c r="T2520" i="1" s="1"/>
  <c r="R2521" i="1"/>
  <c r="T2521" i="1" s="1"/>
  <c r="R2522" i="1"/>
  <c r="T2522" i="1" s="1"/>
  <c r="R2523" i="1"/>
  <c r="T2523" i="1" s="1"/>
  <c r="R2524" i="1"/>
  <c r="T2524" i="1" s="1"/>
  <c r="R2525" i="1"/>
  <c r="T2525" i="1" s="1"/>
  <c r="R2526" i="1"/>
  <c r="T2526" i="1" s="1"/>
  <c r="R2527" i="1"/>
  <c r="T2527" i="1" s="1"/>
  <c r="R2528" i="1"/>
  <c r="T2528" i="1" s="1"/>
  <c r="R2529" i="1"/>
  <c r="T2529" i="1" s="1"/>
  <c r="R2530" i="1"/>
  <c r="T2530" i="1" s="1"/>
  <c r="R2531" i="1"/>
  <c r="T2531" i="1" s="1"/>
  <c r="R2532" i="1"/>
  <c r="T2532" i="1" s="1"/>
  <c r="R2533" i="1"/>
  <c r="T2533" i="1" s="1"/>
  <c r="R2534" i="1"/>
  <c r="T2534" i="1" s="1"/>
  <c r="R2535" i="1"/>
  <c r="T2535" i="1" s="1"/>
  <c r="R2536" i="1"/>
  <c r="T2536" i="1" s="1"/>
  <c r="R2537" i="1"/>
  <c r="T2537" i="1" s="1"/>
  <c r="R2538" i="1"/>
  <c r="T2538" i="1" s="1"/>
  <c r="R2539" i="1"/>
  <c r="T2539" i="1" s="1"/>
  <c r="R2540" i="1"/>
  <c r="T2540" i="1" s="1"/>
  <c r="R2541" i="1"/>
  <c r="T2541" i="1" s="1"/>
  <c r="R2542" i="1"/>
  <c r="T2542" i="1" s="1"/>
  <c r="R2543" i="1"/>
  <c r="T2543" i="1" s="1"/>
  <c r="R2544" i="1"/>
  <c r="T2544" i="1" s="1"/>
  <c r="R2545" i="1"/>
  <c r="T2545" i="1" s="1"/>
  <c r="R2546" i="1"/>
  <c r="T2546" i="1" s="1"/>
  <c r="R2547" i="1"/>
  <c r="T2547" i="1" s="1"/>
  <c r="R2548" i="1"/>
  <c r="T2548" i="1" s="1"/>
  <c r="R2549" i="1"/>
  <c r="T2549" i="1" s="1"/>
  <c r="R2550" i="1"/>
  <c r="T2550" i="1" s="1"/>
  <c r="R2551" i="1"/>
  <c r="T2551" i="1" s="1"/>
  <c r="R2552" i="1"/>
  <c r="T2552" i="1" s="1"/>
  <c r="R2553" i="1"/>
  <c r="T2553" i="1" s="1"/>
  <c r="R2554" i="1"/>
  <c r="T2554" i="1" s="1"/>
  <c r="R2555" i="1"/>
  <c r="T2555" i="1" s="1"/>
  <c r="R2556" i="1"/>
  <c r="T2556" i="1" s="1"/>
  <c r="R2557" i="1"/>
  <c r="T2557" i="1" s="1"/>
  <c r="R2558" i="1"/>
  <c r="T2558" i="1" s="1"/>
  <c r="R2559" i="1"/>
  <c r="T2559" i="1" s="1"/>
  <c r="R2560" i="1"/>
  <c r="T2560" i="1" s="1"/>
  <c r="R2561" i="1"/>
  <c r="T2561" i="1" s="1"/>
  <c r="R2562" i="1"/>
  <c r="T2562" i="1" s="1"/>
  <c r="R2563" i="1"/>
  <c r="T2563" i="1" s="1"/>
  <c r="R2564" i="1"/>
  <c r="T2564" i="1" s="1"/>
  <c r="R2565" i="1"/>
  <c r="T2565" i="1" s="1"/>
  <c r="R2566" i="1"/>
  <c r="T2566" i="1" s="1"/>
  <c r="R2567" i="1"/>
  <c r="T2567" i="1" s="1"/>
  <c r="R2568" i="1"/>
  <c r="T2568" i="1" s="1"/>
  <c r="R2569" i="1"/>
  <c r="T2569" i="1" s="1"/>
  <c r="R2570" i="1"/>
  <c r="T2570" i="1" s="1"/>
  <c r="R2571" i="1"/>
  <c r="T2571" i="1" s="1"/>
  <c r="R2572" i="1"/>
  <c r="T2572" i="1" s="1"/>
  <c r="R2573" i="1"/>
  <c r="T2573" i="1" s="1"/>
  <c r="R2574" i="1"/>
  <c r="T2574" i="1" s="1"/>
  <c r="R2575" i="1"/>
  <c r="T2575" i="1" s="1"/>
  <c r="R2576" i="1"/>
  <c r="T2576" i="1" s="1"/>
  <c r="R2577" i="1"/>
  <c r="T2577" i="1" s="1"/>
  <c r="R2578" i="1"/>
  <c r="T2578" i="1" s="1"/>
  <c r="R2579" i="1"/>
  <c r="T2579" i="1" s="1"/>
  <c r="R2580" i="1"/>
  <c r="T2580" i="1" s="1"/>
  <c r="R2581" i="1"/>
  <c r="T2581" i="1" s="1"/>
  <c r="R2582" i="1"/>
  <c r="T2582" i="1" s="1"/>
  <c r="R2583" i="1"/>
  <c r="T2583" i="1" s="1"/>
  <c r="R2584" i="1"/>
  <c r="T2584" i="1" s="1"/>
  <c r="R2585" i="1"/>
  <c r="T2585" i="1" s="1"/>
  <c r="R2586" i="1"/>
  <c r="T2586" i="1" s="1"/>
  <c r="R2587" i="1"/>
  <c r="T2587" i="1" s="1"/>
  <c r="R2588" i="1"/>
  <c r="T2588" i="1" s="1"/>
  <c r="R2589" i="1"/>
  <c r="T2589" i="1" s="1"/>
  <c r="R2590" i="1"/>
  <c r="T2590" i="1" s="1"/>
  <c r="R2591" i="1"/>
  <c r="T2591" i="1" s="1"/>
  <c r="R2592" i="1"/>
  <c r="T2592" i="1" s="1"/>
  <c r="R2593" i="1"/>
  <c r="T2593" i="1" s="1"/>
  <c r="R2594" i="1"/>
  <c r="T2594" i="1" s="1"/>
  <c r="R2595" i="1"/>
  <c r="T2595" i="1" s="1"/>
  <c r="R2596" i="1"/>
  <c r="T2596" i="1" s="1"/>
  <c r="R2597" i="1"/>
  <c r="T2597" i="1" s="1"/>
  <c r="R2598" i="1"/>
  <c r="T2598" i="1" s="1"/>
  <c r="R2599" i="1"/>
  <c r="T2599" i="1" s="1"/>
  <c r="R2600" i="1"/>
  <c r="T2600" i="1" s="1"/>
  <c r="R2601" i="1"/>
  <c r="T2601" i="1" s="1"/>
  <c r="R2602" i="1"/>
  <c r="T2602" i="1" s="1"/>
  <c r="R2603" i="1"/>
  <c r="T2603" i="1" s="1"/>
  <c r="R2604" i="1"/>
  <c r="T2604" i="1" s="1"/>
  <c r="R2605" i="1"/>
  <c r="T2605" i="1" s="1"/>
  <c r="R2606" i="1"/>
  <c r="T2606" i="1" s="1"/>
  <c r="R2607" i="1"/>
  <c r="T2607" i="1" s="1"/>
  <c r="R2608" i="1"/>
  <c r="T2608" i="1" s="1"/>
  <c r="R2609" i="1"/>
  <c r="T2609" i="1" s="1"/>
  <c r="R2610" i="1"/>
  <c r="T2610" i="1" s="1"/>
  <c r="R2611" i="1"/>
  <c r="T2611" i="1" s="1"/>
  <c r="R2612" i="1"/>
  <c r="T2612" i="1" s="1"/>
  <c r="R2613" i="1"/>
  <c r="T2613" i="1" s="1"/>
  <c r="R2614" i="1"/>
  <c r="T2614" i="1" s="1"/>
  <c r="R2615" i="1"/>
  <c r="T2615" i="1" s="1"/>
  <c r="R2616" i="1"/>
  <c r="T2616" i="1" s="1"/>
  <c r="R2617" i="1"/>
  <c r="T2617" i="1" s="1"/>
  <c r="R2618" i="1"/>
  <c r="T2618" i="1" s="1"/>
  <c r="R2619" i="1"/>
  <c r="T2619" i="1" s="1"/>
  <c r="R2620" i="1"/>
  <c r="T2620" i="1" s="1"/>
  <c r="R2621" i="1"/>
  <c r="T2621" i="1" s="1"/>
  <c r="R2622" i="1"/>
  <c r="T2622" i="1" s="1"/>
  <c r="R2623" i="1"/>
  <c r="T2623" i="1" s="1"/>
  <c r="R2624" i="1"/>
  <c r="T2624" i="1" s="1"/>
  <c r="R2625" i="1"/>
  <c r="T2625" i="1" s="1"/>
  <c r="R2626" i="1"/>
  <c r="T2626" i="1" s="1"/>
  <c r="R2627" i="1"/>
  <c r="T2627" i="1" s="1"/>
  <c r="R2628" i="1"/>
  <c r="T2628" i="1" s="1"/>
  <c r="R2629" i="1"/>
  <c r="T2629" i="1" s="1"/>
  <c r="R2630" i="1"/>
  <c r="T2630" i="1" s="1"/>
  <c r="R2631" i="1"/>
  <c r="T2631" i="1" s="1"/>
  <c r="R2632" i="1"/>
  <c r="T2632" i="1" s="1"/>
  <c r="R2633" i="1"/>
  <c r="T2633" i="1" s="1"/>
  <c r="R2634" i="1"/>
  <c r="T2634" i="1" s="1"/>
  <c r="R2635" i="1"/>
  <c r="T2635" i="1" s="1"/>
  <c r="R2636" i="1"/>
  <c r="T2636" i="1" s="1"/>
  <c r="R2637" i="1"/>
  <c r="T2637" i="1" s="1"/>
  <c r="R2638" i="1"/>
  <c r="T2638" i="1" s="1"/>
  <c r="R2639" i="1"/>
  <c r="T2639" i="1" s="1"/>
  <c r="R2640" i="1"/>
  <c r="T2640" i="1" s="1"/>
  <c r="R2641" i="1"/>
  <c r="T2641" i="1" s="1"/>
  <c r="R2642" i="1"/>
  <c r="T2642" i="1" s="1"/>
  <c r="R2643" i="1"/>
  <c r="T2643" i="1" s="1"/>
  <c r="R2644" i="1"/>
  <c r="T2644" i="1" s="1"/>
  <c r="R2645" i="1"/>
  <c r="T2645" i="1" s="1"/>
  <c r="R2646" i="1"/>
  <c r="T2646" i="1" s="1"/>
  <c r="R2647" i="1"/>
  <c r="T2647" i="1" s="1"/>
  <c r="R2648" i="1"/>
  <c r="T2648" i="1" s="1"/>
  <c r="R2649" i="1"/>
  <c r="T2649" i="1" s="1"/>
  <c r="R2650" i="1"/>
  <c r="T2650" i="1" s="1"/>
  <c r="R2651" i="1"/>
  <c r="T2651" i="1" s="1"/>
  <c r="R2652" i="1"/>
  <c r="T2652" i="1" s="1"/>
  <c r="R2653" i="1"/>
  <c r="T2653" i="1" s="1"/>
  <c r="R2654" i="1"/>
  <c r="T2654" i="1" s="1"/>
  <c r="R2655" i="1"/>
  <c r="T2655" i="1" s="1"/>
  <c r="R2656" i="1"/>
  <c r="T2656" i="1" s="1"/>
  <c r="R2657" i="1"/>
  <c r="T2657" i="1" s="1"/>
  <c r="R2658" i="1"/>
  <c r="T2658" i="1" s="1"/>
  <c r="R2659" i="1"/>
  <c r="T2659" i="1" s="1"/>
  <c r="R2660" i="1"/>
  <c r="T2660" i="1" s="1"/>
  <c r="R2661" i="1"/>
  <c r="T2661" i="1" s="1"/>
  <c r="R2662" i="1"/>
  <c r="T2662" i="1" s="1"/>
  <c r="R2663" i="1"/>
  <c r="T2663" i="1" s="1"/>
  <c r="R2664" i="1"/>
  <c r="T2664" i="1" s="1"/>
  <c r="R2665" i="1"/>
  <c r="T2665" i="1" s="1"/>
  <c r="R2666" i="1"/>
  <c r="T2666" i="1" s="1"/>
  <c r="R2667" i="1"/>
  <c r="T2667" i="1" s="1"/>
  <c r="R2668" i="1"/>
  <c r="T2668" i="1" s="1"/>
  <c r="R2669" i="1"/>
  <c r="T2669" i="1" s="1"/>
  <c r="R2670" i="1"/>
  <c r="T2670" i="1" s="1"/>
  <c r="R2671" i="1"/>
  <c r="T2671" i="1" s="1"/>
  <c r="R2672" i="1"/>
  <c r="T2672" i="1" s="1"/>
  <c r="R2673" i="1"/>
  <c r="T2673" i="1" s="1"/>
  <c r="R2674" i="1"/>
  <c r="T2674" i="1" s="1"/>
  <c r="R2675" i="1"/>
  <c r="T2675" i="1" s="1"/>
  <c r="R2676" i="1"/>
  <c r="T2676" i="1" s="1"/>
  <c r="R2677" i="1"/>
  <c r="T2677" i="1" s="1"/>
  <c r="R2678" i="1"/>
  <c r="T2678" i="1" s="1"/>
  <c r="R2679" i="1"/>
  <c r="T2679" i="1" s="1"/>
  <c r="R2680" i="1"/>
  <c r="T2680" i="1" s="1"/>
  <c r="R2681" i="1"/>
  <c r="T2681" i="1" s="1"/>
  <c r="R2682" i="1"/>
  <c r="T2682" i="1" s="1"/>
  <c r="R2683" i="1"/>
  <c r="T2683" i="1" s="1"/>
  <c r="R2684" i="1"/>
  <c r="T2684" i="1" s="1"/>
  <c r="R2685" i="1"/>
  <c r="T2685" i="1" s="1"/>
  <c r="R2686" i="1"/>
  <c r="T2686" i="1" s="1"/>
  <c r="R2687" i="1"/>
  <c r="T2687" i="1" s="1"/>
  <c r="R2688" i="1"/>
  <c r="T2688" i="1" s="1"/>
  <c r="R2689" i="1"/>
  <c r="T2689" i="1" s="1"/>
  <c r="R2690" i="1"/>
  <c r="T2690" i="1" s="1"/>
  <c r="R2691" i="1"/>
  <c r="T2691" i="1" s="1"/>
  <c r="R2692" i="1"/>
  <c r="T2692" i="1" s="1"/>
  <c r="R2693" i="1"/>
  <c r="T2693" i="1" s="1"/>
  <c r="R2694" i="1"/>
  <c r="T2694" i="1" s="1"/>
  <c r="R2695" i="1"/>
  <c r="T2695" i="1" s="1"/>
  <c r="R2696" i="1"/>
  <c r="T2696" i="1" s="1"/>
  <c r="R2697" i="1"/>
  <c r="T2697" i="1" s="1"/>
  <c r="R2698" i="1"/>
  <c r="T2698" i="1" s="1"/>
  <c r="R2699" i="1"/>
  <c r="T2699" i="1" s="1"/>
  <c r="R2700" i="1"/>
  <c r="T2700" i="1" s="1"/>
  <c r="R2701" i="1"/>
  <c r="T2701" i="1" s="1"/>
  <c r="R2702" i="1"/>
  <c r="T2702" i="1" s="1"/>
  <c r="R2703" i="1"/>
  <c r="T2703" i="1" s="1"/>
  <c r="R2704" i="1"/>
  <c r="T2704" i="1" s="1"/>
  <c r="R2705" i="1"/>
  <c r="T2705" i="1" s="1"/>
  <c r="R2706" i="1"/>
  <c r="T2706" i="1" s="1"/>
  <c r="R2707" i="1"/>
  <c r="T2707" i="1" s="1"/>
  <c r="R2708" i="1"/>
  <c r="T2708" i="1" s="1"/>
  <c r="R2709" i="1"/>
  <c r="T2709" i="1" s="1"/>
  <c r="R2710" i="1"/>
  <c r="T2710" i="1" s="1"/>
  <c r="R2711" i="1"/>
  <c r="T2711" i="1" s="1"/>
  <c r="R2712" i="1"/>
  <c r="T2712" i="1" s="1"/>
  <c r="R2713" i="1"/>
  <c r="T2713" i="1" s="1"/>
  <c r="R2714" i="1"/>
  <c r="T2714" i="1" s="1"/>
  <c r="R2715" i="1"/>
  <c r="T2715" i="1" s="1"/>
  <c r="R2716" i="1"/>
  <c r="T2716" i="1" s="1"/>
  <c r="R2717" i="1"/>
  <c r="T2717" i="1" s="1"/>
  <c r="R2718" i="1"/>
  <c r="T2718" i="1" s="1"/>
  <c r="R2719" i="1"/>
  <c r="T2719" i="1" s="1"/>
  <c r="R2720" i="1"/>
  <c r="T2720" i="1" s="1"/>
  <c r="R2721" i="1"/>
  <c r="T2721" i="1" s="1"/>
  <c r="R2722" i="1"/>
  <c r="T2722" i="1" s="1"/>
  <c r="R2723" i="1"/>
  <c r="T2723" i="1" s="1"/>
  <c r="R2724" i="1"/>
  <c r="T2724" i="1" s="1"/>
  <c r="R2725" i="1"/>
  <c r="T2725" i="1" s="1"/>
  <c r="R2726" i="1"/>
  <c r="T2726" i="1" s="1"/>
  <c r="R2727" i="1"/>
  <c r="T2727" i="1" s="1"/>
  <c r="R2728" i="1"/>
  <c r="T2728" i="1" s="1"/>
  <c r="R2729" i="1"/>
  <c r="T2729" i="1" s="1"/>
  <c r="R2730" i="1"/>
  <c r="T2730" i="1" s="1"/>
  <c r="R2731" i="1"/>
  <c r="T2731" i="1" s="1"/>
  <c r="R2732" i="1"/>
  <c r="T2732" i="1" s="1"/>
  <c r="R2733" i="1"/>
  <c r="T2733" i="1" s="1"/>
  <c r="R2734" i="1"/>
  <c r="T2734" i="1" s="1"/>
  <c r="R2735" i="1"/>
  <c r="T2735" i="1" s="1"/>
  <c r="R2736" i="1"/>
  <c r="T2736" i="1" s="1"/>
  <c r="R2737" i="1"/>
  <c r="T2737" i="1" s="1"/>
  <c r="R2738" i="1"/>
  <c r="T2738" i="1" s="1"/>
  <c r="R2739" i="1"/>
  <c r="T2739" i="1" s="1"/>
  <c r="R2740" i="1"/>
  <c r="T2740" i="1" s="1"/>
  <c r="R2741" i="1"/>
  <c r="T2741" i="1" s="1"/>
  <c r="R2742" i="1"/>
  <c r="T2742" i="1" s="1"/>
  <c r="R2743" i="1"/>
  <c r="T2743" i="1" s="1"/>
  <c r="R2744" i="1"/>
  <c r="T2744" i="1" s="1"/>
  <c r="R2745" i="1"/>
  <c r="T2745" i="1" s="1"/>
  <c r="R2746" i="1"/>
  <c r="T2746" i="1" s="1"/>
  <c r="R2747" i="1"/>
  <c r="T2747" i="1" s="1"/>
  <c r="R2748" i="1"/>
  <c r="T2748" i="1" s="1"/>
  <c r="R2749" i="1"/>
  <c r="T2749" i="1" s="1"/>
  <c r="R2750" i="1"/>
  <c r="T2750" i="1" s="1"/>
  <c r="R2751" i="1"/>
  <c r="T2751" i="1" s="1"/>
  <c r="R2752" i="1"/>
  <c r="T2752" i="1" s="1"/>
  <c r="R2753" i="1"/>
  <c r="T2753" i="1" s="1"/>
  <c r="R2754" i="1"/>
  <c r="T2754" i="1" s="1"/>
  <c r="R2755" i="1"/>
  <c r="T2755" i="1" s="1"/>
  <c r="R2756" i="1"/>
  <c r="T2756" i="1" s="1"/>
  <c r="R2757" i="1"/>
  <c r="T2757" i="1" s="1"/>
  <c r="R2758" i="1"/>
  <c r="T2758" i="1" s="1"/>
  <c r="R2759" i="1"/>
  <c r="T2759" i="1" s="1"/>
  <c r="R2760" i="1"/>
  <c r="T2760" i="1" s="1"/>
  <c r="R2761" i="1"/>
  <c r="T2761" i="1" s="1"/>
  <c r="R2762" i="1"/>
  <c r="T2762" i="1" s="1"/>
  <c r="R2763" i="1"/>
  <c r="T2763" i="1" s="1"/>
  <c r="R2764" i="1"/>
  <c r="T2764" i="1" s="1"/>
  <c r="R2765" i="1"/>
  <c r="T2765" i="1" s="1"/>
  <c r="R2766" i="1"/>
  <c r="T2766" i="1" s="1"/>
  <c r="R2767" i="1"/>
  <c r="T2767" i="1" s="1"/>
  <c r="R2768" i="1"/>
  <c r="T2768" i="1" s="1"/>
  <c r="R2769" i="1"/>
  <c r="T2769" i="1" s="1"/>
  <c r="R2770" i="1"/>
  <c r="T2770" i="1" s="1"/>
  <c r="R2771" i="1"/>
  <c r="T2771" i="1" s="1"/>
  <c r="R2772" i="1"/>
  <c r="T2772" i="1" s="1"/>
  <c r="R2773" i="1"/>
  <c r="T2773" i="1" s="1"/>
  <c r="R2774" i="1"/>
  <c r="T2774" i="1" s="1"/>
  <c r="R2775" i="1"/>
  <c r="T2775" i="1" s="1"/>
  <c r="R2776" i="1"/>
  <c r="T2776" i="1" s="1"/>
  <c r="R2777" i="1"/>
  <c r="T2777" i="1" s="1"/>
  <c r="R2778" i="1"/>
  <c r="T2778" i="1" s="1"/>
  <c r="R2779" i="1"/>
  <c r="T2779" i="1" s="1"/>
  <c r="R2780" i="1"/>
  <c r="T2780" i="1" s="1"/>
  <c r="R2781" i="1"/>
  <c r="T2781" i="1" s="1"/>
  <c r="R2782" i="1"/>
  <c r="T2782" i="1" s="1"/>
  <c r="R2783" i="1"/>
  <c r="T2783" i="1" s="1"/>
  <c r="R2784" i="1"/>
  <c r="T2784" i="1" s="1"/>
  <c r="R2785" i="1"/>
  <c r="T2785" i="1" s="1"/>
  <c r="R2786" i="1"/>
  <c r="T2786" i="1" s="1"/>
  <c r="R2787" i="1"/>
  <c r="T2787" i="1" s="1"/>
  <c r="R2788" i="1"/>
  <c r="T2788" i="1" s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T2795" i="1" s="1"/>
  <c r="R2796" i="1"/>
  <c r="T2796" i="1" s="1"/>
  <c r="R2797" i="1"/>
  <c r="T2797" i="1" s="1"/>
  <c r="R2798" i="1"/>
  <c r="T2798" i="1" s="1"/>
  <c r="R2799" i="1"/>
  <c r="T2799" i="1" s="1"/>
  <c r="R2800" i="1"/>
  <c r="T2800" i="1" s="1"/>
  <c r="R2801" i="1"/>
  <c r="T2801" i="1" s="1"/>
  <c r="R2802" i="1"/>
  <c r="T2802" i="1" s="1"/>
  <c r="R2803" i="1"/>
  <c r="T2803" i="1" s="1"/>
  <c r="R2804" i="1"/>
  <c r="T2804" i="1" s="1"/>
  <c r="R2805" i="1"/>
  <c r="T2805" i="1" s="1"/>
  <c r="R2806" i="1"/>
  <c r="T2806" i="1" s="1"/>
  <c r="R2807" i="1"/>
  <c r="T2807" i="1" s="1"/>
  <c r="R2808" i="1"/>
  <c r="T2808" i="1" s="1"/>
  <c r="R2809" i="1"/>
  <c r="T2809" i="1" s="1"/>
  <c r="R2810" i="1"/>
  <c r="T2810" i="1" s="1"/>
  <c r="R2811" i="1"/>
  <c r="T2811" i="1" s="1"/>
  <c r="R2812" i="1"/>
  <c r="T2812" i="1" s="1"/>
  <c r="R2813" i="1"/>
  <c r="T2813" i="1" s="1"/>
  <c r="R2814" i="1"/>
  <c r="T2814" i="1" s="1"/>
  <c r="R2815" i="1"/>
  <c r="T2815" i="1" s="1"/>
  <c r="R2816" i="1"/>
  <c r="T2816" i="1" s="1"/>
  <c r="R2817" i="1"/>
  <c r="T2817" i="1" s="1"/>
  <c r="R2818" i="1"/>
  <c r="T2818" i="1" s="1"/>
  <c r="R2819" i="1"/>
  <c r="T2819" i="1" s="1"/>
  <c r="R2820" i="1"/>
  <c r="T2820" i="1" s="1"/>
  <c r="R2821" i="1"/>
  <c r="T2821" i="1" s="1"/>
  <c r="R2822" i="1"/>
  <c r="T2822" i="1" s="1"/>
  <c r="R2823" i="1"/>
  <c r="T2823" i="1" s="1"/>
  <c r="R2824" i="1"/>
  <c r="T2824" i="1" s="1"/>
  <c r="R2825" i="1"/>
  <c r="T2825" i="1" s="1"/>
  <c r="R2826" i="1"/>
  <c r="T2826" i="1" s="1"/>
  <c r="R2827" i="1"/>
  <c r="T2827" i="1" s="1"/>
  <c r="R2828" i="1"/>
  <c r="T2828" i="1" s="1"/>
  <c r="R2829" i="1"/>
  <c r="T2829" i="1" s="1"/>
  <c r="R2830" i="1"/>
  <c r="T2830" i="1" s="1"/>
  <c r="R2831" i="1"/>
  <c r="T2831" i="1" s="1"/>
  <c r="R2832" i="1"/>
  <c r="T2832" i="1" s="1"/>
  <c r="R2833" i="1"/>
  <c r="T2833" i="1" s="1"/>
  <c r="R2834" i="1"/>
  <c r="T2834" i="1" s="1"/>
  <c r="R2835" i="1"/>
  <c r="T2835" i="1" s="1"/>
  <c r="R2836" i="1"/>
  <c r="T2836" i="1" s="1"/>
  <c r="R2837" i="1"/>
  <c r="T2837" i="1" s="1"/>
  <c r="R2838" i="1"/>
  <c r="T2838" i="1" s="1"/>
  <c r="R2839" i="1"/>
  <c r="T2839" i="1" s="1"/>
  <c r="R2840" i="1"/>
  <c r="T2840" i="1" s="1"/>
  <c r="R2841" i="1"/>
  <c r="T2841" i="1" s="1"/>
  <c r="R2842" i="1"/>
  <c r="T2842" i="1" s="1"/>
  <c r="R2843" i="1"/>
  <c r="T2843" i="1" s="1"/>
  <c r="R2844" i="1"/>
  <c r="T2844" i="1" s="1"/>
  <c r="R2845" i="1"/>
  <c r="T2845" i="1" s="1"/>
  <c r="R2846" i="1"/>
  <c r="T2846" i="1" s="1"/>
  <c r="R2847" i="1"/>
  <c r="T2847" i="1" s="1"/>
  <c r="R2848" i="1"/>
  <c r="T2848" i="1" s="1"/>
  <c r="R2849" i="1"/>
  <c r="T2849" i="1" s="1"/>
  <c r="R2850" i="1"/>
  <c r="T2850" i="1" s="1"/>
  <c r="R2851" i="1"/>
  <c r="T2851" i="1" s="1"/>
  <c r="R2852" i="1"/>
  <c r="T2852" i="1" s="1"/>
  <c r="R2853" i="1"/>
  <c r="T2853" i="1" s="1"/>
  <c r="R2854" i="1"/>
  <c r="T2854" i="1" s="1"/>
  <c r="R2855" i="1"/>
  <c r="T2855" i="1" s="1"/>
  <c r="R2856" i="1"/>
  <c r="T2856" i="1" s="1"/>
  <c r="R2857" i="1"/>
  <c r="T2857" i="1" s="1"/>
  <c r="R2858" i="1"/>
  <c r="T2858" i="1" s="1"/>
  <c r="R2859" i="1"/>
  <c r="T2859" i="1" s="1"/>
  <c r="R2860" i="1"/>
  <c r="T2860" i="1" s="1"/>
  <c r="R2861" i="1"/>
  <c r="T2861" i="1" s="1"/>
  <c r="R2862" i="1"/>
  <c r="T2862" i="1" s="1"/>
  <c r="R2863" i="1"/>
  <c r="T2863" i="1" s="1"/>
  <c r="R2864" i="1"/>
  <c r="T2864" i="1" s="1"/>
  <c r="R2865" i="1"/>
  <c r="T2865" i="1" s="1"/>
  <c r="R2866" i="1"/>
  <c r="T2866" i="1" s="1"/>
  <c r="R2867" i="1"/>
  <c r="T2867" i="1" s="1"/>
  <c r="R2868" i="1"/>
  <c r="T2868" i="1" s="1"/>
  <c r="R2869" i="1"/>
  <c r="T2869" i="1" s="1"/>
  <c r="R2870" i="1"/>
  <c r="T2870" i="1" s="1"/>
  <c r="R2871" i="1"/>
  <c r="T2871" i="1" s="1"/>
  <c r="R2872" i="1"/>
  <c r="T2872" i="1" s="1"/>
  <c r="R2873" i="1"/>
  <c r="T2873" i="1" s="1"/>
  <c r="R2874" i="1"/>
  <c r="T2874" i="1" s="1"/>
  <c r="R2875" i="1"/>
  <c r="T2875" i="1" s="1"/>
  <c r="R2876" i="1"/>
  <c r="T2876" i="1" s="1"/>
  <c r="R2877" i="1"/>
  <c r="T2877" i="1" s="1"/>
  <c r="R2878" i="1"/>
  <c r="T2878" i="1" s="1"/>
  <c r="R2879" i="1"/>
  <c r="T2879" i="1" s="1"/>
  <c r="R2880" i="1"/>
  <c r="T2880" i="1" s="1"/>
  <c r="R2881" i="1"/>
  <c r="T2881" i="1" s="1"/>
  <c r="R2882" i="1"/>
  <c r="T2882" i="1" s="1"/>
  <c r="R2883" i="1"/>
  <c r="T2883" i="1" s="1"/>
  <c r="R2884" i="1"/>
  <c r="T2884" i="1" s="1"/>
  <c r="R2885" i="1"/>
  <c r="T2885" i="1" s="1"/>
  <c r="R2886" i="1"/>
  <c r="T2886" i="1" s="1"/>
  <c r="R2887" i="1"/>
  <c r="T2887" i="1" s="1"/>
  <c r="R2888" i="1"/>
  <c r="T2888" i="1" s="1"/>
  <c r="R2889" i="1"/>
  <c r="T2889" i="1" s="1"/>
  <c r="R2890" i="1"/>
  <c r="T2890" i="1" s="1"/>
  <c r="R2891" i="1"/>
  <c r="T2891" i="1" s="1"/>
  <c r="R2892" i="1"/>
  <c r="T2892" i="1" s="1"/>
  <c r="R2893" i="1"/>
  <c r="T2893" i="1" s="1"/>
  <c r="R2894" i="1"/>
  <c r="T2894" i="1" s="1"/>
  <c r="R2895" i="1"/>
  <c r="T2895" i="1" s="1"/>
  <c r="R2896" i="1"/>
  <c r="T2896" i="1" s="1"/>
  <c r="R2897" i="1"/>
  <c r="T2897" i="1" s="1"/>
  <c r="R2898" i="1"/>
  <c r="T2898" i="1" s="1"/>
  <c r="R2899" i="1"/>
  <c r="T2899" i="1" s="1"/>
  <c r="R2900" i="1"/>
  <c r="T2900" i="1" s="1"/>
  <c r="R2901" i="1"/>
  <c r="T2901" i="1" s="1"/>
  <c r="R2902" i="1"/>
  <c r="T2902" i="1" s="1"/>
  <c r="R2903" i="1"/>
  <c r="T2903" i="1" s="1"/>
  <c r="R2904" i="1"/>
  <c r="T2904" i="1" s="1"/>
  <c r="R2905" i="1"/>
  <c r="T2905" i="1" s="1"/>
  <c r="R2906" i="1"/>
  <c r="T2906" i="1" s="1"/>
  <c r="R2907" i="1"/>
  <c r="T2907" i="1" s="1"/>
  <c r="R2908" i="1"/>
  <c r="T2908" i="1" s="1"/>
  <c r="R2909" i="1"/>
  <c r="T2909" i="1" s="1"/>
  <c r="R2910" i="1"/>
  <c r="T2910" i="1" s="1"/>
  <c r="R2911" i="1"/>
  <c r="T2911" i="1" s="1"/>
  <c r="R2912" i="1"/>
  <c r="T2912" i="1" s="1"/>
  <c r="R2913" i="1"/>
  <c r="T2913" i="1" s="1"/>
  <c r="R2914" i="1"/>
  <c r="T2914" i="1" s="1"/>
  <c r="R2915" i="1"/>
  <c r="T2915" i="1" s="1"/>
  <c r="R2916" i="1"/>
  <c r="T2916" i="1" s="1"/>
  <c r="R2917" i="1"/>
  <c r="T2917" i="1" s="1"/>
  <c r="R2918" i="1"/>
  <c r="T2918" i="1" s="1"/>
  <c r="R2919" i="1"/>
  <c r="T2919" i="1" s="1"/>
  <c r="R2920" i="1"/>
  <c r="T2920" i="1" s="1"/>
  <c r="R2921" i="1"/>
  <c r="T2921" i="1" s="1"/>
  <c r="R2922" i="1"/>
  <c r="T2922" i="1" s="1"/>
  <c r="R2923" i="1"/>
  <c r="T2923" i="1" s="1"/>
  <c r="R2924" i="1"/>
  <c r="T2924" i="1" s="1"/>
  <c r="R2925" i="1"/>
  <c r="T2925" i="1" s="1"/>
  <c r="R2926" i="1"/>
  <c r="T2926" i="1" s="1"/>
  <c r="R2927" i="1"/>
  <c r="T2927" i="1" s="1"/>
  <c r="R2928" i="1"/>
  <c r="T2928" i="1" s="1"/>
  <c r="R2929" i="1"/>
  <c r="T2929" i="1" s="1"/>
  <c r="R2930" i="1"/>
  <c r="T2930" i="1" s="1"/>
  <c r="R2931" i="1"/>
  <c r="T2931" i="1" s="1"/>
  <c r="R2932" i="1"/>
  <c r="T2932" i="1" s="1"/>
  <c r="R2933" i="1"/>
  <c r="T2933" i="1" s="1"/>
  <c r="R2934" i="1"/>
  <c r="T2934" i="1" s="1"/>
  <c r="R2935" i="1"/>
  <c r="T2935" i="1" s="1"/>
  <c r="R2936" i="1"/>
  <c r="T2936" i="1" s="1"/>
  <c r="R2937" i="1"/>
  <c r="T2937" i="1" s="1"/>
  <c r="R2938" i="1"/>
  <c r="T2938" i="1" s="1"/>
  <c r="R2939" i="1"/>
  <c r="T2939" i="1" s="1"/>
  <c r="R2940" i="1"/>
  <c r="T2940" i="1" s="1"/>
  <c r="R2941" i="1"/>
  <c r="T2941" i="1" s="1"/>
  <c r="R2942" i="1"/>
  <c r="T2942" i="1" s="1"/>
  <c r="R2943" i="1"/>
  <c r="T2943" i="1" s="1"/>
  <c r="R2944" i="1"/>
  <c r="T2944" i="1" s="1"/>
  <c r="R2945" i="1"/>
  <c r="T2945" i="1" s="1"/>
  <c r="R2946" i="1"/>
  <c r="T2946" i="1" s="1"/>
  <c r="R2947" i="1"/>
  <c r="T2947" i="1" s="1"/>
  <c r="R2948" i="1"/>
  <c r="T2948" i="1" s="1"/>
  <c r="R2949" i="1"/>
  <c r="T2949" i="1" s="1"/>
  <c r="R2950" i="1"/>
  <c r="T2950" i="1" s="1"/>
  <c r="R2951" i="1"/>
  <c r="T2951" i="1" s="1"/>
  <c r="R2952" i="1"/>
  <c r="T2952" i="1" s="1"/>
  <c r="R2953" i="1"/>
  <c r="T2953" i="1" s="1"/>
  <c r="R2954" i="1"/>
  <c r="T2954" i="1" s="1"/>
  <c r="R2955" i="1"/>
  <c r="T2955" i="1" s="1"/>
  <c r="R2956" i="1"/>
  <c r="T2956" i="1" s="1"/>
  <c r="R2957" i="1"/>
  <c r="T2957" i="1" s="1"/>
  <c r="R2958" i="1"/>
  <c r="T2958" i="1" s="1"/>
  <c r="R2959" i="1"/>
  <c r="T2959" i="1" s="1"/>
  <c r="R2960" i="1"/>
  <c r="T2960" i="1" s="1"/>
  <c r="R2961" i="1"/>
  <c r="T2961" i="1" s="1"/>
  <c r="R2962" i="1"/>
  <c r="T2962" i="1" s="1"/>
  <c r="R2963" i="1"/>
  <c r="T2963" i="1" s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T2971" i="1" s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T2978" i="1" s="1"/>
  <c r="R2979" i="1"/>
  <c r="T2979" i="1" s="1"/>
  <c r="R2980" i="1"/>
  <c r="T2980" i="1" s="1"/>
  <c r="R2981" i="1"/>
  <c r="T2981" i="1" s="1"/>
  <c r="R2982" i="1"/>
  <c r="T2982" i="1" s="1"/>
  <c r="R2983" i="1"/>
  <c r="T2983" i="1" s="1"/>
  <c r="R2984" i="1"/>
  <c r="T2984" i="1" s="1"/>
  <c r="R2985" i="1"/>
  <c r="T2985" i="1" s="1"/>
  <c r="R2986" i="1"/>
  <c r="T2986" i="1" s="1"/>
  <c r="R2987" i="1"/>
  <c r="T2987" i="1" s="1"/>
  <c r="R2988" i="1"/>
  <c r="T2988" i="1" s="1"/>
  <c r="R2989" i="1"/>
  <c r="T2989" i="1" s="1"/>
  <c r="R2990" i="1"/>
  <c r="T2990" i="1" s="1"/>
  <c r="R2991" i="1"/>
  <c r="T2991" i="1" s="1"/>
  <c r="R2992" i="1"/>
  <c r="T2992" i="1" s="1"/>
  <c r="R2993" i="1"/>
  <c r="T2993" i="1" s="1"/>
  <c r="R2994" i="1"/>
  <c r="T2994" i="1" s="1"/>
  <c r="R2995" i="1"/>
  <c r="T2995" i="1" s="1"/>
  <c r="R2996" i="1"/>
  <c r="T2996" i="1" s="1"/>
  <c r="R2997" i="1"/>
  <c r="T2997" i="1" s="1"/>
  <c r="R2998" i="1"/>
  <c r="T2998" i="1" s="1"/>
  <c r="R2999" i="1"/>
  <c r="T2999" i="1" s="1"/>
  <c r="R3000" i="1"/>
  <c r="T3000" i="1" s="1"/>
  <c r="R3001" i="1"/>
  <c r="T3001" i="1" s="1"/>
  <c r="R3002" i="1"/>
  <c r="T3002" i="1" s="1"/>
  <c r="R3003" i="1"/>
  <c r="T3003" i="1" s="1"/>
  <c r="R3004" i="1"/>
  <c r="T3004" i="1" s="1"/>
  <c r="R3005" i="1"/>
  <c r="T3005" i="1" s="1"/>
  <c r="R3006" i="1"/>
  <c r="T3006" i="1" s="1"/>
  <c r="R3007" i="1"/>
  <c r="T3007" i="1" s="1"/>
  <c r="R3008" i="1"/>
  <c r="T3008" i="1" s="1"/>
  <c r="R3009" i="1"/>
  <c r="T3009" i="1" s="1"/>
  <c r="R3010" i="1"/>
  <c r="T3010" i="1" s="1"/>
  <c r="R3011" i="1"/>
  <c r="T3011" i="1" s="1"/>
  <c r="R3012" i="1"/>
  <c r="T3012" i="1" s="1"/>
  <c r="R3013" i="1"/>
  <c r="T3013" i="1" s="1"/>
  <c r="R3014" i="1"/>
  <c r="T3014" i="1" s="1"/>
  <c r="R3015" i="1"/>
  <c r="T3015" i="1" s="1"/>
  <c r="R3016" i="1"/>
  <c r="T3016" i="1" s="1"/>
  <c r="R3017" i="1"/>
  <c r="T3017" i="1" s="1"/>
  <c r="R3018" i="1"/>
  <c r="T3018" i="1" s="1"/>
  <c r="R3019" i="1"/>
  <c r="T3019" i="1" s="1"/>
  <c r="R3020" i="1"/>
  <c r="T3020" i="1" s="1"/>
  <c r="R3021" i="1"/>
  <c r="T3021" i="1" s="1"/>
  <c r="R3022" i="1"/>
  <c r="T3022" i="1" s="1"/>
  <c r="R3023" i="1"/>
  <c r="T3023" i="1" s="1"/>
  <c r="R3024" i="1"/>
  <c r="T3024" i="1" s="1"/>
  <c r="R3025" i="1"/>
  <c r="T3025" i="1" s="1"/>
  <c r="R3026" i="1"/>
  <c r="T3026" i="1" s="1"/>
  <c r="R3027" i="1"/>
  <c r="T3027" i="1" s="1"/>
  <c r="R3028" i="1"/>
  <c r="T3028" i="1" s="1"/>
  <c r="R3029" i="1"/>
  <c r="T3029" i="1" s="1"/>
  <c r="R3030" i="1"/>
  <c r="T3030" i="1" s="1"/>
  <c r="R3031" i="1"/>
  <c r="T3031" i="1" s="1"/>
  <c r="R3032" i="1"/>
  <c r="T3032" i="1" s="1"/>
  <c r="R3033" i="1"/>
  <c r="T3033" i="1" s="1"/>
  <c r="R3034" i="1"/>
  <c r="T3034" i="1" s="1"/>
  <c r="R3035" i="1"/>
  <c r="T3035" i="1" s="1"/>
  <c r="R3036" i="1"/>
  <c r="T3036" i="1" s="1"/>
  <c r="R3037" i="1"/>
  <c r="T3037" i="1" s="1"/>
  <c r="R3038" i="1"/>
  <c r="T3038" i="1" s="1"/>
  <c r="R3039" i="1"/>
  <c r="T3039" i="1" s="1"/>
  <c r="R3040" i="1"/>
  <c r="T3040" i="1" s="1"/>
  <c r="R3041" i="1"/>
  <c r="T3041" i="1" s="1"/>
  <c r="R3042" i="1"/>
  <c r="T3042" i="1" s="1"/>
  <c r="R3043" i="1"/>
  <c r="T3043" i="1" s="1"/>
  <c r="R3044" i="1"/>
  <c r="T3044" i="1" s="1"/>
  <c r="R3045" i="1"/>
  <c r="T3045" i="1" s="1"/>
  <c r="R3046" i="1"/>
  <c r="T3046" i="1" s="1"/>
  <c r="R3047" i="1"/>
  <c r="T3047" i="1" s="1"/>
  <c r="R3048" i="1"/>
  <c r="T3048" i="1" s="1"/>
  <c r="R3049" i="1"/>
  <c r="T3049" i="1" s="1"/>
  <c r="R3050" i="1"/>
  <c r="T3050" i="1" s="1"/>
  <c r="R3051" i="1"/>
  <c r="T3051" i="1" s="1"/>
  <c r="R3052" i="1"/>
  <c r="T3052" i="1" s="1"/>
  <c r="R3053" i="1"/>
  <c r="T3053" i="1" s="1"/>
  <c r="R3054" i="1"/>
  <c r="T3054" i="1" s="1"/>
  <c r="R3055" i="1"/>
  <c r="T3055" i="1" s="1"/>
  <c r="R3056" i="1"/>
  <c r="T3056" i="1" s="1"/>
  <c r="R3057" i="1"/>
  <c r="T3057" i="1" s="1"/>
  <c r="R3058" i="1"/>
  <c r="T3058" i="1" s="1"/>
  <c r="R3059" i="1"/>
  <c r="T3059" i="1" s="1"/>
  <c r="R3060" i="1"/>
  <c r="T3060" i="1" s="1"/>
  <c r="R3061" i="1"/>
  <c r="T3061" i="1" s="1"/>
  <c r="R3062" i="1"/>
  <c r="T3062" i="1" s="1"/>
  <c r="R3063" i="1"/>
  <c r="T3063" i="1" s="1"/>
  <c r="R3064" i="1"/>
  <c r="T3064" i="1" s="1"/>
  <c r="R3065" i="1"/>
  <c r="T3065" i="1" s="1"/>
  <c r="R3066" i="1"/>
  <c r="T3066" i="1" s="1"/>
  <c r="R3067" i="1"/>
  <c r="T3067" i="1" s="1"/>
  <c r="R3068" i="1"/>
  <c r="T3068" i="1" s="1"/>
  <c r="R3069" i="1"/>
  <c r="T3069" i="1" s="1"/>
  <c r="R3070" i="1"/>
  <c r="T3070" i="1" s="1"/>
  <c r="R3071" i="1"/>
  <c r="T3071" i="1" s="1"/>
  <c r="R3072" i="1"/>
  <c r="T3072" i="1" s="1"/>
  <c r="R3073" i="1"/>
  <c r="T3073" i="1" s="1"/>
  <c r="R3074" i="1"/>
  <c r="T3074" i="1" s="1"/>
  <c r="R3075" i="1"/>
  <c r="T3075" i="1" s="1"/>
  <c r="R3076" i="1"/>
  <c r="T3076" i="1" s="1"/>
  <c r="R3077" i="1"/>
  <c r="T3077" i="1" s="1"/>
  <c r="R3078" i="1"/>
  <c r="T3078" i="1" s="1"/>
  <c r="R3079" i="1"/>
  <c r="T3079" i="1" s="1"/>
  <c r="R3080" i="1"/>
  <c r="T3080" i="1" s="1"/>
  <c r="R3081" i="1"/>
  <c r="T3081" i="1" s="1"/>
  <c r="R3082" i="1"/>
  <c r="T3082" i="1" s="1"/>
  <c r="R3083" i="1"/>
  <c r="T3083" i="1" s="1"/>
  <c r="R3084" i="1"/>
  <c r="T3084" i="1" s="1"/>
  <c r="R3085" i="1"/>
  <c r="T3085" i="1" s="1"/>
  <c r="R3086" i="1"/>
  <c r="T3086" i="1" s="1"/>
  <c r="R3087" i="1"/>
  <c r="T3087" i="1" s="1"/>
  <c r="R3088" i="1"/>
  <c r="T3088" i="1" s="1"/>
  <c r="R3089" i="1"/>
  <c r="T3089" i="1" s="1"/>
  <c r="R3090" i="1"/>
  <c r="T3090" i="1" s="1"/>
  <c r="R3091" i="1"/>
  <c r="T3091" i="1" s="1"/>
  <c r="R3092" i="1"/>
  <c r="T3092" i="1" s="1"/>
  <c r="R3093" i="1"/>
  <c r="T3093" i="1" s="1"/>
  <c r="R3094" i="1"/>
  <c r="T3094" i="1" s="1"/>
  <c r="R3095" i="1"/>
  <c r="T3095" i="1" s="1"/>
  <c r="R3096" i="1"/>
  <c r="T3096" i="1" s="1"/>
  <c r="R3097" i="1"/>
  <c r="T3097" i="1" s="1"/>
  <c r="R3098" i="1"/>
  <c r="T3098" i="1" s="1"/>
  <c r="R3099" i="1"/>
  <c r="T3099" i="1" s="1"/>
  <c r="R3100" i="1"/>
  <c r="T3100" i="1" s="1"/>
  <c r="R3101" i="1"/>
  <c r="T3101" i="1" s="1"/>
  <c r="R3102" i="1"/>
  <c r="T3102" i="1" s="1"/>
  <c r="R3103" i="1"/>
  <c r="T3103" i="1" s="1"/>
  <c r="R3104" i="1"/>
  <c r="T3104" i="1" s="1"/>
  <c r="R3105" i="1"/>
  <c r="T3105" i="1" s="1"/>
  <c r="R3106" i="1"/>
  <c r="T3106" i="1" s="1"/>
  <c r="R3107" i="1"/>
  <c r="T3107" i="1" s="1"/>
  <c r="R3108" i="1"/>
  <c r="T3108" i="1" s="1"/>
  <c r="R3109" i="1"/>
  <c r="T3109" i="1" s="1"/>
  <c r="R3110" i="1"/>
  <c r="T3110" i="1" s="1"/>
  <c r="R3111" i="1"/>
  <c r="T3111" i="1" s="1"/>
  <c r="R3112" i="1"/>
  <c r="T3112" i="1" s="1"/>
  <c r="R3113" i="1"/>
  <c r="T3113" i="1" s="1"/>
  <c r="R3114" i="1"/>
  <c r="T3114" i="1" s="1"/>
  <c r="R3115" i="1"/>
  <c r="T3115" i="1" s="1"/>
  <c r="R3116" i="1"/>
  <c r="T3116" i="1" s="1"/>
  <c r="R3117" i="1"/>
  <c r="T3117" i="1" s="1"/>
  <c r="R3118" i="1"/>
  <c r="T3118" i="1" s="1"/>
  <c r="R3119" i="1"/>
  <c r="T3119" i="1" s="1"/>
  <c r="R3120" i="1"/>
  <c r="T3120" i="1" s="1"/>
  <c r="R3121" i="1"/>
  <c r="T3121" i="1" s="1"/>
  <c r="R3122" i="1"/>
  <c r="T3122" i="1" s="1"/>
  <c r="R3123" i="1"/>
  <c r="T3123" i="1" s="1"/>
  <c r="R3124" i="1"/>
  <c r="T3124" i="1" s="1"/>
  <c r="R3125" i="1"/>
  <c r="T3125" i="1" s="1"/>
  <c r="R3126" i="1"/>
  <c r="T3126" i="1" s="1"/>
  <c r="R3127" i="1"/>
  <c r="T3127" i="1" s="1"/>
  <c r="R3128" i="1"/>
  <c r="T3128" i="1" s="1"/>
  <c r="R3129" i="1"/>
  <c r="T3129" i="1" s="1"/>
  <c r="R3130" i="1"/>
  <c r="T3130" i="1" s="1"/>
  <c r="R3131" i="1"/>
  <c r="T3131" i="1" s="1"/>
  <c r="R3132" i="1"/>
  <c r="T3132" i="1" s="1"/>
  <c r="R3133" i="1"/>
  <c r="T3133" i="1" s="1"/>
  <c r="R3134" i="1"/>
  <c r="T3134" i="1" s="1"/>
  <c r="R3135" i="1"/>
  <c r="T3135" i="1" s="1"/>
  <c r="R3136" i="1"/>
  <c r="T3136" i="1" s="1"/>
  <c r="R3137" i="1"/>
  <c r="T3137" i="1" s="1"/>
  <c r="R3138" i="1"/>
  <c r="T3138" i="1" s="1"/>
  <c r="R3139" i="1"/>
  <c r="T3139" i="1" s="1"/>
  <c r="R3140" i="1"/>
  <c r="T3140" i="1" s="1"/>
  <c r="R3141" i="1"/>
  <c r="T3141" i="1" s="1"/>
  <c r="R3142" i="1"/>
  <c r="T3142" i="1" s="1"/>
  <c r="R3143" i="1"/>
  <c r="T3143" i="1" s="1"/>
  <c r="R3144" i="1"/>
  <c r="T3144" i="1" s="1"/>
  <c r="R3145" i="1"/>
  <c r="T3145" i="1" s="1"/>
  <c r="R3146" i="1"/>
  <c r="T3146" i="1" s="1"/>
  <c r="R3147" i="1"/>
  <c r="T3147" i="1" s="1"/>
  <c r="R3148" i="1"/>
  <c r="T3148" i="1" s="1"/>
  <c r="R3149" i="1"/>
  <c r="T3149" i="1" s="1"/>
  <c r="R3150" i="1"/>
  <c r="T3150" i="1" s="1"/>
  <c r="R3151" i="1"/>
  <c r="T3151" i="1" s="1"/>
  <c r="R3152" i="1"/>
  <c r="T3152" i="1" s="1"/>
  <c r="R3153" i="1"/>
  <c r="T3153" i="1" s="1"/>
  <c r="R3154" i="1"/>
  <c r="T3154" i="1" s="1"/>
  <c r="R3155" i="1"/>
  <c r="T3155" i="1" s="1"/>
  <c r="R3156" i="1"/>
  <c r="T3156" i="1" s="1"/>
  <c r="R3157" i="1"/>
  <c r="T3157" i="1" s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T3163" i="1" s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T3171" i="1" s="1"/>
  <c r="R3172" i="1"/>
  <c r="T3172" i="1" s="1"/>
  <c r="R3173" i="1"/>
  <c r="T3173" i="1" s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T3179" i="1" s="1"/>
  <c r="R3180" i="1"/>
  <c r="T3180" i="1" s="1"/>
  <c r="R3181" i="1"/>
  <c r="T3181" i="1" s="1"/>
  <c r="R3182" i="1"/>
  <c r="T3182" i="1" s="1"/>
  <c r="R3183" i="1"/>
  <c r="T3183" i="1" s="1"/>
  <c r="R3184" i="1"/>
  <c r="T3184" i="1" s="1"/>
  <c r="R3185" i="1"/>
  <c r="T3185" i="1" s="1"/>
  <c r="R3186" i="1"/>
  <c r="T3186" i="1" s="1"/>
  <c r="R3187" i="1"/>
  <c r="T3187" i="1" s="1"/>
  <c r="R3188" i="1"/>
  <c r="T3188" i="1" s="1"/>
  <c r="R3189" i="1"/>
  <c r="T3189" i="1" s="1"/>
  <c r="R3190" i="1"/>
  <c r="T3190" i="1" s="1"/>
  <c r="R3191" i="1"/>
  <c r="T3191" i="1" s="1"/>
  <c r="R3192" i="1"/>
  <c r="T3192" i="1" s="1"/>
  <c r="R3193" i="1"/>
  <c r="T3193" i="1" s="1"/>
  <c r="R3194" i="1"/>
  <c r="T3194" i="1" s="1"/>
  <c r="R3195" i="1"/>
  <c r="T3195" i="1" s="1"/>
  <c r="R3196" i="1"/>
  <c r="T3196" i="1" s="1"/>
  <c r="R3197" i="1"/>
  <c r="T3197" i="1" s="1"/>
  <c r="R3198" i="1"/>
  <c r="T3198" i="1" s="1"/>
  <c r="R3199" i="1"/>
  <c r="T3199" i="1" s="1"/>
  <c r="R3200" i="1"/>
  <c r="T3200" i="1" s="1"/>
  <c r="R3201" i="1"/>
  <c r="T3201" i="1" s="1"/>
  <c r="R3202" i="1"/>
  <c r="T3202" i="1" s="1"/>
  <c r="R3203" i="1"/>
  <c r="T3203" i="1" s="1"/>
  <c r="R3204" i="1"/>
  <c r="T3204" i="1" s="1"/>
  <c r="R3205" i="1"/>
  <c r="T3205" i="1" s="1"/>
  <c r="R3206" i="1"/>
  <c r="T3206" i="1" s="1"/>
  <c r="R3207" i="1"/>
  <c r="T3207" i="1" s="1"/>
  <c r="R3208" i="1"/>
  <c r="T3208" i="1" s="1"/>
  <c r="R3209" i="1"/>
  <c r="T3209" i="1" s="1"/>
  <c r="R3210" i="1"/>
  <c r="T3210" i="1" s="1"/>
  <c r="R3211" i="1"/>
  <c r="T3211" i="1" s="1"/>
  <c r="R3212" i="1"/>
  <c r="T3212" i="1" s="1"/>
  <c r="R3213" i="1"/>
  <c r="T3213" i="1" s="1"/>
  <c r="R3214" i="1"/>
  <c r="T3214" i="1" s="1"/>
  <c r="R3215" i="1"/>
  <c r="T3215" i="1" s="1"/>
  <c r="R3216" i="1"/>
  <c r="T3216" i="1" s="1"/>
  <c r="R3217" i="1"/>
  <c r="T3217" i="1" s="1"/>
  <c r="R3218" i="1"/>
  <c r="T3218" i="1" s="1"/>
  <c r="R3219" i="1"/>
  <c r="T3219" i="1" s="1"/>
  <c r="R3220" i="1"/>
  <c r="T3220" i="1" s="1"/>
  <c r="R3221" i="1"/>
  <c r="T3221" i="1" s="1"/>
  <c r="R3222" i="1"/>
  <c r="T3222" i="1" s="1"/>
  <c r="R3223" i="1"/>
  <c r="T3223" i="1" s="1"/>
  <c r="R3224" i="1"/>
  <c r="T3224" i="1" s="1"/>
  <c r="R3225" i="1"/>
  <c r="T3225" i="1" s="1"/>
  <c r="R3226" i="1"/>
  <c r="T3226" i="1" s="1"/>
  <c r="R3227" i="1"/>
  <c r="T3227" i="1" s="1"/>
  <c r="R3228" i="1"/>
  <c r="T3228" i="1" s="1"/>
  <c r="R3229" i="1"/>
  <c r="T3229" i="1" s="1"/>
  <c r="R3230" i="1"/>
  <c r="T3230" i="1" s="1"/>
  <c r="R3231" i="1"/>
  <c r="T3231" i="1" s="1"/>
  <c r="R3232" i="1"/>
  <c r="T3232" i="1" s="1"/>
  <c r="R3233" i="1"/>
  <c r="T3233" i="1" s="1"/>
  <c r="R3234" i="1"/>
  <c r="T3234" i="1" s="1"/>
  <c r="R3235" i="1"/>
  <c r="T3235" i="1" s="1"/>
  <c r="R3236" i="1"/>
  <c r="T3236" i="1" s="1"/>
  <c r="R3237" i="1"/>
  <c r="T3237" i="1" s="1"/>
  <c r="R3238" i="1"/>
  <c r="T3238" i="1" s="1"/>
  <c r="R3239" i="1"/>
  <c r="T3239" i="1" s="1"/>
  <c r="R3240" i="1"/>
  <c r="T3240" i="1" s="1"/>
  <c r="R3241" i="1"/>
  <c r="T3241" i="1" s="1"/>
  <c r="R3242" i="1"/>
  <c r="T3242" i="1" s="1"/>
  <c r="R3243" i="1"/>
  <c r="T3243" i="1" s="1"/>
  <c r="R3244" i="1"/>
  <c r="T3244" i="1" s="1"/>
  <c r="R3245" i="1"/>
  <c r="T3245" i="1" s="1"/>
  <c r="R3246" i="1"/>
  <c r="T3246" i="1" s="1"/>
  <c r="R3247" i="1"/>
  <c r="T3247" i="1" s="1"/>
  <c r="R3248" i="1"/>
  <c r="T3248" i="1" s="1"/>
  <c r="R3249" i="1"/>
  <c r="T3249" i="1" s="1"/>
  <c r="R3250" i="1"/>
  <c r="T3250" i="1" s="1"/>
  <c r="R3251" i="1"/>
  <c r="T3251" i="1" s="1"/>
  <c r="R3252" i="1"/>
  <c r="T3252" i="1" s="1"/>
  <c r="R3253" i="1"/>
  <c r="T3253" i="1" s="1"/>
  <c r="R3254" i="1"/>
  <c r="T3254" i="1" s="1"/>
  <c r="R3255" i="1"/>
  <c r="T3255" i="1" s="1"/>
  <c r="R3256" i="1"/>
  <c r="T3256" i="1" s="1"/>
  <c r="R3257" i="1"/>
  <c r="T3257" i="1" s="1"/>
  <c r="R3258" i="1"/>
  <c r="T3258" i="1" s="1"/>
  <c r="R3259" i="1"/>
  <c r="T3259" i="1" s="1"/>
  <c r="R3260" i="1"/>
  <c r="T3260" i="1" s="1"/>
  <c r="R3261" i="1"/>
  <c r="T3261" i="1" s="1"/>
  <c r="R3262" i="1"/>
  <c r="T3262" i="1" s="1"/>
  <c r="R3263" i="1"/>
  <c r="T3263" i="1" s="1"/>
  <c r="R3264" i="1"/>
  <c r="T3264" i="1" s="1"/>
  <c r="R3265" i="1"/>
  <c r="T3265" i="1" s="1"/>
  <c r="R3266" i="1"/>
  <c r="T3266" i="1" s="1"/>
  <c r="R3267" i="1"/>
  <c r="T3267" i="1" s="1"/>
  <c r="R3268" i="1"/>
  <c r="T3268" i="1" s="1"/>
  <c r="R3269" i="1"/>
  <c r="T3269" i="1" s="1"/>
  <c r="R3270" i="1"/>
  <c r="T3270" i="1" s="1"/>
  <c r="R3271" i="1"/>
  <c r="T3271" i="1" s="1"/>
  <c r="R3272" i="1"/>
  <c r="T3272" i="1" s="1"/>
  <c r="R3273" i="1"/>
  <c r="T3273" i="1" s="1"/>
  <c r="R3274" i="1"/>
  <c r="T3274" i="1" s="1"/>
  <c r="R3275" i="1"/>
  <c r="T3275" i="1" s="1"/>
  <c r="R3276" i="1"/>
  <c r="T3276" i="1" s="1"/>
  <c r="R3277" i="1"/>
  <c r="T3277" i="1" s="1"/>
  <c r="R3278" i="1"/>
  <c r="T3278" i="1" s="1"/>
  <c r="R3279" i="1"/>
  <c r="T3279" i="1" s="1"/>
  <c r="R3280" i="1"/>
  <c r="T3280" i="1" s="1"/>
  <c r="R3281" i="1"/>
  <c r="T3281" i="1" s="1"/>
  <c r="R3282" i="1"/>
  <c r="T3282" i="1" s="1"/>
  <c r="R3283" i="1"/>
  <c r="T3283" i="1" s="1"/>
  <c r="R3284" i="1"/>
  <c r="T3284" i="1" s="1"/>
  <c r="R3285" i="1"/>
  <c r="T3285" i="1" s="1"/>
  <c r="R3286" i="1"/>
  <c r="T3286" i="1" s="1"/>
  <c r="R3287" i="1"/>
  <c r="T3287" i="1" s="1"/>
  <c r="R3288" i="1"/>
  <c r="T3288" i="1" s="1"/>
  <c r="R3289" i="1"/>
  <c r="T3289" i="1" s="1"/>
  <c r="R3290" i="1"/>
  <c r="T3290" i="1" s="1"/>
  <c r="R3291" i="1"/>
  <c r="T3291" i="1" s="1"/>
  <c r="R3292" i="1"/>
  <c r="T3292" i="1" s="1"/>
  <c r="R3293" i="1"/>
  <c r="T3293" i="1" s="1"/>
  <c r="R3294" i="1"/>
  <c r="T3294" i="1" s="1"/>
  <c r="R3295" i="1"/>
  <c r="T3295" i="1" s="1"/>
  <c r="R3296" i="1"/>
  <c r="T3296" i="1" s="1"/>
  <c r="R3297" i="1"/>
  <c r="T3297" i="1" s="1"/>
  <c r="R3298" i="1"/>
  <c r="T3298" i="1" s="1"/>
  <c r="R3299" i="1"/>
  <c r="T3299" i="1" s="1"/>
  <c r="R3300" i="1"/>
  <c r="T3300" i="1" s="1"/>
  <c r="R3301" i="1"/>
  <c r="T3301" i="1" s="1"/>
  <c r="R3302" i="1"/>
  <c r="T3302" i="1" s="1"/>
  <c r="R3303" i="1"/>
  <c r="T3303" i="1" s="1"/>
  <c r="R3304" i="1"/>
  <c r="T3304" i="1" s="1"/>
  <c r="R3305" i="1"/>
  <c r="T3305" i="1" s="1"/>
  <c r="R3306" i="1"/>
  <c r="T3306" i="1" s="1"/>
  <c r="R3307" i="1"/>
  <c r="T3307" i="1" s="1"/>
  <c r="R3308" i="1"/>
  <c r="T3308" i="1" s="1"/>
  <c r="R3309" i="1"/>
  <c r="T3309" i="1" s="1"/>
  <c r="R3310" i="1"/>
  <c r="T3310" i="1" s="1"/>
  <c r="R3311" i="1"/>
  <c r="T3311" i="1" s="1"/>
  <c r="R3312" i="1"/>
  <c r="T3312" i="1" s="1"/>
  <c r="R3313" i="1"/>
  <c r="T3313" i="1" s="1"/>
  <c r="R3314" i="1"/>
  <c r="T3314" i="1" s="1"/>
  <c r="R3315" i="1"/>
  <c r="T3315" i="1" s="1"/>
  <c r="R3316" i="1"/>
  <c r="T3316" i="1" s="1"/>
  <c r="R3317" i="1"/>
  <c r="T3317" i="1" s="1"/>
  <c r="R3318" i="1"/>
  <c r="T3318" i="1" s="1"/>
  <c r="R3319" i="1"/>
  <c r="T3319" i="1" s="1"/>
  <c r="R3320" i="1"/>
  <c r="T3320" i="1" s="1"/>
  <c r="R3321" i="1"/>
  <c r="T3321" i="1" s="1"/>
  <c r="R3322" i="1"/>
  <c r="T3322" i="1" s="1"/>
  <c r="R3323" i="1"/>
  <c r="T3323" i="1" s="1"/>
  <c r="R3324" i="1"/>
  <c r="T3324" i="1" s="1"/>
  <c r="R3325" i="1"/>
  <c r="T3325" i="1" s="1"/>
  <c r="R3326" i="1"/>
  <c r="T3326" i="1" s="1"/>
  <c r="R3327" i="1"/>
  <c r="T3327" i="1" s="1"/>
  <c r="R3328" i="1"/>
  <c r="T3328" i="1" s="1"/>
  <c r="R3329" i="1"/>
  <c r="T3329" i="1" s="1"/>
  <c r="R3330" i="1"/>
  <c r="T3330" i="1" s="1"/>
  <c r="R3331" i="1"/>
  <c r="T3331" i="1" s="1"/>
  <c r="R3332" i="1"/>
  <c r="T3332" i="1" s="1"/>
  <c r="R3333" i="1"/>
  <c r="T3333" i="1" s="1"/>
  <c r="R3334" i="1"/>
  <c r="T3334" i="1" s="1"/>
  <c r="R3335" i="1"/>
  <c r="T3335" i="1" s="1"/>
  <c r="R3336" i="1"/>
  <c r="T3336" i="1" s="1"/>
  <c r="R3337" i="1"/>
  <c r="T3337" i="1" s="1"/>
  <c r="R3338" i="1"/>
  <c r="T3338" i="1" s="1"/>
  <c r="R3339" i="1"/>
  <c r="T3339" i="1" s="1"/>
  <c r="R3340" i="1"/>
  <c r="T3340" i="1" s="1"/>
  <c r="R3341" i="1"/>
  <c r="T3341" i="1" s="1"/>
  <c r="R3342" i="1"/>
  <c r="T3342" i="1" s="1"/>
  <c r="R3343" i="1"/>
  <c r="T3343" i="1" s="1"/>
  <c r="R3344" i="1"/>
  <c r="T3344" i="1" s="1"/>
  <c r="R3345" i="1"/>
  <c r="T3345" i="1" s="1"/>
  <c r="R3346" i="1"/>
  <c r="T3346" i="1" s="1"/>
  <c r="R3347" i="1"/>
  <c r="T3347" i="1" s="1"/>
  <c r="R3348" i="1"/>
  <c r="T3348" i="1" s="1"/>
  <c r="R3349" i="1"/>
  <c r="T3349" i="1" s="1"/>
  <c r="R3350" i="1"/>
  <c r="T3350" i="1" s="1"/>
  <c r="R3351" i="1"/>
  <c r="T3351" i="1" s="1"/>
  <c r="R3352" i="1"/>
  <c r="T3352" i="1" s="1"/>
  <c r="R3353" i="1"/>
  <c r="T3353" i="1" s="1"/>
  <c r="R3354" i="1"/>
  <c r="T3354" i="1" s="1"/>
  <c r="R3355" i="1"/>
  <c r="T3355" i="1" s="1"/>
  <c r="R3356" i="1"/>
  <c r="T3356" i="1" s="1"/>
  <c r="R3357" i="1"/>
  <c r="T3357" i="1" s="1"/>
  <c r="R3358" i="1"/>
  <c r="T3358" i="1" s="1"/>
  <c r="R3359" i="1"/>
  <c r="T3359" i="1" s="1"/>
  <c r="R3360" i="1"/>
  <c r="T3360" i="1" s="1"/>
  <c r="R3361" i="1"/>
  <c r="T3361" i="1" s="1"/>
  <c r="R3362" i="1"/>
  <c r="T3362" i="1" s="1"/>
  <c r="R3363" i="1"/>
  <c r="T3363" i="1" s="1"/>
  <c r="R3364" i="1"/>
  <c r="T3364" i="1" s="1"/>
  <c r="R3365" i="1"/>
  <c r="T3365" i="1" s="1"/>
  <c r="R3366" i="1"/>
  <c r="T3366" i="1" s="1"/>
  <c r="R3367" i="1"/>
  <c r="T3367" i="1" s="1"/>
  <c r="R3368" i="1"/>
  <c r="T3368" i="1" s="1"/>
  <c r="R3369" i="1"/>
  <c r="T3369" i="1" s="1"/>
  <c r="R3370" i="1"/>
  <c r="T3370" i="1" s="1"/>
  <c r="R3371" i="1"/>
  <c r="T3371" i="1" s="1"/>
  <c r="R3372" i="1"/>
  <c r="T3372" i="1" s="1"/>
  <c r="R3373" i="1"/>
  <c r="T3373" i="1" s="1"/>
  <c r="R3374" i="1"/>
  <c r="T3374" i="1" s="1"/>
  <c r="R3375" i="1"/>
  <c r="T3375" i="1" s="1"/>
  <c r="R3376" i="1"/>
  <c r="T3376" i="1" s="1"/>
  <c r="R3377" i="1"/>
  <c r="T3377" i="1" s="1"/>
  <c r="R3378" i="1"/>
  <c r="T3378" i="1" s="1"/>
  <c r="R3379" i="1"/>
  <c r="T3379" i="1" s="1"/>
  <c r="R3380" i="1"/>
  <c r="T3380" i="1" s="1"/>
  <c r="R3381" i="1"/>
  <c r="T3381" i="1" s="1"/>
  <c r="R3382" i="1"/>
  <c r="T3382" i="1" s="1"/>
  <c r="R3383" i="1"/>
  <c r="T3383" i="1" s="1"/>
  <c r="R3384" i="1"/>
  <c r="T3384" i="1" s="1"/>
  <c r="R3385" i="1"/>
  <c r="T3385" i="1" s="1"/>
  <c r="R3386" i="1"/>
  <c r="T3386" i="1" s="1"/>
  <c r="R3387" i="1"/>
  <c r="T3387" i="1" s="1"/>
  <c r="R3388" i="1"/>
  <c r="T3388" i="1" s="1"/>
  <c r="R3389" i="1"/>
  <c r="T3389" i="1" s="1"/>
  <c r="R3390" i="1"/>
  <c r="T3390" i="1" s="1"/>
  <c r="R3391" i="1"/>
  <c r="T3391" i="1" s="1"/>
  <c r="R3392" i="1"/>
  <c r="T3392" i="1" s="1"/>
  <c r="R3393" i="1"/>
  <c r="T3393" i="1" s="1"/>
  <c r="R3394" i="1"/>
  <c r="T3394" i="1" s="1"/>
  <c r="R3395" i="1"/>
  <c r="T3395" i="1" s="1"/>
  <c r="R3396" i="1"/>
  <c r="T3396" i="1" s="1"/>
  <c r="R3397" i="1"/>
  <c r="T3397" i="1" s="1"/>
  <c r="R3398" i="1"/>
  <c r="T3398" i="1" s="1"/>
  <c r="R3399" i="1"/>
  <c r="T3399" i="1" s="1"/>
  <c r="R3400" i="1"/>
  <c r="T3400" i="1" s="1"/>
  <c r="R3401" i="1"/>
  <c r="T3401" i="1" s="1"/>
  <c r="R3402" i="1"/>
  <c r="T3402" i="1" s="1"/>
  <c r="R3403" i="1"/>
  <c r="T3403" i="1" s="1"/>
  <c r="R3404" i="1"/>
  <c r="T3404" i="1" s="1"/>
  <c r="R3405" i="1"/>
  <c r="T3405" i="1" s="1"/>
  <c r="R3406" i="1"/>
  <c r="T3406" i="1" s="1"/>
  <c r="R3407" i="1"/>
  <c r="T3407" i="1" s="1"/>
  <c r="R3408" i="1"/>
  <c r="T3408" i="1" s="1"/>
  <c r="R3409" i="1"/>
  <c r="T3409" i="1" s="1"/>
  <c r="R3410" i="1"/>
  <c r="T3410" i="1" s="1"/>
  <c r="R3411" i="1"/>
  <c r="T3411" i="1" s="1"/>
  <c r="R3412" i="1"/>
  <c r="T3412" i="1" s="1"/>
  <c r="R3413" i="1"/>
  <c r="T3413" i="1" s="1"/>
  <c r="R3414" i="1"/>
  <c r="T3414" i="1" s="1"/>
  <c r="R3415" i="1"/>
  <c r="T3415" i="1" s="1"/>
  <c r="R3416" i="1"/>
  <c r="T3416" i="1" s="1"/>
  <c r="R3417" i="1"/>
  <c r="T3417" i="1" s="1"/>
  <c r="R3418" i="1"/>
  <c r="T3418" i="1" s="1"/>
  <c r="R3419" i="1"/>
  <c r="T3419" i="1" s="1"/>
  <c r="R3420" i="1"/>
  <c r="T3420" i="1" s="1"/>
  <c r="R3421" i="1"/>
  <c r="T3421" i="1" s="1"/>
  <c r="R3422" i="1"/>
  <c r="T3422" i="1" s="1"/>
  <c r="R3423" i="1"/>
  <c r="T3423" i="1" s="1"/>
  <c r="R3424" i="1"/>
  <c r="T3424" i="1" s="1"/>
  <c r="R3425" i="1"/>
  <c r="T3425" i="1" s="1"/>
  <c r="R3426" i="1"/>
  <c r="T3426" i="1" s="1"/>
  <c r="R3427" i="1"/>
  <c r="T3427" i="1" s="1"/>
  <c r="R3428" i="1"/>
  <c r="T3428" i="1" s="1"/>
  <c r="R3429" i="1"/>
  <c r="T3429" i="1" s="1"/>
  <c r="R3430" i="1"/>
  <c r="T3430" i="1" s="1"/>
  <c r="R3431" i="1"/>
  <c r="T3431" i="1" s="1"/>
  <c r="R3432" i="1"/>
  <c r="T3432" i="1" s="1"/>
  <c r="R3433" i="1"/>
  <c r="T3433" i="1" s="1"/>
  <c r="R3434" i="1"/>
  <c r="T3434" i="1" s="1"/>
  <c r="R3435" i="1"/>
  <c r="T3435" i="1" s="1"/>
  <c r="R3436" i="1"/>
  <c r="T3436" i="1" s="1"/>
  <c r="R3437" i="1"/>
  <c r="R3438" i="1"/>
  <c r="T3438" i="1" s="1"/>
  <c r="R3439" i="1"/>
  <c r="T3439" i="1" s="1"/>
  <c r="R3440" i="1"/>
  <c r="T3440" i="1" s="1"/>
  <c r="R3441" i="1"/>
  <c r="T3441" i="1" s="1"/>
  <c r="R3442" i="1"/>
  <c r="T3442" i="1" s="1"/>
  <c r="R3443" i="1"/>
  <c r="T3443" i="1" s="1"/>
  <c r="R3444" i="1"/>
  <c r="T3444" i="1" s="1"/>
  <c r="R3445" i="1"/>
  <c r="T3445" i="1" s="1"/>
  <c r="R3446" i="1"/>
  <c r="T3446" i="1" s="1"/>
  <c r="R3447" i="1"/>
  <c r="T3447" i="1" s="1"/>
  <c r="R3448" i="1"/>
  <c r="T3448" i="1" s="1"/>
  <c r="R3449" i="1"/>
  <c r="T3449" i="1" s="1"/>
  <c r="R3450" i="1"/>
  <c r="T3450" i="1" s="1"/>
  <c r="R3451" i="1"/>
  <c r="T3451" i="1" s="1"/>
  <c r="R3452" i="1"/>
  <c r="T3452" i="1" s="1"/>
  <c r="R3453" i="1"/>
  <c r="T3453" i="1" s="1"/>
  <c r="R3454" i="1"/>
  <c r="T3454" i="1" s="1"/>
  <c r="R3455" i="1"/>
  <c r="T3455" i="1" s="1"/>
  <c r="R3456" i="1"/>
  <c r="R3457" i="1"/>
  <c r="T3457" i="1" s="1"/>
  <c r="R3458" i="1"/>
  <c r="T3458" i="1" s="1"/>
  <c r="R3459" i="1"/>
  <c r="T3459" i="1" s="1"/>
  <c r="R3460" i="1"/>
  <c r="T3460" i="1" s="1"/>
  <c r="R3461" i="1"/>
  <c r="T3461" i="1" s="1"/>
  <c r="R3462" i="1"/>
  <c r="T3462" i="1" s="1"/>
  <c r="R3463" i="1"/>
  <c r="T3463" i="1" s="1"/>
  <c r="R3464" i="1"/>
  <c r="T3464" i="1" s="1"/>
  <c r="R3465" i="1"/>
  <c r="T3465" i="1" s="1"/>
  <c r="R3466" i="1"/>
  <c r="T3466" i="1" s="1"/>
  <c r="R3467" i="1"/>
  <c r="T3467" i="1" s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T3473" i="1" s="1"/>
  <c r="R3474" i="1"/>
  <c r="T3474" i="1" s="1"/>
  <c r="R3475" i="1"/>
  <c r="T3475" i="1" s="1"/>
  <c r="R3476" i="1"/>
  <c r="T3476" i="1" s="1"/>
  <c r="R3477" i="1"/>
  <c r="T3477" i="1" s="1"/>
  <c r="R3478" i="1"/>
  <c r="T3478" i="1" s="1"/>
  <c r="R3479" i="1"/>
  <c r="T3479" i="1" s="1"/>
  <c r="R3480" i="1"/>
  <c r="T3480" i="1" s="1"/>
  <c r="R3481" i="1"/>
  <c r="T3481" i="1" s="1"/>
  <c r="R3482" i="1"/>
  <c r="T3482" i="1" s="1"/>
  <c r="R3483" i="1"/>
  <c r="T3483" i="1" s="1"/>
  <c r="R3484" i="1"/>
  <c r="T3484" i="1" s="1"/>
  <c r="R3485" i="1"/>
  <c r="T3485" i="1" s="1"/>
  <c r="R3486" i="1"/>
  <c r="T3486" i="1" s="1"/>
  <c r="R3487" i="1"/>
  <c r="T3487" i="1" s="1"/>
  <c r="R3488" i="1"/>
  <c r="T3488" i="1" s="1"/>
  <c r="R3489" i="1"/>
  <c r="T3489" i="1" s="1"/>
  <c r="R3490" i="1"/>
  <c r="T3490" i="1" s="1"/>
  <c r="R3491" i="1"/>
  <c r="T3491" i="1" s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T3497" i="1" s="1"/>
  <c r="R3498" i="1"/>
  <c r="T3498" i="1" s="1"/>
  <c r="R3499" i="1"/>
  <c r="T3499" i="1" s="1"/>
  <c r="R3500" i="1"/>
  <c r="T3500" i="1" s="1"/>
  <c r="R3501" i="1"/>
  <c r="T3501" i="1" s="1"/>
  <c r="R3502" i="1"/>
  <c r="T3502" i="1" s="1"/>
  <c r="R3503" i="1"/>
  <c r="T3503" i="1" s="1"/>
  <c r="R3504" i="1"/>
  <c r="T3504" i="1" s="1"/>
  <c r="R3505" i="1"/>
  <c r="T3505" i="1" s="1"/>
  <c r="R3506" i="1"/>
  <c r="T3506" i="1" s="1"/>
  <c r="R3507" i="1"/>
  <c r="T3507" i="1" s="1"/>
  <c r="R3508" i="1"/>
  <c r="T3508" i="1" s="1"/>
  <c r="R3509" i="1"/>
  <c r="T3509" i="1" s="1"/>
  <c r="R3510" i="1"/>
  <c r="T3510" i="1" s="1"/>
  <c r="R3511" i="1"/>
  <c r="T3511" i="1" s="1"/>
  <c r="R3512" i="1"/>
  <c r="T3512" i="1" s="1"/>
  <c r="R3513" i="1"/>
  <c r="T3513" i="1" s="1"/>
  <c r="R3514" i="1"/>
  <c r="T3514" i="1" s="1"/>
  <c r="R3515" i="1"/>
  <c r="T3515" i="1" s="1"/>
  <c r="R3516" i="1"/>
  <c r="T3516" i="1" s="1"/>
  <c r="R3517" i="1"/>
  <c r="T3517" i="1" s="1"/>
  <c r="R3518" i="1"/>
  <c r="T3518" i="1" s="1"/>
  <c r="R3519" i="1"/>
  <c r="T3519" i="1" s="1"/>
  <c r="R3520" i="1"/>
  <c r="T3520" i="1" s="1"/>
  <c r="R3521" i="1"/>
  <c r="T3521" i="1" s="1"/>
  <c r="R3522" i="1"/>
  <c r="T3522" i="1" s="1"/>
  <c r="R3523" i="1"/>
  <c r="T3523" i="1" s="1"/>
  <c r="R3524" i="1"/>
  <c r="T3524" i="1" s="1"/>
  <c r="R3525" i="1"/>
  <c r="T3525" i="1" s="1"/>
  <c r="R3526" i="1"/>
  <c r="T3526" i="1" s="1"/>
  <c r="R3527" i="1"/>
  <c r="T3527" i="1" s="1"/>
  <c r="R3528" i="1"/>
  <c r="T3528" i="1" s="1"/>
  <c r="R3529" i="1"/>
  <c r="T3529" i="1" s="1"/>
  <c r="R3530" i="1"/>
  <c r="T3530" i="1" s="1"/>
  <c r="R3531" i="1"/>
  <c r="T3531" i="1" s="1"/>
  <c r="R3532" i="1"/>
  <c r="T3532" i="1" s="1"/>
  <c r="R3533" i="1"/>
  <c r="T3533" i="1" s="1"/>
  <c r="R3534" i="1"/>
  <c r="T3534" i="1" s="1"/>
  <c r="R3535" i="1"/>
  <c r="T3535" i="1" s="1"/>
  <c r="R3536" i="1"/>
  <c r="T3536" i="1" s="1"/>
  <c r="R3537" i="1"/>
  <c r="T3537" i="1" s="1"/>
  <c r="R3538" i="1"/>
  <c r="T3538" i="1" s="1"/>
  <c r="R3539" i="1"/>
  <c r="T3539" i="1" s="1"/>
  <c r="R3540" i="1"/>
  <c r="T3540" i="1" s="1"/>
  <c r="R3541" i="1"/>
  <c r="T3541" i="1" s="1"/>
  <c r="R3542" i="1"/>
  <c r="T3542" i="1" s="1"/>
  <c r="R3543" i="1"/>
  <c r="T3543" i="1" s="1"/>
  <c r="R3544" i="1"/>
  <c r="T3544" i="1" s="1"/>
  <c r="R3545" i="1"/>
  <c r="T3545" i="1" s="1"/>
  <c r="R3546" i="1"/>
  <c r="T3546" i="1" s="1"/>
  <c r="R3547" i="1"/>
  <c r="T3547" i="1" s="1"/>
  <c r="R3548" i="1"/>
  <c r="T3548" i="1" s="1"/>
  <c r="R3549" i="1"/>
  <c r="T3549" i="1" s="1"/>
  <c r="R3550" i="1"/>
  <c r="T3550" i="1" s="1"/>
  <c r="R3551" i="1"/>
  <c r="T3551" i="1" s="1"/>
  <c r="R3552" i="1"/>
  <c r="T3552" i="1" s="1"/>
  <c r="R3553" i="1"/>
  <c r="T3553" i="1" s="1"/>
  <c r="R3554" i="1"/>
  <c r="T3554" i="1" s="1"/>
  <c r="R3555" i="1"/>
  <c r="T3555" i="1" s="1"/>
  <c r="R3556" i="1"/>
  <c r="T3556" i="1" s="1"/>
  <c r="R3557" i="1"/>
  <c r="T3557" i="1" s="1"/>
  <c r="R3558" i="1"/>
  <c r="T3558" i="1" s="1"/>
  <c r="R3559" i="1"/>
  <c r="T3559" i="1" s="1"/>
  <c r="R3560" i="1"/>
  <c r="T3560" i="1" s="1"/>
  <c r="R3561" i="1"/>
  <c r="T3561" i="1" s="1"/>
  <c r="R3562" i="1"/>
  <c r="T3562" i="1" s="1"/>
  <c r="R3563" i="1"/>
  <c r="T3563" i="1" s="1"/>
  <c r="R3564" i="1"/>
  <c r="T3564" i="1" s="1"/>
  <c r="R3565" i="1"/>
  <c r="T3565" i="1" s="1"/>
  <c r="R3566" i="1"/>
  <c r="T3566" i="1" s="1"/>
  <c r="R3567" i="1"/>
  <c r="T3567" i="1" s="1"/>
  <c r="R3568" i="1"/>
  <c r="T3568" i="1" s="1"/>
  <c r="R3569" i="1"/>
  <c r="T3569" i="1" s="1"/>
  <c r="R3570" i="1"/>
  <c r="T3570" i="1" s="1"/>
  <c r="R3571" i="1"/>
  <c r="T3571" i="1" s="1"/>
  <c r="R3572" i="1"/>
  <c r="T3572" i="1" s="1"/>
  <c r="R3573" i="1"/>
  <c r="T3573" i="1" s="1"/>
  <c r="R3574" i="1"/>
  <c r="T3574" i="1" s="1"/>
  <c r="R3575" i="1"/>
  <c r="T3575" i="1" s="1"/>
  <c r="R3576" i="1"/>
  <c r="T3576" i="1" s="1"/>
  <c r="R3577" i="1"/>
  <c r="T3577" i="1" s="1"/>
  <c r="R3578" i="1"/>
  <c r="T3578" i="1" s="1"/>
  <c r="R3579" i="1"/>
  <c r="T3579" i="1" s="1"/>
  <c r="R3580" i="1"/>
  <c r="T3580" i="1" s="1"/>
  <c r="R3581" i="1"/>
  <c r="T3581" i="1" s="1"/>
  <c r="R3582" i="1"/>
  <c r="T3582" i="1" s="1"/>
  <c r="R3583" i="1"/>
  <c r="T3583" i="1" s="1"/>
  <c r="R3584" i="1"/>
  <c r="T3584" i="1" s="1"/>
  <c r="R3585" i="1"/>
  <c r="T3585" i="1" s="1"/>
  <c r="R3586" i="1"/>
  <c r="T3586" i="1" s="1"/>
  <c r="R3587" i="1"/>
  <c r="T3587" i="1" s="1"/>
  <c r="R3588" i="1"/>
  <c r="T3588" i="1" s="1"/>
  <c r="R3589" i="1"/>
  <c r="T3589" i="1" s="1"/>
  <c r="R3590" i="1"/>
  <c r="T3590" i="1" s="1"/>
  <c r="R3591" i="1"/>
  <c r="T3591" i="1" s="1"/>
  <c r="R3592" i="1"/>
  <c r="T3592" i="1" s="1"/>
  <c r="R3593" i="1"/>
  <c r="T3593" i="1" s="1"/>
  <c r="R3594" i="1"/>
  <c r="T3594" i="1" s="1"/>
  <c r="R3595" i="1"/>
  <c r="T3595" i="1" s="1"/>
  <c r="R3596" i="1"/>
  <c r="T3596" i="1" s="1"/>
  <c r="R3597" i="1"/>
  <c r="T3597" i="1" s="1"/>
  <c r="R3598" i="1"/>
  <c r="T3598" i="1" s="1"/>
  <c r="R3599" i="1"/>
  <c r="T3599" i="1" s="1"/>
  <c r="R3600" i="1"/>
  <c r="T3600" i="1" s="1"/>
  <c r="R3601" i="1"/>
  <c r="T3601" i="1" s="1"/>
  <c r="R3602" i="1"/>
  <c r="T3602" i="1" s="1"/>
  <c r="R3603" i="1"/>
  <c r="T3603" i="1" s="1"/>
  <c r="R3604" i="1"/>
  <c r="T3604" i="1" s="1"/>
  <c r="R3605" i="1"/>
  <c r="T3605" i="1" s="1"/>
  <c r="R3606" i="1"/>
  <c r="T3606" i="1" s="1"/>
  <c r="R3607" i="1"/>
  <c r="T3607" i="1" s="1"/>
  <c r="R3608" i="1"/>
  <c r="T3608" i="1" s="1"/>
  <c r="R3609" i="1"/>
  <c r="T3609" i="1" s="1"/>
  <c r="R3610" i="1"/>
  <c r="T3610" i="1" s="1"/>
  <c r="R3611" i="1"/>
  <c r="T3611" i="1" s="1"/>
  <c r="R3612" i="1"/>
  <c r="T3612" i="1" s="1"/>
  <c r="R3613" i="1"/>
  <c r="T3613" i="1" s="1"/>
  <c r="R3614" i="1"/>
  <c r="T3614" i="1" s="1"/>
  <c r="R3615" i="1"/>
  <c r="T3615" i="1" s="1"/>
  <c r="R3616" i="1"/>
  <c r="T3616" i="1" s="1"/>
  <c r="R3617" i="1"/>
  <c r="T3617" i="1" s="1"/>
  <c r="R3618" i="1"/>
  <c r="T3618" i="1" s="1"/>
  <c r="R3619" i="1"/>
  <c r="T3619" i="1" s="1"/>
  <c r="R3620" i="1"/>
  <c r="T3620" i="1" s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T3627" i="1" s="1"/>
  <c r="R3628" i="1"/>
  <c r="T3628" i="1" s="1"/>
  <c r="R3629" i="1"/>
  <c r="T3629" i="1" s="1"/>
  <c r="R3630" i="1"/>
  <c r="T3630" i="1" s="1"/>
  <c r="R3631" i="1"/>
  <c r="T3631" i="1" s="1"/>
  <c r="R3632" i="1"/>
  <c r="T3632" i="1" s="1"/>
  <c r="R3633" i="1"/>
  <c r="T3633" i="1" s="1"/>
  <c r="R3634" i="1"/>
  <c r="T3634" i="1" s="1"/>
  <c r="R3635" i="1"/>
  <c r="T3635" i="1" s="1"/>
  <c r="R3636" i="1"/>
  <c r="T3636" i="1" s="1"/>
  <c r="R3637" i="1"/>
  <c r="T3637" i="1" s="1"/>
  <c r="R3638" i="1"/>
  <c r="T3638" i="1" s="1"/>
  <c r="R3639" i="1"/>
  <c r="T3639" i="1" s="1"/>
  <c r="R3640" i="1"/>
  <c r="T3640" i="1" s="1"/>
  <c r="R3641" i="1"/>
  <c r="T3641" i="1" s="1"/>
  <c r="R3642" i="1"/>
  <c r="T3642" i="1" s="1"/>
  <c r="R3643" i="1"/>
  <c r="T3643" i="1" s="1"/>
  <c r="R3644" i="1"/>
  <c r="T3644" i="1" s="1"/>
  <c r="R3645" i="1"/>
  <c r="T3645" i="1" s="1"/>
  <c r="R3646" i="1"/>
  <c r="T3646" i="1" s="1"/>
  <c r="R3647" i="1"/>
  <c r="T3647" i="1" s="1"/>
  <c r="R3648" i="1"/>
  <c r="T3648" i="1" s="1"/>
  <c r="R3649" i="1"/>
  <c r="T3649" i="1" s="1"/>
  <c r="R3650" i="1"/>
  <c r="T3650" i="1" s="1"/>
  <c r="R3651" i="1"/>
  <c r="T3651" i="1" s="1"/>
  <c r="R3652" i="1"/>
  <c r="T3652" i="1" s="1"/>
  <c r="R3653" i="1"/>
  <c r="T3653" i="1" s="1"/>
  <c r="R3654" i="1"/>
  <c r="T3654" i="1" s="1"/>
  <c r="R3655" i="1"/>
  <c r="T3655" i="1" s="1"/>
  <c r="R3656" i="1"/>
  <c r="T3656" i="1" s="1"/>
  <c r="R3657" i="1"/>
  <c r="T3657" i="1" s="1"/>
  <c r="R3658" i="1"/>
  <c r="T3658" i="1" s="1"/>
  <c r="R3659" i="1"/>
  <c r="T3659" i="1" s="1"/>
  <c r="R3660" i="1"/>
  <c r="T3660" i="1" s="1"/>
  <c r="R3661" i="1"/>
  <c r="T3661" i="1" s="1"/>
  <c r="R3662" i="1"/>
  <c r="T3662" i="1" s="1"/>
  <c r="R3663" i="1"/>
  <c r="T3663" i="1" s="1"/>
  <c r="R3664" i="1"/>
  <c r="T3664" i="1" s="1"/>
  <c r="R3665" i="1"/>
  <c r="T3665" i="1" s="1"/>
  <c r="R3666" i="1"/>
  <c r="T3666" i="1" s="1"/>
  <c r="R3667" i="1"/>
  <c r="T3667" i="1" s="1"/>
  <c r="R3668" i="1"/>
  <c r="T3668" i="1" s="1"/>
  <c r="R3669" i="1"/>
  <c r="T3669" i="1" s="1"/>
  <c r="R3670" i="1"/>
  <c r="T3670" i="1" s="1"/>
  <c r="R3671" i="1"/>
  <c r="T3671" i="1" s="1"/>
  <c r="R3672" i="1"/>
  <c r="T3672" i="1" s="1"/>
  <c r="R3673" i="1"/>
  <c r="T3673" i="1" s="1"/>
  <c r="R3674" i="1"/>
  <c r="T3674" i="1" s="1"/>
  <c r="R3675" i="1"/>
  <c r="T3675" i="1" s="1"/>
  <c r="R3676" i="1"/>
  <c r="T3676" i="1" s="1"/>
  <c r="R3677" i="1"/>
  <c r="T3677" i="1" s="1"/>
  <c r="R3678" i="1"/>
  <c r="T3678" i="1" s="1"/>
  <c r="R3679" i="1"/>
  <c r="T3679" i="1" s="1"/>
  <c r="R3680" i="1"/>
  <c r="T3680" i="1" s="1"/>
  <c r="R3681" i="1"/>
  <c r="T3681" i="1" s="1"/>
  <c r="R3682" i="1"/>
  <c r="T3682" i="1" s="1"/>
  <c r="R3683" i="1"/>
  <c r="T3683" i="1" s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T3690" i="1" s="1"/>
  <c r="R3691" i="1"/>
  <c r="T3691" i="1" s="1"/>
  <c r="R3692" i="1"/>
  <c r="T3692" i="1" s="1"/>
  <c r="R3693" i="1"/>
  <c r="T3693" i="1" s="1"/>
  <c r="R3694" i="1"/>
  <c r="T3694" i="1" s="1"/>
  <c r="R3695" i="1"/>
  <c r="T3695" i="1" s="1"/>
  <c r="R3696" i="1"/>
  <c r="T3696" i="1" s="1"/>
  <c r="R3697" i="1"/>
  <c r="T3697" i="1" s="1"/>
  <c r="R3698" i="1"/>
  <c r="T3698" i="1" s="1"/>
  <c r="R3699" i="1"/>
  <c r="T3699" i="1" s="1"/>
  <c r="R3700" i="1"/>
  <c r="T3700" i="1" s="1"/>
  <c r="R3701" i="1"/>
  <c r="T3701" i="1" s="1"/>
  <c r="R3702" i="1"/>
  <c r="T3702" i="1" s="1"/>
  <c r="R3703" i="1"/>
  <c r="T3703" i="1" s="1"/>
  <c r="R3704" i="1"/>
  <c r="T3704" i="1" s="1"/>
  <c r="R3705" i="1"/>
  <c r="T3705" i="1" s="1"/>
  <c r="R3706" i="1"/>
  <c r="T3706" i="1" s="1"/>
  <c r="R3707" i="1"/>
  <c r="T3707" i="1" s="1"/>
  <c r="R3708" i="1"/>
  <c r="T3708" i="1" s="1"/>
  <c r="R3709" i="1"/>
  <c r="T3709" i="1" s="1"/>
  <c r="R3710" i="1"/>
  <c r="T3710" i="1" s="1"/>
  <c r="R3711" i="1"/>
  <c r="T3711" i="1" s="1"/>
  <c r="R3712" i="1"/>
  <c r="T3712" i="1" s="1"/>
  <c r="R3713" i="1"/>
  <c r="T3713" i="1" s="1"/>
  <c r="R3714" i="1"/>
  <c r="T3714" i="1" s="1"/>
  <c r="R3715" i="1"/>
  <c r="T3715" i="1" s="1"/>
  <c r="R3716" i="1"/>
  <c r="T3716" i="1" s="1"/>
  <c r="R3717" i="1"/>
  <c r="T3717" i="1" s="1"/>
  <c r="R3718" i="1"/>
  <c r="T3718" i="1" s="1"/>
  <c r="R3719" i="1"/>
  <c r="T3719" i="1" s="1"/>
  <c r="R3720" i="1"/>
  <c r="T3720" i="1" s="1"/>
  <c r="R3721" i="1"/>
  <c r="T3721" i="1" s="1"/>
  <c r="R3722" i="1"/>
  <c r="T3722" i="1" s="1"/>
  <c r="R3723" i="1"/>
  <c r="T3723" i="1" s="1"/>
  <c r="R3724" i="1"/>
  <c r="T3724" i="1" s="1"/>
  <c r="R3725" i="1"/>
  <c r="T3725" i="1" s="1"/>
  <c r="R3726" i="1"/>
  <c r="T3726" i="1" s="1"/>
  <c r="R3727" i="1"/>
  <c r="T3727" i="1" s="1"/>
  <c r="R3728" i="1"/>
  <c r="T3728" i="1" s="1"/>
  <c r="R3729" i="1"/>
  <c r="T3729" i="1" s="1"/>
  <c r="R3730" i="1"/>
  <c r="T3730" i="1" s="1"/>
  <c r="R3731" i="1"/>
  <c r="T3731" i="1" s="1"/>
  <c r="R3732" i="1"/>
  <c r="T3732" i="1" s="1"/>
  <c r="R3733" i="1"/>
  <c r="T3733" i="1" s="1"/>
  <c r="R3734" i="1"/>
  <c r="T3734" i="1" s="1"/>
  <c r="R3735" i="1"/>
  <c r="T3735" i="1" s="1"/>
  <c r="R3736" i="1"/>
  <c r="T3736" i="1" s="1"/>
  <c r="R3737" i="1"/>
  <c r="T3737" i="1" s="1"/>
  <c r="R3738" i="1"/>
  <c r="T3738" i="1" s="1"/>
  <c r="R3739" i="1"/>
  <c r="T3739" i="1" s="1"/>
  <c r="R3740" i="1"/>
  <c r="T3740" i="1" s="1"/>
  <c r="R3741" i="1"/>
  <c r="T3741" i="1" s="1"/>
  <c r="R3742" i="1"/>
  <c r="T3742" i="1" s="1"/>
  <c r="R3743" i="1"/>
  <c r="T3743" i="1" s="1"/>
  <c r="R3744" i="1"/>
  <c r="T3744" i="1" s="1"/>
  <c r="R3745" i="1"/>
  <c r="T3745" i="1" s="1"/>
  <c r="R3746" i="1"/>
  <c r="T3746" i="1" s="1"/>
  <c r="R3747" i="1"/>
  <c r="T3747" i="1" s="1"/>
  <c r="R3748" i="1"/>
  <c r="T3748" i="1" s="1"/>
  <c r="R3749" i="1"/>
  <c r="T3749" i="1" s="1"/>
  <c r="R3750" i="1"/>
  <c r="T3750" i="1" s="1"/>
  <c r="R3751" i="1"/>
  <c r="T3751" i="1" s="1"/>
  <c r="R3752" i="1"/>
  <c r="T3752" i="1" s="1"/>
  <c r="R3753" i="1"/>
  <c r="T3753" i="1" s="1"/>
  <c r="R3754" i="1"/>
  <c r="T3754" i="1" s="1"/>
  <c r="R3755" i="1"/>
  <c r="T3755" i="1" s="1"/>
  <c r="R3756" i="1"/>
  <c r="T3756" i="1" s="1"/>
  <c r="R3757" i="1"/>
  <c r="T3757" i="1" s="1"/>
  <c r="R3758" i="1"/>
  <c r="T3758" i="1" s="1"/>
  <c r="R3759" i="1"/>
  <c r="T3759" i="1" s="1"/>
  <c r="R3760" i="1"/>
  <c r="T3760" i="1" s="1"/>
  <c r="R3761" i="1"/>
  <c r="T3761" i="1" s="1"/>
  <c r="R3762" i="1"/>
  <c r="T3762" i="1" s="1"/>
  <c r="R3763" i="1"/>
  <c r="T3763" i="1" s="1"/>
  <c r="R3764" i="1"/>
  <c r="T3764" i="1" s="1"/>
  <c r="R3765" i="1"/>
  <c r="T3765" i="1" s="1"/>
  <c r="R3766" i="1"/>
  <c r="T3766" i="1" s="1"/>
  <c r="R3767" i="1"/>
  <c r="T3767" i="1" s="1"/>
  <c r="R3768" i="1"/>
  <c r="T3768" i="1" s="1"/>
  <c r="R3769" i="1"/>
  <c r="T3769" i="1" s="1"/>
  <c r="R3770" i="1"/>
  <c r="T3770" i="1" s="1"/>
  <c r="R3771" i="1"/>
  <c r="T3771" i="1" s="1"/>
  <c r="R3772" i="1"/>
  <c r="T3772" i="1" s="1"/>
  <c r="R3773" i="1"/>
  <c r="T3773" i="1" s="1"/>
  <c r="R3774" i="1"/>
  <c r="T3774" i="1" s="1"/>
  <c r="R3775" i="1"/>
  <c r="T3775" i="1" s="1"/>
  <c r="R3776" i="1"/>
  <c r="T3776" i="1" s="1"/>
  <c r="R3777" i="1"/>
  <c r="T3777" i="1" s="1"/>
  <c r="R3778" i="1"/>
  <c r="T3778" i="1" s="1"/>
  <c r="R3779" i="1"/>
  <c r="T3779" i="1" s="1"/>
  <c r="R3780" i="1"/>
  <c r="T3780" i="1" s="1"/>
  <c r="R3781" i="1"/>
  <c r="T3781" i="1" s="1"/>
  <c r="R3782" i="1"/>
  <c r="T3782" i="1" s="1"/>
  <c r="R3783" i="1"/>
  <c r="T3783" i="1" s="1"/>
  <c r="R3784" i="1"/>
  <c r="T3784" i="1" s="1"/>
  <c r="R3785" i="1"/>
  <c r="T3785" i="1" s="1"/>
  <c r="R3786" i="1"/>
  <c r="T3786" i="1" s="1"/>
  <c r="R3787" i="1"/>
  <c r="T3787" i="1" s="1"/>
  <c r="R3788" i="1"/>
  <c r="T3788" i="1" s="1"/>
  <c r="R3789" i="1"/>
  <c r="T3789" i="1" s="1"/>
  <c r="R3790" i="1"/>
  <c r="T3790" i="1" s="1"/>
  <c r="R3791" i="1"/>
  <c r="T3791" i="1" s="1"/>
  <c r="R3792" i="1"/>
  <c r="T3792" i="1" s="1"/>
  <c r="R3793" i="1"/>
  <c r="T3793" i="1" s="1"/>
  <c r="R3794" i="1"/>
  <c r="T3794" i="1" s="1"/>
  <c r="R3795" i="1"/>
  <c r="R3796" i="1"/>
  <c r="T3796" i="1" s="1"/>
  <c r="R3797" i="1"/>
  <c r="T3797" i="1" s="1"/>
  <c r="R3798" i="1"/>
  <c r="T3798" i="1" s="1"/>
  <c r="R3799" i="1"/>
  <c r="T3799" i="1" s="1"/>
  <c r="R3800" i="1"/>
  <c r="T3800" i="1" s="1"/>
  <c r="R3801" i="1"/>
  <c r="T3801" i="1" s="1"/>
  <c r="R3802" i="1"/>
  <c r="T3802" i="1" s="1"/>
  <c r="R3803" i="1"/>
  <c r="T3803" i="1" s="1"/>
  <c r="R3804" i="1"/>
  <c r="T3804" i="1" s="1"/>
  <c r="R3805" i="1"/>
  <c r="T3805" i="1" s="1"/>
  <c r="R3806" i="1"/>
  <c r="T3806" i="1" s="1"/>
  <c r="R3807" i="1"/>
  <c r="T3807" i="1" s="1"/>
  <c r="R3808" i="1"/>
  <c r="T3808" i="1" s="1"/>
  <c r="R3809" i="1"/>
  <c r="T3809" i="1" s="1"/>
  <c r="R3810" i="1"/>
  <c r="T3810" i="1" s="1"/>
  <c r="R3811" i="1"/>
  <c r="R3812" i="1"/>
  <c r="T3812" i="1" s="1"/>
  <c r="R3813" i="1"/>
  <c r="T3813" i="1" s="1"/>
  <c r="R3814" i="1"/>
  <c r="T3814" i="1" s="1"/>
  <c r="R3815" i="1"/>
  <c r="T3815" i="1" s="1"/>
  <c r="R3816" i="1"/>
  <c r="T3816" i="1" s="1"/>
  <c r="R3817" i="1"/>
  <c r="T3817" i="1" s="1"/>
  <c r="R3818" i="1"/>
  <c r="T3818" i="1" s="1"/>
  <c r="R3819" i="1"/>
  <c r="T3819" i="1" s="1"/>
  <c r="R3820" i="1"/>
  <c r="T3820" i="1" s="1"/>
  <c r="R3821" i="1"/>
  <c r="T3821" i="1" s="1"/>
  <c r="R3822" i="1"/>
  <c r="T3822" i="1" s="1"/>
  <c r="R3823" i="1"/>
  <c r="T3823" i="1" s="1"/>
  <c r="R3824" i="1"/>
  <c r="T3824" i="1" s="1"/>
  <c r="R3825" i="1"/>
  <c r="T3825" i="1" s="1"/>
  <c r="R3826" i="1"/>
  <c r="T3826" i="1" s="1"/>
  <c r="R3827" i="1"/>
  <c r="T3827" i="1" s="1"/>
  <c r="R3828" i="1"/>
  <c r="T3828" i="1" s="1"/>
  <c r="R3829" i="1"/>
  <c r="T3829" i="1" s="1"/>
  <c r="R3830" i="1"/>
  <c r="T3830" i="1" s="1"/>
  <c r="R3831" i="1"/>
  <c r="T3831" i="1" s="1"/>
  <c r="R3832" i="1"/>
  <c r="T3832" i="1" s="1"/>
  <c r="R3833" i="1"/>
  <c r="T3833" i="1" s="1"/>
  <c r="R3834" i="1"/>
  <c r="T3834" i="1" s="1"/>
  <c r="R3835" i="1"/>
  <c r="T3835" i="1" s="1"/>
  <c r="R3836" i="1"/>
  <c r="T3836" i="1" s="1"/>
  <c r="R3837" i="1"/>
  <c r="T3837" i="1" s="1"/>
  <c r="R3838" i="1"/>
  <c r="T3838" i="1" s="1"/>
  <c r="R3839" i="1"/>
  <c r="T3839" i="1" s="1"/>
  <c r="R3840" i="1"/>
  <c r="T3840" i="1" s="1"/>
  <c r="R3841" i="1"/>
  <c r="T3841" i="1" s="1"/>
  <c r="R3842" i="1"/>
  <c r="T3842" i="1" s="1"/>
  <c r="R3843" i="1"/>
  <c r="T3843" i="1" s="1"/>
  <c r="R3844" i="1"/>
  <c r="T3844" i="1" s="1"/>
  <c r="R3845" i="1"/>
  <c r="T3845" i="1" s="1"/>
  <c r="R3846" i="1"/>
  <c r="T3846" i="1" s="1"/>
  <c r="R3847" i="1"/>
  <c r="T3847" i="1" s="1"/>
  <c r="R3848" i="1"/>
  <c r="T3848" i="1" s="1"/>
  <c r="R3849" i="1"/>
  <c r="T3849" i="1" s="1"/>
  <c r="R3850" i="1"/>
  <c r="T3850" i="1" s="1"/>
  <c r="R3851" i="1"/>
  <c r="T3851" i="1" s="1"/>
  <c r="R3852" i="1"/>
  <c r="T3852" i="1" s="1"/>
  <c r="R3853" i="1"/>
  <c r="T3853" i="1" s="1"/>
  <c r="R3854" i="1"/>
  <c r="T3854" i="1" s="1"/>
  <c r="R3855" i="1"/>
  <c r="T3855" i="1" s="1"/>
  <c r="R3856" i="1"/>
  <c r="T3856" i="1" s="1"/>
  <c r="R3857" i="1"/>
  <c r="T3857" i="1" s="1"/>
  <c r="R3858" i="1"/>
  <c r="T3858" i="1" s="1"/>
  <c r="R3859" i="1"/>
  <c r="T3859" i="1" s="1"/>
  <c r="R3860" i="1"/>
  <c r="T3860" i="1" s="1"/>
  <c r="R3861" i="1"/>
  <c r="T3861" i="1" s="1"/>
  <c r="R3862" i="1"/>
  <c r="T3862" i="1" s="1"/>
  <c r="R3863" i="1"/>
  <c r="T3863" i="1" s="1"/>
  <c r="R3864" i="1"/>
  <c r="T3864" i="1" s="1"/>
  <c r="R3865" i="1"/>
  <c r="T3865" i="1" s="1"/>
  <c r="R3866" i="1"/>
  <c r="T3866" i="1" s="1"/>
  <c r="R3867" i="1"/>
  <c r="T3867" i="1" s="1"/>
  <c r="R3868" i="1"/>
  <c r="T3868" i="1" s="1"/>
  <c r="R3869" i="1"/>
  <c r="T3869" i="1" s="1"/>
  <c r="R3870" i="1"/>
  <c r="T3870" i="1" s="1"/>
  <c r="R3871" i="1"/>
  <c r="T3871" i="1" s="1"/>
  <c r="R3872" i="1"/>
  <c r="T3872" i="1" s="1"/>
  <c r="R3873" i="1"/>
  <c r="T3873" i="1" s="1"/>
  <c r="R3874" i="1"/>
  <c r="T3874" i="1" s="1"/>
  <c r="R3875" i="1"/>
  <c r="T3875" i="1" s="1"/>
  <c r="R3876" i="1"/>
  <c r="T3876" i="1" s="1"/>
  <c r="R3877" i="1"/>
  <c r="T3877" i="1" s="1"/>
  <c r="R3878" i="1"/>
  <c r="T3878" i="1" s="1"/>
  <c r="R3879" i="1"/>
  <c r="T3879" i="1" s="1"/>
  <c r="R3880" i="1"/>
  <c r="T3880" i="1" s="1"/>
  <c r="R3881" i="1"/>
  <c r="T3881" i="1" s="1"/>
  <c r="R3882" i="1"/>
  <c r="T3882" i="1" s="1"/>
  <c r="R3883" i="1"/>
  <c r="T3883" i="1" s="1"/>
  <c r="R3884" i="1"/>
  <c r="T3884" i="1" s="1"/>
  <c r="R3885" i="1"/>
  <c r="T3885" i="1" s="1"/>
  <c r="R3886" i="1"/>
  <c r="T3886" i="1" s="1"/>
  <c r="R3887" i="1"/>
  <c r="T3887" i="1" s="1"/>
  <c r="R3888" i="1"/>
  <c r="T3888" i="1" s="1"/>
  <c r="R3889" i="1"/>
  <c r="T3889" i="1" s="1"/>
  <c r="R3890" i="1"/>
  <c r="T3890" i="1" s="1"/>
  <c r="R3891" i="1"/>
  <c r="T3891" i="1" s="1"/>
  <c r="R3892" i="1"/>
  <c r="T3892" i="1" s="1"/>
  <c r="R3893" i="1"/>
  <c r="T3893" i="1" s="1"/>
  <c r="R3894" i="1"/>
  <c r="T3894" i="1" s="1"/>
  <c r="R3895" i="1"/>
  <c r="T3895" i="1" s="1"/>
  <c r="R3896" i="1"/>
  <c r="T3896" i="1" s="1"/>
  <c r="R3897" i="1"/>
  <c r="T3897" i="1" s="1"/>
  <c r="R3898" i="1"/>
  <c r="T3898" i="1" s="1"/>
  <c r="R3899" i="1"/>
  <c r="T3899" i="1" s="1"/>
  <c r="R3900" i="1"/>
  <c r="T3900" i="1" s="1"/>
  <c r="R3901" i="1"/>
  <c r="T3901" i="1" s="1"/>
  <c r="R3902" i="1"/>
  <c r="T3902" i="1" s="1"/>
  <c r="R3903" i="1"/>
  <c r="T3903" i="1" s="1"/>
  <c r="R3904" i="1"/>
  <c r="T3904" i="1" s="1"/>
  <c r="R3905" i="1"/>
  <c r="T3905" i="1" s="1"/>
  <c r="R3906" i="1"/>
  <c r="T3906" i="1" s="1"/>
  <c r="R3907" i="1"/>
  <c r="T3907" i="1" s="1"/>
  <c r="R3908" i="1"/>
  <c r="T3908" i="1" s="1"/>
  <c r="R3909" i="1"/>
  <c r="T3909" i="1" s="1"/>
  <c r="R3910" i="1"/>
  <c r="T3910" i="1" s="1"/>
  <c r="R3911" i="1"/>
  <c r="T3911" i="1" s="1"/>
  <c r="R3912" i="1"/>
  <c r="T3912" i="1" s="1"/>
  <c r="R3913" i="1"/>
  <c r="T3913" i="1" s="1"/>
  <c r="R3914" i="1"/>
  <c r="T3914" i="1" s="1"/>
  <c r="R3915" i="1"/>
  <c r="T3915" i="1" s="1"/>
  <c r="R3916" i="1"/>
  <c r="T3916" i="1" s="1"/>
  <c r="R3917" i="1"/>
  <c r="T3917" i="1" s="1"/>
  <c r="R3918" i="1"/>
  <c r="T3918" i="1" s="1"/>
  <c r="R3919" i="1"/>
  <c r="T3919" i="1" s="1"/>
  <c r="R3920" i="1"/>
  <c r="T3920" i="1" s="1"/>
  <c r="R3921" i="1"/>
  <c r="T3921" i="1" s="1"/>
  <c r="R3922" i="1"/>
  <c r="T3922" i="1" s="1"/>
  <c r="R3923" i="1"/>
  <c r="T3923" i="1" s="1"/>
  <c r="R3924" i="1"/>
  <c r="T3924" i="1" s="1"/>
  <c r="R3925" i="1"/>
  <c r="T3925" i="1" s="1"/>
  <c r="R3926" i="1"/>
  <c r="T3926" i="1" s="1"/>
  <c r="R3927" i="1"/>
  <c r="T3927" i="1" s="1"/>
  <c r="R3928" i="1"/>
  <c r="T3928" i="1" s="1"/>
  <c r="R3929" i="1"/>
  <c r="T3929" i="1" s="1"/>
  <c r="R3930" i="1"/>
  <c r="T3930" i="1" s="1"/>
  <c r="R3931" i="1"/>
  <c r="T3931" i="1" s="1"/>
  <c r="R3932" i="1"/>
  <c r="T3932" i="1" s="1"/>
  <c r="R3933" i="1"/>
  <c r="T3933" i="1" s="1"/>
  <c r="R3934" i="1"/>
  <c r="T3934" i="1" s="1"/>
  <c r="R3935" i="1"/>
  <c r="T3935" i="1" s="1"/>
  <c r="R3936" i="1"/>
  <c r="T3936" i="1" s="1"/>
  <c r="R3937" i="1"/>
  <c r="T3937" i="1" s="1"/>
  <c r="R3938" i="1"/>
  <c r="T3938" i="1" s="1"/>
  <c r="R3939" i="1"/>
  <c r="T3939" i="1" s="1"/>
  <c r="R3940" i="1"/>
  <c r="T3940" i="1" s="1"/>
  <c r="R3941" i="1"/>
  <c r="T3941" i="1" s="1"/>
  <c r="R3942" i="1"/>
  <c r="T3942" i="1" s="1"/>
  <c r="R3943" i="1"/>
  <c r="T3943" i="1" s="1"/>
  <c r="R3944" i="1"/>
  <c r="T3944" i="1" s="1"/>
  <c r="R3945" i="1"/>
  <c r="T3945" i="1" s="1"/>
  <c r="R3946" i="1"/>
  <c r="T3946" i="1" s="1"/>
  <c r="R3947" i="1"/>
  <c r="T3947" i="1" s="1"/>
  <c r="R3948" i="1"/>
  <c r="T3948" i="1" s="1"/>
  <c r="R3949" i="1"/>
  <c r="T3949" i="1" s="1"/>
  <c r="R3950" i="1"/>
  <c r="T3950" i="1" s="1"/>
  <c r="R3951" i="1"/>
  <c r="T3951" i="1" s="1"/>
  <c r="R3952" i="1"/>
  <c r="T3952" i="1" s="1"/>
  <c r="R3953" i="1"/>
  <c r="T3953" i="1" s="1"/>
  <c r="R3954" i="1"/>
  <c r="T3954" i="1" s="1"/>
  <c r="R3955" i="1"/>
  <c r="T3955" i="1" s="1"/>
  <c r="R3956" i="1"/>
  <c r="T3956" i="1" s="1"/>
  <c r="R3957" i="1"/>
  <c r="T3957" i="1" s="1"/>
  <c r="R3958" i="1"/>
  <c r="T3958" i="1" s="1"/>
  <c r="R3959" i="1"/>
  <c r="T3959" i="1" s="1"/>
  <c r="R3960" i="1"/>
  <c r="T3960" i="1" s="1"/>
  <c r="R3961" i="1"/>
  <c r="T3961" i="1" s="1"/>
  <c r="R3962" i="1"/>
  <c r="T3962" i="1" s="1"/>
  <c r="R3963" i="1"/>
  <c r="T3963" i="1" s="1"/>
  <c r="R3964" i="1"/>
  <c r="T3964" i="1" s="1"/>
  <c r="R3965" i="1"/>
  <c r="T3965" i="1" s="1"/>
  <c r="R3966" i="1"/>
  <c r="T3966" i="1" s="1"/>
  <c r="R3967" i="1"/>
  <c r="T3967" i="1" s="1"/>
  <c r="R3968" i="1"/>
  <c r="T3968" i="1" s="1"/>
  <c r="R3969" i="1"/>
  <c r="T3969" i="1" s="1"/>
  <c r="R3970" i="1"/>
  <c r="T3970" i="1" s="1"/>
  <c r="R3971" i="1"/>
  <c r="T3971" i="1" s="1"/>
  <c r="R3972" i="1"/>
  <c r="T3972" i="1" s="1"/>
  <c r="R3973" i="1"/>
  <c r="T3973" i="1" s="1"/>
  <c r="R3974" i="1"/>
  <c r="T3974" i="1" s="1"/>
  <c r="R3975" i="1"/>
  <c r="T3975" i="1" s="1"/>
  <c r="R3976" i="1"/>
  <c r="T3976" i="1" s="1"/>
  <c r="R3977" i="1"/>
  <c r="T3977" i="1" s="1"/>
  <c r="R3978" i="1"/>
  <c r="T3978" i="1" s="1"/>
  <c r="R3979" i="1"/>
  <c r="T3979" i="1" s="1"/>
  <c r="R3980" i="1"/>
  <c r="T3980" i="1" s="1"/>
  <c r="R3981" i="1"/>
  <c r="T3981" i="1" s="1"/>
  <c r="R3982" i="1"/>
  <c r="T3982" i="1" s="1"/>
  <c r="R3983" i="1"/>
  <c r="T3983" i="1" s="1"/>
  <c r="R3984" i="1"/>
  <c r="T3984" i="1" s="1"/>
  <c r="R3985" i="1"/>
  <c r="T3985" i="1" s="1"/>
  <c r="R3986" i="1"/>
  <c r="T3986" i="1" s="1"/>
  <c r="R3987" i="1"/>
  <c r="T3987" i="1" s="1"/>
  <c r="R3988" i="1"/>
  <c r="T3988" i="1" s="1"/>
  <c r="R3989" i="1"/>
  <c r="T3989" i="1" s="1"/>
  <c r="R3990" i="1"/>
  <c r="T3990" i="1" s="1"/>
  <c r="R3991" i="1"/>
  <c r="T3991" i="1" s="1"/>
  <c r="R3992" i="1"/>
  <c r="T3992" i="1" s="1"/>
  <c r="R3993" i="1"/>
  <c r="T3993" i="1" s="1"/>
  <c r="R3994" i="1"/>
  <c r="T3994" i="1" s="1"/>
  <c r="R3995" i="1"/>
  <c r="T3995" i="1" s="1"/>
  <c r="R3996" i="1"/>
  <c r="T3996" i="1" s="1"/>
  <c r="R3997" i="1"/>
  <c r="T3997" i="1" s="1"/>
  <c r="R3998" i="1"/>
  <c r="T3998" i="1" s="1"/>
  <c r="R3999" i="1"/>
  <c r="T3999" i="1" s="1"/>
  <c r="R4000" i="1"/>
  <c r="T4000" i="1" s="1"/>
  <c r="R4001" i="1"/>
  <c r="T4001" i="1" s="1"/>
  <c r="R4002" i="1"/>
  <c r="T4002" i="1" s="1"/>
  <c r="R4003" i="1"/>
  <c r="T4003" i="1" s="1"/>
  <c r="R4004" i="1"/>
  <c r="T4004" i="1" s="1"/>
  <c r="R4005" i="1"/>
  <c r="T4005" i="1" s="1"/>
  <c r="R4006" i="1"/>
  <c r="T4006" i="1" s="1"/>
  <c r="R4007" i="1"/>
  <c r="T4007" i="1" s="1"/>
  <c r="R4008" i="1"/>
  <c r="T4008" i="1" s="1"/>
  <c r="R4009" i="1"/>
  <c r="T4009" i="1" s="1"/>
  <c r="R4010" i="1"/>
  <c r="T4010" i="1" s="1"/>
  <c r="R4011" i="1"/>
  <c r="T4011" i="1" s="1"/>
  <c r="R4012" i="1"/>
  <c r="T4012" i="1" s="1"/>
  <c r="R4013" i="1"/>
  <c r="T4013" i="1" s="1"/>
  <c r="R4014" i="1"/>
  <c r="T4014" i="1" s="1"/>
  <c r="R4015" i="1"/>
  <c r="T4015" i="1" s="1"/>
  <c r="R4016" i="1"/>
  <c r="T4016" i="1" s="1"/>
  <c r="R4017" i="1"/>
  <c r="T4017" i="1" s="1"/>
  <c r="R4018" i="1"/>
  <c r="T4018" i="1" s="1"/>
  <c r="R4019" i="1"/>
  <c r="T4019" i="1" s="1"/>
  <c r="R4020" i="1"/>
  <c r="T4020" i="1" s="1"/>
  <c r="R4021" i="1"/>
  <c r="T4021" i="1" s="1"/>
  <c r="R4022" i="1"/>
  <c r="T4022" i="1" s="1"/>
  <c r="R4023" i="1"/>
  <c r="T4023" i="1" s="1"/>
  <c r="R4024" i="1"/>
  <c r="T4024" i="1" s="1"/>
  <c r="R4025" i="1"/>
  <c r="T4025" i="1" s="1"/>
  <c r="R4026" i="1"/>
  <c r="T4026" i="1" s="1"/>
  <c r="R4027" i="1"/>
  <c r="T4027" i="1" s="1"/>
  <c r="R4028" i="1"/>
  <c r="T4028" i="1" s="1"/>
  <c r="R4029" i="1"/>
  <c r="T4029" i="1" s="1"/>
  <c r="R4030" i="1"/>
  <c r="T4030" i="1" s="1"/>
  <c r="R4031" i="1"/>
  <c r="T4031" i="1" s="1"/>
  <c r="R4032" i="1"/>
  <c r="T4032" i="1" s="1"/>
  <c r="R4033" i="1"/>
  <c r="T4033" i="1" s="1"/>
  <c r="R4034" i="1"/>
  <c r="T4034" i="1" s="1"/>
  <c r="R4035" i="1"/>
  <c r="T4035" i="1" s="1"/>
  <c r="R4036" i="1"/>
  <c r="T4036" i="1" s="1"/>
  <c r="R4037" i="1"/>
  <c r="T4037" i="1" s="1"/>
  <c r="R4038" i="1"/>
  <c r="T4038" i="1" s="1"/>
  <c r="R4039" i="1"/>
  <c r="T4039" i="1" s="1"/>
  <c r="R4040" i="1"/>
  <c r="T4040" i="1" s="1"/>
  <c r="R4041" i="1"/>
  <c r="T4041" i="1" s="1"/>
  <c r="R4042" i="1"/>
  <c r="T4042" i="1" s="1"/>
  <c r="R4043" i="1"/>
  <c r="T4043" i="1" s="1"/>
  <c r="R4044" i="1"/>
  <c r="T4044" i="1" s="1"/>
  <c r="R4045" i="1"/>
  <c r="T4045" i="1" s="1"/>
  <c r="R4046" i="1"/>
  <c r="T4046" i="1" s="1"/>
  <c r="R4047" i="1"/>
  <c r="T4047" i="1" s="1"/>
  <c r="R4048" i="1"/>
  <c r="T4048" i="1" s="1"/>
  <c r="R4049" i="1"/>
  <c r="T4049" i="1" s="1"/>
  <c r="R4050" i="1"/>
  <c r="T4050" i="1" s="1"/>
  <c r="R4051" i="1"/>
  <c r="R4052" i="1"/>
  <c r="T4052" i="1" s="1"/>
  <c r="R4053" i="1"/>
  <c r="T4053" i="1" s="1"/>
  <c r="R4054" i="1"/>
  <c r="T4054" i="1" s="1"/>
  <c r="R4055" i="1"/>
  <c r="T4055" i="1" s="1"/>
  <c r="R4056" i="1"/>
  <c r="T4056" i="1" s="1"/>
  <c r="R4057" i="1"/>
  <c r="T4057" i="1" s="1"/>
  <c r="R4058" i="1"/>
  <c r="T4058" i="1" s="1"/>
  <c r="R4059" i="1"/>
  <c r="T4059" i="1" s="1"/>
  <c r="R4060" i="1"/>
  <c r="T4060" i="1" s="1"/>
  <c r="R4061" i="1"/>
  <c r="T4061" i="1" s="1"/>
  <c r="R4062" i="1"/>
  <c r="T4062" i="1" s="1"/>
  <c r="R4063" i="1"/>
  <c r="T4063" i="1" s="1"/>
  <c r="R4064" i="1"/>
  <c r="T4064" i="1" s="1"/>
  <c r="R4065" i="1"/>
  <c r="T4065" i="1" s="1"/>
  <c r="R4066" i="1"/>
  <c r="T4066" i="1" s="1"/>
  <c r="R4067" i="1"/>
  <c r="R4068" i="1"/>
  <c r="T4068" i="1" s="1"/>
  <c r="R4069" i="1"/>
  <c r="T4069" i="1" s="1"/>
  <c r="R4070" i="1"/>
  <c r="T4070" i="1" s="1"/>
  <c r="R4071" i="1"/>
  <c r="T4071" i="1" s="1"/>
  <c r="R4072" i="1"/>
  <c r="T4072" i="1" s="1"/>
  <c r="R4073" i="1"/>
  <c r="T4073" i="1" s="1"/>
  <c r="R4074" i="1"/>
  <c r="T4074" i="1" s="1"/>
  <c r="R4075" i="1"/>
  <c r="T4075" i="1" s="1"/>
  <c r="R4076" i="1"/>
  <c r="T4076" i="1" s="1"/>
  <c r="R4077" i="1"/>
  <c r="T4077" i="1" s="1"/>
  <c r="R4078" i="1"/>
  <c r="T4078" i="1" s="1"/>
  <c r="R4079" i="1"/>
  <c r="T4079" i="1" s="1"/>
  <c r="R4080" i="1"/>
  <c r="T4080" i="1" s="1"/>
  <c r="R4081" i="1"/>
  <c r="T4081" i="1" s="1"/>
  <c r="R4082" i="1"/>
  <c r="T4082" i="1" s="1"/>
  <c r="R4083" i="1"/>
  <c r="T4083" i="1" s="1"/>
  <c r="R4084" i="1"/>
  <c r="T4084" i="1" s="1"/>
  <c r="R4085" i="1"/>
  <c r="T4085" i="1" s="1"/>
  <c r="R4086" i="1"/>
  <c r="T4086" i="1" s="1"/>
  <c r="R4087" i="1"/>
  <c r="T4087" i="1" s="1"/>
  <c r="R4088" i="1"/>
  <c r="T4088" i="1" s="1"/>
  <c r="R4089" i="1"/>
  <c r="T4089" i="1" s="1"/>
  <c r="R4090" i="1"/>
  <c r="T4090" i="1" s="1"/>
  <c r="R4091" i="1"/>
  <c r="T4091" i="1" s="1"/>
  <c r="R4092" i="1"/>
  <c r="T4092" i="1" s="1"/>
  <c r="R4093" i="1"/>
  <c r="T4093" i="1" s="1"/>
  <c r="R4094" i="1"/>
  <c r="T4094" i="1" s="1"/>
  <c r="R4095" i="1"/>
  <c r="T4095" i="1" s="1"/>
  <c r="R4096" i="1"/>
  <c r="T4096" i="1" s="1"/>
  <c r="R4097" i="1"/>
  <c r="T4097" i="1" s="1"/>
  <c r="R4098" i="1"/>
  <c r="T4098" i="1" s="1"/>
  <c r="R4099" i="1"/>
  <c r="T4099" i="1" s="1"/>
  <c r="R4100" i="1"/>
  <c r="T4100" i="1" s="1"/>
  <c r="R4101" i="1"/>
  <c r="T4101" i="1" s="1"/>
  <c r="R4102" i="1"/>
  <c r="T4102" i="1" s="1"/>
  <c r="R4103" i="1"/>
  <c r="T4103" i="1" s="1"/>
  <c r="R4104" i="1"/>
  <c r="T4104" i="1" s="1"/>
  <c r="R4105" i="1"/>
  <c r="T4105" i="1" s="1"/>
  <c r="R4106" i="1"/>
  <c r="T4106" i="1" s="1"/>
  <c r="R4107" i="1"/>
  <c r="T4107" i="1" s="1"/>
  <c r="R4108" i="1"/>
  <c r="T4108" i="1" s="1"/>
  <c r="R4109" i="1"/>
  <c r="T4109" i="1" s="1"/>
  <c r="R4110" i="1"/>
  <c r="T4110" i="1" s="1"/>
  <c r="R4111" i="1"/>
  <c r="T4111" i="1" s="1"/>
  <c r="R4112" i="1"/>
  <c r="T4112" i="1" s="1"/>
  <c r="R4113" i="1"/>
  <c r="T4113" i="1" s="1"/>
  <c r="R4114" i="1"/>
  <c r="T4114" i="1" s="1"/>
  <c r="R4115" i="1"/>
  <c r="T4115" i="1" s="1"/>
  <c r="S2" i="1"/>
  <c r="R2" i="1"/>
  <c r="T2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<sst xmlns="http://schemas.openxmlformats.org/spreadsheetml/2006/main" count="28860" uniqueCount="8358">
  <si>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</si>
  <si>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</si>
  <si>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</si>
  <si>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</si>
  <si>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</si>
  <si>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</si>
  <si>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</si>
  <si>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</si>
  <si>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</si>
  <si>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</si>
  <si>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</si>
  <si>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</si>
  <si>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</si>
  <si>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</si>
  <si>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</si>
  <si>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</si>
  <si>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</si>
  <si>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</si>
  <si>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</si>
  <si>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</si>
  <si>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</si>
  <si>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</si>
  <si>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</si>
  <si>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</si>
  <si>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</si>
  <si>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</si>
  <si>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</si>
  <si>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</si>
  <si>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</si>
  <si>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</si>
  <si>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</si>
  <si>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</si>
  <si>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</si>
  <si>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</si>
  <si>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</si>
  <si>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</si>
  <si>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</si>
  <si>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</si>
  <si>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</si>
  <si>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</si>
  <si>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</si>
  <si>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</si>
  <si>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</si>
  <si>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</si>
  <si>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</si>
  <si>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</si>
  <si>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</si>
  <si>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</si>
  <si>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</si>
  <si>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</si>
  <si>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</si>
  <si>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</si>
  <si>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</si>
  <si>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</si>
  <si>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</si>
  <si>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</si>
  <si>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</si>
  <si>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</si>
  <si>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</si>
  <si>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</si>
  <si>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</si>
  <si>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</si>
  <si>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</si>
  <si>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</si>
  <si>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</si>
  <si>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</si>
  <si>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</si>
  <si>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</si>
  <si>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</si>
  <si>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</si>
  <si>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</si>
  <si>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</si>
  <si>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</si>
  <si>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</si>
  <si>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</si>
  <si>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</si>
  <si>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</si>
  <si>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</si>
  <si>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</si>
  <si>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</si>
  <si>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</si>
  <si>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</si>
  <si>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</si>
  <si>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</si>
  <si>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</si>
  <si>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</si>
  <si>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</si>
  <si>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</si>
  <si>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</si>
  <si>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</si>
  <si>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</si>
  <si>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</si>
  <si>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</si>
  <si>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</si>
  <si>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</si>
  <si>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</si>
  <si>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</si>
  <si>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</si>
  <si>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</si>
  <si>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</si>
  <si>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</si>
  <si>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</si>
  <si>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</si>
  <si>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</si>
  <si>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</si>
  <si>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</si>
  <si>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</si>
  <si>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</si>
  <si>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</si>
  <si>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</si>
  <si>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</si>
  <si>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</si>
  <si>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</si>
  <si>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</si>
  <si>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</si>
  <si>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</si>
  <si>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</si>
  <si>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</si>
  <si>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</si>
  <si>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</si>
  <si>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</si>
  <si>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</si>
  <si>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</si>
  <si>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</si>
  <si>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</si>
  <si>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</si>
  <si>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</si>
  <si>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</si>
  <si>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</si>
  <si>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</si>
  <si>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</si>
  <si>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</si>
  <si>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</si>
  <si>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</si>
  <si>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</si>
  <si>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</si>
  <si>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</si>
  <si>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</si>
  <si>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</si>
  <si>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</si>
  <si>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</si>
  <si>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</si>
  <si>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</si>
  <si>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</si>
  <si>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</si>
  <si>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</si>
  <si>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</si>
  <si>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</si>
  <si>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</si>
  <si>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</si>
  <si>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</si>
  <si>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</si>
  <si>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</si>
  <si>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</si>
  <si>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</si>
  <si>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</si>
  <si>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</si>
  <si>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</si>
  <si>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</si>
  <si>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</si>
  <si>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</si>
  <si>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</si>
  <si>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</si>
  <si>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</si>
  <si>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</si>
  <si>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</si>
  <si>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</si>
  <si>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</si>
  <si>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</si>
  <si>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</si>
  <si>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</si>
  <si>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</si>
  <si>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</si>
  <si>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</si>
  <si>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</si>
  <si>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</si>
  <si>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</si>
  <si>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</si>
  <si>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</si>
  <si>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</si>
  <si>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</si>
  <si>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</si>
  <si>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</si>
  <si>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</si>
  <si>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</si>
  <si>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</si>
  <si>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</si>
  <si>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</si>
  <si>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</si>
  <si>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</si>
  <si>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</si>
  <si>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</si>
  <si>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</si>
  <si>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</si>
  <si>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</si>
  <si>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</si>
  <si>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</si>
  <si>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</si>
  <si>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</si>
  <si>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</si>
  <si>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</si>
  <si>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</si>
  <si>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</si>
  <si>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</si>
  <si>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</si>
  <si>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</si>
  <si>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</si>
  <si>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</si>
  <si>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</si>
  <si>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</si>
  <si>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</si>
  <si>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</si>
  <si>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</si>
  <si>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</si>
  <si>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</si>
  <si>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</si>
  <si>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</si>
  <si>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</si>
  <si>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</si>
  <si>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</si>
  <si>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</si>
  <si>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</si>
  <si>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</si>
  <si>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</si>
  <si>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</si>
  <si>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</si>
  <si>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</si>
  <si>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</si>
  <si>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</si>
  <si>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</si>
  <si>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</si>
  <si>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</si>
  <si>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</si>
  <si>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</si>
  <si>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</si>
  <si>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</si>
  <si>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</si>
  <si>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</si>
  <si>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</si>
  <si>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</si>
  <si>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</si>
  <si>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</si>
  <si>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</si>
  <si>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</si>
  <si>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</si>
  <si>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</si>
  <si>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</si>
  <si>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</si>
  <si>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</si>
  <si>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</si>
  <si>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</si>
  <si>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</si>
  <si>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</si>
  <si>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</si>
  <si>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</si>
  <si>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</si>
  <si>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</si>
  <si>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</si>
  <si>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</si>
  <si>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</si>
  <si>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</si>
  <si>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</si>
  <si>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</si>
  <si>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</si>
  <si>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</si>
  <si>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</si>
  <si>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</si>
  <si>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</si>
  <si>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</si>
  <si>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</si>
  <si>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</si>
  <si>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</si>
  <si>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</si>
  <si>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</si>
  <si>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</si>
  <si>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</si>
  <si>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</si>
  <si>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</si>
  <si>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</si>
  <si>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</si>
  <si>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</si>
  <si>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</si>
  <si>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</si>
  <si>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</si>
  <si>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</si>
  <si>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</si>
  <si>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</si>
  <si>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</si>
  <si>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</si>
  <si>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</si>
  <si>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</si>
  <si>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</si>
  <si>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</si>
  <si>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</si>
  <si>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</si>
  <si>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</si>
  <si>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</si>
  <si>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</si>
  <si>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</si>
  <si>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</si>
  <si>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</si>
  <si>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</si>
  <si>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</si>
  <si>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</si>
  <si>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</si>
  <si>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</si>
  <si>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</si>
  <si>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</si>
  <si>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</si>
  <si>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</si>
  <si>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</si>
  <si>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</si>
  <si>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</si>
  <si>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</si>
  <si>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</si>
  <si>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</si>
  <si>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</si>
  <si>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</si>
  <si>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</si>
  <si>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</si>
  <si>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</si>
  <si>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</si>
  <si>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</si>
  <si>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</si>
  <si>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</si>
  <si>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</si>
  <si>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</si>
  <si>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</si>
  <si>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</si>
  <si>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</si>
  <si>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</si>
  <si>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</si>
  <si>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</si>
  <si>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</si>
  <si>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</si>
  <si>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</si>
  <si>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</si>
  <si>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</si>
  <si>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</si>
  <si>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</si>
  <si>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</si>
  <si>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</si>
  <si>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</si>
  <si>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</si>
  <si>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</si>
  <si>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</si>
  <si>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</si>
  <si>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</si>
  <si>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</si>
  <si>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</si>
  <si>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</si>
  <si>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</si>
  <si>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</si>
  <si>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</si>
  <si>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</si>
  <si>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</si>
  <si>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</si>
  <si>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</si>
  <si>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</si>
  <si>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</si>
  <si>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</si>
  <si>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</si>
  <si>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</si>
  <si>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</si>
  <si>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</si>
  <si>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</si>
  <si>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</si>
  <si>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</si>
  <si>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</si>
  <si>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</si>
  <si>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</si>
  <si>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</si>
  <si>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</si>
  <si>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</si>
  <si>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</si>
  <si>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</si>
  <si>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</si>
  <si>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</si>
  <si>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</si>
  <si>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</si>
  <si>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</si>
  <si>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</si>
  <si>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</si>
  <si>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</si>
  <si>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</si>
  <si>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</si>
  <si>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</si>
  <si>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</si>
  <si>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</si>
  <si>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</si>
  <si>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</si>
  <si>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</si>
  <si>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</si>
  <si>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</si>
  <si>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</si>
  <si>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</si>
  <si>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</si>
  <si>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</si>
  <si>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</si>
  <si>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</si>
  <si>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</si>
  <si>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</si>
  <si>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</si>
  <si>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</si>
  <si>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</si>
  <si>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</si>
  <si>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</si>
  <si>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</si>
  <si>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</si>
  <si>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</si>
  <si>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</si>
  <si>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</si>
  <si>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</si>
  <si>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</si>
  <si>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</si>
  <si>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</si>
  <si>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</si>
  <si>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</si>
  <si>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</si>
  <si>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</si>
  <si>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</si>
  <si>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</si>
  <si>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</si>
  <si>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</si>
  <si>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</si>
  <si>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</si>
  <si>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</si>
  <si>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</si>
  <si>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</si>
  <si>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</si>
  <si>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</si>
  <si>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</si>
  <si>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</si>
  <si>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</si>
  <si>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</si>
  <si>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</si>
  <si>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</si>
  <si>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</si>
  <si>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</si>
  <si>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</si>
  <si>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</si>
  <si>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</si>
  <si>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</si>
  <si>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</si>
  <si>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</si>
  <si>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</si>
  <si>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</si>
  <si>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</si>
  <si>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</si>
  <si>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</si>
  <si>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</si>
  <si>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</si>
  <si>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</si>
  <si>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</si>
  <si>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</si>
  <si>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</si>
  <si>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</si>
  <si>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</si>
  <si>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</si>
  <si>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</si>
  <si>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</si>
  <si>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</si>
  <si>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</si>
  <si>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</si>
  <si>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</si>
  <si>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</si>
  <si>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</si>
  <si>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</si>
  <si>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</si>
  <si>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</si>
  <si>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</si>
  <si>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</si>
  <si>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</si>
  <si>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</si>
  <si>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</si>
  <si>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</si>
  <si>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</si>
  <si>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</si>
  <si>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</si>
  <si>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</si>
  <si>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</si>
  <si>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</si>
  <si>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</si>
  <si>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</si>
  <si>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</si>
  <si>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</si>
  <si>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</si>
  <si>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</si>
  <si>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</si>
  <si>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</si>
  <si>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</si>
  <si>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</si>
  <si>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</si>
  <si>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</si>
  <si>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</si>
  <si>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</si>
  <si>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</si>
  <si>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</si>
  <si>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</si>
  <si>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</si>
  <si>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</si>
  <si>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</si>
  <si>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</si>
  <si>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</si>
  <si>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</si>
  <si>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</si>
  <si>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</si>
  <si>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</si>
  <si>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</si>
  <si>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</si>
  <si>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</si>
  <si>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</si>
  <si>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</si>
  <si>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</si>
  <si>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</si>
  <si>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</si>
  <si>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</si>
  <si>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</si>
  <si>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</si>
  <si>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</si>
  <si>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</si>
  <si>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</si>
  <si>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</si>
  <si>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</si>
  <si>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</si>
  <si>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</si>
  <si>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</si>
  <si>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</si>
  <si>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</si>
  <si>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</si>
  <si>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</si>
  <si>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</si>
  <si>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</si>
  <si>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</si>
  <si>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</si>
  <si>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</si>
  <si>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</si>
  <si>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</si>
  <si>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</si>
  <si>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</si>
  <si>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</si>
  <si>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</si>
  <si>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</si>
  <si>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</si>
  <si>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</si>
  <si>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</si>
  <si>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</si>
  <si>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</si>
  <si>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</si>
  <si>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</si>
  <si>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</si>
  <si>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</si>
  <si>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</si>
  <si>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</si>
  <si>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</si>
  <si>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</si>
  <si>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</si>
  <si>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</si>
  <si>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</si>
  <si>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</si>
  <si>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</si>
  <si>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</si>
  <si>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</si>
  <si>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</si>
  <si>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</si>
  <si>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</si>
  <si>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</si>
  <si>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</si>
  <si>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</si>
  <si>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</si>
  <si>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</si>
  <si>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</si>
  <si>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</si>
  <si>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</si>
  <si>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</si>
  <si>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</si>
  <si>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</si>
  <si>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</si>
  <si>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</si>
  <si>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</si>
  <si>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</si>
  <si>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</si>
  <si>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</si>
  <si>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</si>
  <si>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</si>
  <si>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</si>
  <si>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</si>
  <si>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</si>
  <si>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</si>
  <si>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</si>
  <si>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</si>
  <si>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</si>
  <si>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</si>
  <si>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</si>
  <si>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</si>
  <si>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</si>
  <si>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</si>
  <si>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</si>
  <si>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</si>
  <si>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</si>
  <si>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</si>
  <si>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</si>
  <si>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</si>
  <si>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</si>
  <si>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</si>
  <si>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</si>
  <si>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</si>
  <si>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</si>
  <si>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</si>
  <si>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</si>
  <si>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</si>
  <si>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</si>
  <si>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</si>
  <si>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</si>
  <si>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</si>
  <si>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</si>
  <si>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</si>
  <si>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</si>
  <si>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</si>
  <si>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</si>
  <si>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</si>
  <si>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</si>
  <si>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</si>
  <si>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</si>
  <si>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</si>
  <si>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</si>
  <si>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</si>
  <si>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</si>
  <si>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</si>
  <si>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</si>
  <si>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</si>
  <si>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</si>
  <si>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</si>
  <si>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</si>
  <si>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</si>
  <si>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</si>
  <si>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</si>
  <si>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</si>
  <si>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</si>
  <si>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</si>
  <si>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</si>
  <si>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</si>
  <si>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</si>
  <si>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</si>
  <si>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</si>
  <si>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</si>
  <si>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</si>
  <si>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</si>
  <si>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</si>
  <si>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</si>
  <si>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</si>
  <si>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</si>
  <si>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</si>
  <si>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</si>
  <si>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</si>
  <si>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</si>
  <si>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</si>
  <si>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</si>
  <si>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</si>
  <si>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</si>
  <si>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</si>
  <si>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</si>
  <si>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</si>
  <si>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</si>
  <si>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</si>
  <si>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</si>
  <si>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</si>
  <si>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</si>
  <si>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</si>
  <si>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</si>
  <si>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</si>
  <si>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</si>
  <si>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</si>
  <si>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</si>
  <si>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</si>
  <si>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</si>
  <si>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</si>
  <si>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</si>
  <si>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</si>
  <si>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</si>
  <si>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</si>
  <si>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</si>
  <si>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</si>
  <si>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</si>
  <si>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</si>
  <si>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</si>
  <si>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</si>
  <si>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</si>
  <si>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</si>
  <si>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</si>
  <si>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</si>
  <si>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</si>
  <si>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</si>
  <si>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</si>
  <si>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</si>
  <si>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</si>
  <si>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</si>
  <si>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</si>
  <si>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</si>
  <si>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</si>
  <si>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</si>
  <si>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</si>
  <si>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</si>
  <si>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</si>
  <si>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</si>
  <si>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</si>
  <si>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</si>
  <si>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</si>
  <si>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</si>
  <si>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</si>
  <si>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</si>
  <si>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</si>
  <si>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</si>
  <si>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</si>
  <si>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</si>
  <si>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</si>
  <si>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</si>
  <si>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</si>
  <si>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</si>
  <si>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</si>
  <si>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</si>
  <si>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</si>
  <si>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</si>
  <si>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</si>
  <si>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</si>
  <si>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</si>
  <si>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</si>
  <si>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</si>
  <si>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</si>
  <si>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</si>
  <si>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</si>
  <si>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</si>
  <si>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</si>
  <si>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</si>
  <si>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</si>
  <si>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</si>
  <si>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</si>
  <si>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</si>
  <si>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</si>
  <si>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</si>
  <si>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</si>
  <si>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</si>
  <si>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</si>
  <si>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</si>
  <si>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</si>
  <si>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</si>
  <si>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</si>
  <si>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</si>
  <si>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</si>
  <si>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</si>
  <si>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</si>
  <si>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</si>
  <si>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</si>
  <si>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</si>
  <si>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</si>
  <si>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</si>
  <si>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</si>
  <si>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</si>
  <si>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</si>
  <si>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</si>
  <si>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</si>
  <si>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</si>
  <si>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</si>
  <si>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</si>
  <si>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</si>
  <si>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</si>
  <si>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</si>
  <si>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</si>
  <si>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</si>
  <si>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</si>
  <si>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</si>
  <si>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</si>
  <si>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</si>
  <si>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</si>
  <si>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</si>
  <si>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</si>
  <si>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</si>
  <si>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</si>
  <si>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</si>
  <si>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</si>
  <si>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</si>
  <si>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</si>
  <si>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</si>
  <si>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</si>
  <si>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</si>
  <si>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</si>
  <si>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</si>
  <si>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</si>
  <si>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</si>
  <si>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</si>
  <si>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</si>
  <si>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</si>
  <si>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</si>
  <si>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</si>
  <si>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</si>
  <si>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</si>
  <si>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</si>
  <si>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</si>
  <si>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</si>
  <si>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</si>
  <si>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</si>
  <si>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</si>
  <si>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</si>
  <si>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</si>
  <si>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</si>
  <si>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</si>
  <si>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</si>
  <si>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</si>
  <si>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</si>
  <si>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</si>
  <si>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</si>
  <si>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</si>
  <si>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</si>
  <si>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</si>
  <si>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</si>
  <si>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</si>
  <si>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</si>
  <si>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</si>
  <si>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</si>
  <si>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</si>
  <si>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</si>
  <si>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</si>
  <si>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</si>
  <si>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</si>
  <si>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</si>
  <si>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</si>
  <si>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</si>
  <si>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</si>
  <si>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</si>
  <si>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</si>
  <si>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</si>
  <si>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</si>
  <si>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</si>
  <si>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</si>
  <si>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</si>
  <si>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</si>
  <si>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</si>
  <si>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</si>
  <si>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</si>
  <si>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</si>
  <si>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</si>
  <si>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</si>
  <si>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</si>
  <si>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</si>
  <si>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</si>
  <si>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</si>
  <si>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</si>
  <si>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</si>
  <si>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</si>
  <si>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</si>
  <si>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</si>
  <si>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</si>
  <si>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</si>
  <si>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</si>
  <si>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</si>
  <si>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</si>
  <si>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</si>
  <si>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</si>
  <si>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</si>
  <si>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</si>
  <si>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</si>
  <si>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</si>
  <si>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</si>
  <si>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</si>
  <si>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</si>
  <si>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</si>
  <si>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</si>
  <si>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</si>
  <si>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</si>
  <si>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</si>
  <si>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</si>
  <si>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</si>
  <si>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</si>
  <si>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</si>
  <si>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</si>
  <si>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</si>
  <si>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</si>
  <si>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</si>
  <si>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</si>
  <si>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</si>
  <si>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</si>
  <si>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</si>
  <si>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</si>
  <si>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</si>
  <si>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</si>
  <si>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</si>
  <si>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</si>
  <si>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</si>
  <si>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</si>
  <si>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</si>
  <si>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</si>
  <si>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</si>
  <si>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</si>
  <si>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</si>
  <si>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</si>
  <si>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</si>
  <si>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</si>
  <si>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</si>
  <si>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</si>
  <si>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</si>
  <si>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</si>
  <si>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</si>
  <si>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</si>
  <si>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</si>
  <si>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</si>
  <si>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</si>
  <si>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</si>
  <si>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</si>
  <si>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</si>
  <si>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</si>
  <si>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</si>
  <si>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</si>
  <si>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</si>
  <si>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</si>
  <si>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</si>
  <si>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</si>
  <si>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</si>
  <si>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</si>
  <si>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</si>
  <si>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</si>
  <si>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</si>
  <si>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</si>
  <si>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</si>
  <si>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</si>
  <si>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</si>
  <si>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</si>
  <si>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</si>
  <si>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</si>
  <si>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</si>
  <si>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</si>
  <si>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</si>
  <si>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</si>
  <si>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</si>
  <si>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</si>
  <si>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</si>
  <si>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</si>
  <si>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</si>
  <si>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</si>
  <si>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</si>
  <si>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</si>
  <si>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</si>
  <si>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</si>
  <si>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</si>
  <si>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</si>
  <si>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</si>
  <si>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</si>
  <si>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</si>
  <si>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</si>
  <si>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</si>
  <si>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</si>
  <si>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</si>
  <si>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</si>
  <si>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</si>
  <si>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</si>
  <si>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</si>
  <si>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</si>
  <si>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</si>
  <si>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</si>
  <si>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</si>
  <si>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</si>
  <si>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</si>
  <si>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</si>
  <si>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</si>
  <si>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</si>
  <si>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</si>
  <si>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</si>
  <si>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</si>
  <si>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</si>
  <si>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</si>
  <si>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</si>
  <si>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</si>
  <si>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</si>
  <si>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</si>
  <si>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</si>
  <si>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</si>
  <si>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</si>
  <si>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</si>
  <si>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</si>
  <si>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</si>
  <si>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</si>
  <si>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</si>
  <si>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</si>
  <si>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</si>
  <si>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</si>
  <si>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</si>
  <si>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</si>
  <si>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</si>
  <si>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</si>
  <si>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</si>
  <si>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</si>
  <si>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</si>
  <si>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</si>
  <si>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</si>
  <si>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</si>
  <si>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</si>
  <si>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</si>
  <si>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</si>
  <si>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</si>
  <si>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</si>
  <si>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</si>
  <si>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</si>
  <si>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</si>
  <si>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</si>
  <si>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</si>
  <si>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</si>
  <si>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</si>
  <si>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</si>
  <si>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</si>
  <si>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</si>
  <si>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</si>
  <si>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</si>
  <si>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</si>
  <si>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</si>
  <si>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</si>
  <si>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</si>
  <si>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</si>
  <si>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</si>
  <si>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</si>
  <si>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</si>
  <si>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</si>
  <si>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</si>
  <si>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</si>
  <si>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</si>
  <si>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</si>
  <si>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</si>
  <si>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</si>
  <si>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</si>
  <si>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</si>
  <si>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</si>
  <si>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</si>
  <si>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</si>
  <si>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</si>
  <si>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</si>
  <si>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</si>
  <si>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</si>
  <si>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</si>
  <si>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</si>
  <si>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</si>
  <si>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</si>
  <si>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</si>
  <si>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</si>
  <si>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</si>
  <si>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</si>
  <si>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</si>
  <si>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</si>
  <si>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</si>
  <si>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</si>
  <si>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</si>
  <si>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</si>
  <si>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</si>
  <si>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</si>
  <si>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</si>
  <si>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</si>
  <si>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</si>
  <si>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</si>
  <si>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</si>
  <si>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</si>
  <si>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</si>
  <si>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</si>
  <si>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</si>
  <si>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</si>
  <si>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</si>
  <si>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</si>
  <si>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</si>
  <si>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</si>
  <si>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</si>
  <si>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</si>
  <si>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</si>
  <si>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</si>
  <si>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</si>
  <si>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</si>
  <si>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</si>
  <si>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</si>
  <si>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</si>
  <si>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</si>
  <si>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</si>
  <si>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</si>
  <si>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</si>
  <si>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</si>
  <si>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</si>
  <si>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</si>
  <si>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</si>
  <si>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</si>
  <si>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</si>
  <si>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</si>
  <si>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</si>
  <si>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</si>
  <si>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</si>
  <si>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</si>
  <si>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</si>
  <si>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</si>
  <si>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</si>
  <si>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</si>
  <si>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</si>
  <si>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</si>
  <si>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</si>
  <si>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</si>
  <si>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</si>
  <si>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</si>
  <si>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</si>
  <si>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</si>
  <si>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</si>
  <si>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</si>
  <si>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</si>
  <si>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</si>
  <si>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</si>
  <si>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</si>
  <si>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</si>
  <si>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</si>
  <si>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</si>
  <si>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</si>
  <si>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</si>
  <si>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</si>
  <si>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</si>
  <si>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</si>
  <si>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</si>
  <si>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</si>
  <si>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</si>
  <si>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</si>
  <si>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</si>
  <si>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</si>
  <si>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</si>
  <si>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</si>
  <si>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</si>
  <si>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</si>
  <si>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</si>
  <si>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</si>
  <si>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</si>
  <si>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</si>
  <si>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</si>
  <si>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</si>
  <si>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</si>
  <si>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</si>
  <si>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</si>
  <si>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</si>
  <si>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</si>
  <si>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</si>
  <si>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</si>
  <si>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</si>
  <si>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</si>
  <si>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</si>
  <si>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</si>
  <si>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</si>
  <si>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</si>
  <si>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</si>
  <si>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</si>
  <si>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</si>
  <si>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</si>
  <si>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</si>
  <si>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</si>
  <si>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</si>
  <si>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</si>
  <si>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</si>
  <si>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</si>
  <si>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</si>
  <si>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</si>
  <si>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</si>
  <si>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</si>
  <si>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</si>
  <si>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</si>
  <si>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</si>
  <si>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</si>
  <si>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</si>
  <si>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</si>
  <si>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</si>
  <si>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</si>
  <si>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</si>
  <si>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</si>
  <si>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</si>
  <si>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</si>
  <si>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</si>
  <si>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</si>
  <si>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</si>
  <si>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</si>
  <si>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</si>
  <si>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</si>
  <si>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</si>
  <si>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</si>
  <si>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</si>
  <si>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</si>
  <si>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</si>
  <si>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</si>
  <si>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</si>
  <si>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</si>
  <si>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</si>
  <si>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</si>
  <si>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</si>
  <si>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</si>
  <si>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</si>
  <si>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</si>
  <si>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</si>
  <si>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</si>
  <si>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</si>
  <si>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</si>
  <si>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</si>
  <si>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</si>
  <si>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</si>
  <si>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</si>
  <si>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</si>
  <si>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</si>
  <si>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</si>
  <si>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</si>
  <si>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</si>
  <si>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</si>
  <si>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</si>
  <si>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</si>
  <si>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</si>
  <si>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</si>
  <si>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</si>
  <si>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</si>
  <si>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</si>
  <si>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</si>
  <si>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</si>
  <si>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</si>
  <si>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</si>
  <si>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</si>
  <si>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</si>
  <si>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</si>
  <si>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</si>
  <si>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</si>
  <si>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</si>
  <si>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</si>
  <si>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</si>
  <si>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</si>
  <si>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</si>
  <si>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</si>
  <si>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</si>
  <si>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</si>
  <si>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</si>
  <si>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</si>
  <si>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</si>
  <si>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</si>
  <si>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</si>
  <si>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</si>
  <si>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</si>
  <si>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</si>
  <si>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</si>
  <si>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</si>
  <si>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</si>
  <si>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</si>
  <si>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</si>
  <si>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</si>
  <si>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</si>
  <si>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</si>
  <si>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</si>
  <si>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</si>
  <si>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</si>
  <si>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</si>
  <si>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</si>
  <si>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</si>
  <si>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</si>
  <si>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</si>
  <si>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</si>
  <si>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</si>
  <si>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</si>
  <si>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</si>
  <si>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</si>
  <si>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</si>
  <si>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</si>
  <si>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</si>
  <si>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</si>
  <si>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</si>
  <si>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</si>
  <si>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</si>
  <si>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</si>
  <si>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</si>
  <si>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</si>
  <si>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</si>
  <si>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</si>
  <si>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</si>
  <si>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</si>
  <si>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</si>
  <si>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</si>
  <si>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</si>
  <si>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</si>
  <si>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</si>
  <si>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</si>
  <si>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</si>
  <si>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</si>
  <si>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</si>
  <si>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</si>
  <si>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</si>
  <si>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</si>
  <si>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</si>
  <si>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</si>
  <si>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</si>
  <si>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</si>
  <si>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</si>
  <si>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</si>
  <si>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</si>
  <si>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</si>
  <si>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</si>
  <si>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</si>
  <si>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</si>
  <si>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</si>
  <si>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</si>
  <si>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</si>
  <si>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</si>
  <si>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</si>
  <si>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</si>
  <si>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</si>
  <si>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</si>
  <si>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</si>
  <si>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</si>
  <si>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</si>
  <si>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</si>
  <si>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</si>
  <si>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</si>
  <si>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</si>
  <si>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</si>
  <si>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</si>
  <si>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</si>
  <si>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</si>
  <si>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</si>
  <si>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</si>
  <si>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</si>
  <si>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</si>
  <si>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</si>
  <si>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</si>
  <si>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</si>
  <si>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</si>
  <si>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</si>
  <si>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</si>
  <si>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</si>
  <si>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</si>
  <si>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</si>
  <si>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</si>
  <si>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</si>
  <si>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</si>
  <si>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</si>
  <si>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</si>
  <si>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</si>
  <si>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</si>
  <si>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</si>
  <si>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</si>
  <si>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</si>
  <si>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</si>
  <si>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</si>
  <si>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</si>
  <si>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</si>
  <si>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</si>
  <si>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</si>
  <si>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</si>
  <si>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</si>
  <si>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</si>
  <si>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</si>
  <si>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</si>
  <si>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</si>
  <si>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</si>
  <si>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</si>
  <si>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</si>
  <si>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</si>
  <si>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</si>
  <si>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</si>
  <si>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</si>
  <si>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</si>
  <si>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</si>
  <si>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</si>
  <si>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</si>
  <si>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</si>
  <si>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</si>
  <si>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</si>
  <si>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</si>
  <si>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</si>
  <si>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</si>
  <si>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</si>
  <si>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</si>
  <si>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</si>
  <si>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</si>
  <si>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</si>
  <si>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</si>
  <si>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</si>
  <si>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</si>
  <si>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</si>
  <si>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</si>
  <si>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</si>
  <si>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</si>
  <si>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</si>
  <si>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</si>
  <si>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</si>
  <si>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</si>
  <si>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</si>
  <si>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</si>
  <si>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</si>
  <si>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</si>
  <si>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</si>
  <si>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</si>
  <si>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</si>
  <si>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</si>
  <si>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</si>
  <si>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</si>
  <si>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</si>
  <si>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</si>
  <si>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</si>
  <si>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</si>
  <si>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</si>
  <si>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</si>
  <si>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</si>
  <si>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</si>
  <si>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</si>
  <si>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</si>
  <si>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</si>
  <si>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</si>
  <si>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</si>
  <si>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</si>
  <si>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</si>
  <si>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</si>
  <si>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</si>
  <si>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</si>
  <si>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</si>
  <si>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</si>
  <si>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</si>
  <si>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</si>
  <si>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</si>
  <si>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</si>
  <si>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</si>
  <si>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</si>
  <si>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</si>
  <si>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</si>
  <si>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</si>
  <si>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</si>
  <si>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</si>
  <si>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</si>
  <si>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</si>
  <si>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</si>
  <si>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</si>
  <si>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</si>
  <si>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</si>
  <si>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</si>
  <si>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</si>
  <si>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</si>
  <si>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</si>
  <si>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</si>
  <si>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</si>
  <si>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</si>
  <si>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</si>
  <si>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</si>
  <si>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</si>
  <si>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</si>
  <si>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</si>
  <si>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</si>
  <si>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</si>
  <si>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</si>
  <si>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</si>
  <si>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</si>
  <si>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</si>
  <si>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</si>
  <si>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</si>
  <si>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</si>
  <si>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</si>
  <si>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</si>
  <si>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</si>
  <si>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</si>
  <si>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</si>
  <si>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</si>
  <si>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</si>
  <si>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</si>
  <si>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</si>
  <si>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</si>
  <si>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</si>
  <si>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</si>
  <si>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</si>
  <si>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</si>
  <si>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</si>
  <si>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</si>
  <si>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</si>
  <si>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</si>
  <si>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</si>
  <si>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</si>
  <si>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</si>
  <si>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</si>
  <si>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</si>
  <si>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</si>
  <si>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</si>
  <si>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</si>
  <si>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</si>
  <si>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</si>
  <si>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</si>
  <si>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</si>
  <si>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</si>
  <si>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</si>
  <si>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</si>
  <si>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</si>
  <si>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</si>
  <si>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</si>
  <si>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</si>
  <si>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</si>
  <si>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</si>
  <si>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</si>
  <si>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</si>
  <si>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</si>
  <si>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</si>
  <si>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</si>
  <si>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</si>
  <si>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</si>
  <si>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</si>
  <si>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</si>
  <si>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</si>
  <si>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</si>
  <si>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</si>
  <si>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</si>
  <si>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</si>
  <si>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</si>
  <si>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</si>
  <si>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</si>
  <si>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</si>
  <si>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</si>
  <si>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</si>
  <si>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</si>
  <si>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</si>
  <si>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</si>
  <si>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</si>
  <si>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</si>
  <si>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</si>
  <si>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</si>
  <si>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</si>
  <si>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</si>
  <si>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</si>
  <si>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</si>
  <si>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</si>
  <si>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</si>
  <si>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</si>
  <si>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</si>
  <si>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</si>
  <si>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</si>
  <si>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</si>
  <si>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</si>
  <si>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</si>
  <si>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</si>
  <si>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</si>
  <si>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</si>
  <si>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</si>
  <si>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</si>
  <si>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</si>
  <si>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</si>
  <si>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</si>
  <si>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</si>
  <si>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</si>
  <si>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</si>
  <si>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</si>
  <si>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</si>
  <si>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</si>
  <si>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</si>
  <si>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</si>
  <si>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</si>
  <si>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</si>
  <si>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</si>
  <si>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</si>
  <si>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</si>
  <si>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</si>
  <si>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</si>
  <si>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</si>
  <si>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</si>
  <si>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</si>
  <si>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</si>
  <si>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</si>
  <si>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</si>
  <si>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</si>
  <si>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</si>
  <si>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</si>
  <si>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</si>
  <si>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</si>
  <si>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</si>
  <si>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</si>
  <si>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</si>
  <si>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</si>
  <si>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</si>
  <si>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</si>
  <si>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</si>
  <si>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</si>
  <si>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</si>
  <si>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</si>
  <si>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</si>
  <si>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</si>
  <si>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</si>
  <si>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</si>
  <si>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</si>
  <si>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</si>
  <si>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</si>
  <si>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</si>
  <si>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</si>
  <si>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</si>
  <si>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</si>
  <si>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</si>
  <si>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</si>
  <si>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</si>
  <si>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</si>
  <si>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</si>
  <si>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</si>
  <si>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</si>
  <si>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</si>
  <si>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</si>
  <si>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</si>
  <si>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</si>
  <si>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</si>
  <si>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</si>
  <si>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</si>
  <si>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</si>
  <si>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</si>
  <si>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</si>
  <si>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</si>
  <si>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</si>
  <si>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</si>
  <si>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</si>
  <si>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</si>
  <si>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</si>
  <si>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</si>
  <si>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</si>
  <si>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</si>
  <si>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</si>
  <si>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</si>
  <si>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</si>
  <si>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</si>
  <si>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</si>
  <si>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</si>
  <si>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</si>
  <si>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</si>
  <si>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</si>
  <si>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</si>
  <si>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</si>
  <si>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</si>
  <si>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</si>
  <si>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</si>
  <si>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</si>
  <si>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</si>
  <si>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</si>
  <si>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</si>
  <si>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</si>
  <si>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</si>
  <si>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</si>
  <si>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</si>
  <si>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</si>
  <si>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</si>
  <si>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</si>
  <si>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</si>
  <si>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</si>
  <si>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</si>
  <si>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</si>
  <si>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</si>
  <si>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</si>
  <si>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</si>
  <si>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</si>
  <si>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</si>
  <si>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</si>
  <si>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</si>
  <si>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</si>
  <si>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</si>
  <si>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</si>
  <si>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</si>
  <si>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</si>
  <si>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</si>
  <si>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</si>
  <si>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</si>
  <si>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</si>
  <si>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</si>
  <si>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</si>
  <si>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</si>
  <si>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</si>
  <si>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</si>
  <si>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</si>
  <si>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</si>
  <si>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</si>
  <si>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</si>
  <si>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</si>
  <si>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</si>
  <si>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</si>
  <si>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</si>
  <si>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</si>
  <si>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</si>
  <si>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</si>
  <si>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</si>
  <si>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</si>
  <si>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</si>
  <si>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</si>
  <si>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</si>
  <si>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</si>
  <si>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</si>
  <si>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</si>
  <si>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</si>
  <si>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</si>
  <si>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</si>
  <si>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</si>
  <si>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</si>
  <si>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</si>
  <si>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</si>
  <si>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</si>
  <si>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</si>
  <si>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</si>
  <si>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</si>
  <si>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</si>
  <si>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</si>
  <si>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</si>
  <si>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</si>
  <si>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</si>
  <si>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</si>
  <si>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</si>
  <si>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</si>
  <si>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</si>
  <si>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</si>
  <si>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</si>
  <si>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</si>
  <si>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</si>
  <si>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</si>
  <si>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</si>
  <si>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</si>
  <si>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</si>
  <si>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</si>
  <si>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</si>
  <si>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</si>
  <si>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</si>
  <si>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</si>
  <si>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</si>
  <si>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</si>
  <si>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</si>
  <si>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</si>
  <si>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</si>
  <si>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</si>
  <si>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</si>
  <si>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</si>
  <si>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</si>
  <si>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</si>
  <si>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</si>
  <si>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</si>
  <si>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</si>
  <si>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</si>
  <si>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</si>
  <si>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</si>
  <si>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</si>
  <si>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</si>
  <si>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</si>
  <si>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</si>
  <si>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</si>
  <si>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</si>
  <si>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</si>
  <si>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</si>
  <si>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</si>
  <si>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</si>
  <si>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</si>
  <si>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</si>
  <si>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</si>
  <si>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</si>
  <si>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</si>
  <si>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</si>
  <si>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</si>
  <si>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</si>
  <si>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</si>
  <si>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</si>
  <si>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</si>
  <si>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</si>
  <si>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</si>
  <si>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</si>
  <si>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</si>
  <si>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</si>
  <si>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</si>
  <si>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</si>
  <si>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</si>
  <si>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</si>
  <si>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</si>
  <si>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</si>
  <si>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</si>
  <si>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</si>
  <si>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</si>
  <si>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</si>
  <si>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</si>
  <si>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</si>
  <si>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</si>
  <si>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</si>
  <si>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</si>
  <si>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</si>
  <si>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</si>
  <si>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</si>
  <si>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</si>
  <si>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</si>
  <si>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</si>
  <si>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</si>
  <si>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</si>
  <si>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</si>
  <si>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</si>
  <si>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</si>
  <si>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</si>
  <si>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</si>
  <si>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</si>
  <si>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</si>
  <si>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</si>
  <si>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</si>
  <si>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</si>
  <si>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</si>
  <si>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</si>
  <si>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</si>
  <si>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</si>
  <si>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</si>
  <si>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</si>
  <si>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</si>
  <si>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</si>
  <si>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</si>
  <si>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</si>
  <si>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</si>
  <si>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</si>
  <si>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</si>
  <si>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</si>
  <si>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</si>
  <si>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</si>
  <si>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</si>
  <si>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</si>
  <si>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</si>
  <si>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</si>
  <si>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</si>
  <si>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</si>
  <si>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</si>
  <si>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</si>
  <si>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</si>
  <si>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</si>
  <si>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</si>
  <si>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</si>
  <si>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</si>
  <si>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</si>
  <si>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</si>
  <si>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</si>
  <si>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</si>
  <si>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</si>
  <si>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</si>
  <si>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</si>
  <si>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</si>
  <si>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</si>
  <si>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</si>
  <si>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</si>
  <si>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</si>
  <si>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</si>
  <si>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</si>
  <si>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</si>
  <si>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</si>
  <si>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</si>
  <si>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</si>
  <si>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</si>
  <si>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</si>
  <si>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</si>
  <si>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</si>
  <si>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</si>
  <si>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</si>
  <si>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</si>
  <si>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</si>
  <si>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</si>
  <si>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</si>
  <si>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</si>
  <si>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</si>
  <si>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</si>
  <si>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</si>
  <si>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</si>
  <si>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</si>
  <si>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</si>
  <si>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</si>
  <si>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</si>
  <si>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</si>
  <si>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</si>
  <si>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</si>
  <si>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</si>
  <si>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</si>
  <si>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</si>
  <si>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</si>
  <si>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</si>
  <si>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</si>
  <si>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</si>
  <si>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</si>
  <si>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</si>
  <si>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</si>
  <si>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</si>
  <si>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</si>
  <si>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</si>
  <si>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</si>
  <si>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</si>
  <si>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</si>
  <si>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</si>
  <si>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</si>
  <si>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</si>
  <si>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</si>
  <si>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</si>
  <si>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</si>
  <si>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</si>
  <si>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</si>
  <si>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</si>
  <si>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</si>
  <si>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</si>
  <si>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</si>
  <si>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</si>
  <si>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</si>
  <si>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</si>
  <si>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</si>
  <si>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</si>
  <si>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</si>
  <si>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</si>
  <si>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</si>
  <si>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</si>
  <si>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</si>
  <si>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</si>
  <si>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</si>
  <si>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</si>
  <si>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</si>
  <si>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</si>
  <si>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</si>
  <si>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</si>
  <si>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</si>
  <si>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</si>
  <si>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</si>
  <si>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</si>
  <si>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</si>
  <si>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</si>
  <si>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</si>
  <si>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</si>
  <si>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</si>
  <si>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</si>
  <si>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</si>
  <si>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</si>
  <si>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</si>
  <si>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</si>
  <si>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</si>
  <si>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</si>
  <si>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</si>
  <si>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</si>
  <si>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</si>
  <si>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</si>
  <si>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</si>
  <si>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</si>
  <si>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</si>
  <si>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</si>
  <si>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</si>
  <si>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</si>
  <si>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</si>
  <si>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</si>
  <si>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</si>
  <si>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</si>
  <si>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</si>
  <si>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</si>
  <si>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</si>
  <si>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</si>
  <si>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</si>
  <si>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</si>
  <si>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</si>
  <si>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</si>
  <si>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</si>
  <si>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</si>
  <si>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</si>
  <si>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</si>
  <si>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</si>
  <si>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</si>
  <si>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</si>
  <si>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</si>
  <si>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</si>
  <si>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</si>
  <si>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</si>
  <si>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</si>
  <si>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</si>
  <si>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</si>
  <si>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</si>
  <si>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</si>
  <si>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</si>
  <si>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</si>
  <si>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</si>
  <si>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</si>
  <si>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</si>
  <si>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</si>
  <si>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</si>
  <si>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</si>
  <si>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</si>
  <si>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</si>
  <si>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</si>
  <si>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</si>
  <si>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</si>
  <si>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</si>
  <si>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</si>
  <si>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</si>
  <si>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</si>
  <si>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</si>
  <si>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</si>
  <si>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</si>
  <si>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</si>
  <si>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</si>
  <si>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</si>
  <si>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</si>
  <si>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</si>
  <si>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</si>
  <si>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</si>
  <si>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</si>
  <si>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</si>
  <si>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</si>
  <si>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</si>
  <si>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</si>
  <si>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</si>
  <si>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</si>
  <si>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</si>
  <si>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</si>
  <si>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</si>
  <si>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</si>
  <si>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</si>
  <si>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</si>
  <si>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</si>
  <si>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</si>
  <si>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</si>
  <si>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</si>
  <si>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</si>
  <si>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</si>
  <si>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</si>
  <si>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</si>
  <si>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</si>
  <si>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</si>
  <si>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</si>
  <si>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</si>
  <si>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</si>
  <si>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</si>
  <si>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</si>
  <si>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</si>
  <si>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</si>
  <si>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</si>
  <si>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</si>
  <si>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</si>
  <si>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</si>
  <si>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</si>
  <si>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</si>
  <si>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</si>
  <si>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</si>
  <si>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</si>
  <si>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</si>
  <si>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</si>
  <si>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</si>
  <si>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</si>
  <si>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</si>
  <si>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</si>
  <si>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</si>
  <si>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</si>
  <si>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</si>
  <si>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</si>
  <si>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</si>
  <si>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</si>
  <si>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</si>
  <si>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</si>
  <si>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</si>
  <si>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</si>
  <si>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</si>
  <si>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</si>
  <si>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</si>
  <si>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</si>
  <si>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</si>
  <si>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</si>
  <si>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</si>
  <si>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</si>
  <si>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</si>
  <si>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</si>
  <si>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</si>
  <si>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</si>
  <si>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</si>
  <si>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</si>
  <si>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</si>
  <si>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</si>
  <si>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</si>
  <si>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</si>
  <si>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</si>
  <si>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</si>
  <si>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</si>
  <si>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</si>
  <si>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</si>
  <si>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</si>
  <si>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</si>
  <si>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</si>
  <si>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</si>
  <si>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</si>
  <si>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</si>
  <si>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</si>
  <si>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</si>
  <si>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</si>
  <si>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</si>
  <si>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</si>
  <si>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</si>
  <si>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</si>
  <si>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</si>
  <si>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</si>
  <si>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</si>
  <si>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</si>
  <si>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</si>
  <si>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</si>
  <si>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</si>
  <si>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</si>
  <si>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</si>
  <si>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</si>
  <si>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</si>
  <si>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</si>
  <si>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</si>
  <si>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</si>
  <si>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</si>
  <si>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</si>
  <si>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</si>
  <si>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</si>
  <si>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</si>
  <si>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</si>
  <si>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</si>
  <si>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</si>
  <si>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</si>
  <si>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</si>
  <si>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</si>
  <si>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</si>
  <si>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</si>
  <si>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</si>
  <si>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</si>
  <si>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</si>
  <si>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</si>
  <si>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</si>
  <si>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</si>
  <si>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</si>
  <si>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</si>
  <si>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</si>
  <si>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</si>
  <si>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</si>
  <si>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</si>
  <si>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</si>
  <si>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</si>
  <si>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</si>
  <si>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</si>
  <si>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</si>
  <si>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</si>
  <si>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</si>
  <si>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</si>
  <si>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</si>
  <si>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</si>
  <si>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</si>
  <si>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</si>
  <si>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</si>
  <si>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</si>
  <si>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</si>
  <si>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</si>
  <si>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</si>
  <si>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</si>
  <si>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</si>
  <si>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</si>
  <si>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</si>
  <si>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</si>
  <si>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</si>
  <si>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</si>
  <si>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</si>
  <si>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</si>
  <si>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</si>
  <si>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</si>
  <si>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</si>
  <si>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</si>
  <si>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</si>
  <si>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</si>
  <si>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</si>
  <si>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</si>
  <si>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</si>
  <si>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</si>
  <si>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</si>
  <si>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</si>
  <si>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</si>
  <si>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</si>
  <si>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</si>
  <si>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</si>
  <si>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</si>
  <si>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</si>
  <si>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</si>
  <si>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</si>
  <si>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</si>
  <si>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</si>
  <si>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</si>
  <si>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</si>
  <si>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</si>
  <si>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</si>
  <si>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</si>
  <si>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</si>
  <si>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</si>
  <si>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</si>
  <si>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</si>
  <si>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</si>
  <si>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</si>
  <si>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</si>
  <si>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</si>
  <si>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</si>
  <si>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</si>
  <si>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</si>
  <si>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</si>
  <si>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</si>
  <si>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</si>
  <si>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</si>
  <si>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</si>
  <si>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</si>
  <si>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</si>
  <si>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</si>
  <si>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</si>
  <si>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</si>
  <si>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</si>
  <si>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</si>
  <si>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</si>
  <si>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</si>
  <si>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</si>
  <si>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</si>
  <si>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</si>
  <si>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</si>
  <si>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</si>
  <si>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</si>
  <si>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</si>
  <si>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</si>
  <si>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</si>
  <si>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</si>
  <si>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</si>
  <si>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</si>
  <si>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</si>
  <si>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</si>
  <si>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</si>
  <si>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</si>
  <si>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</si>
  <si>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</si>
  <si>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</si>
  <si>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</si>
  <si>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</si>
  <si>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</si>
  <si>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</si>
  <si>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</si>
  <si>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</si>
  <si>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</si>
  <si>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</si>
  <si>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</si>
  <si>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</si>
  <si>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</si>
  <si>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</si>
  <si>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</si>
  <si>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</si>
  <si>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</si>
  <si>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</si>
  <si>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</si>
  <si>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</si>
  <si>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</si>
  <si>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</si>
  <si>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</si>
  <si>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</si>
  <si>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</si>
  <si>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</si>
  <si>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</si>
  <si>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</si>
  <si>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</si>
  <si>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</si>
  <si>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</si>
  <si>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</si>
  <si>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</si>
  <si>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</si>
  <si>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</si>
  <si>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</si>
  <si>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</si>
  <si>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</si>
  <si>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</si>
  <si>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</si>
  <si>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</si>
  <si>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</si>
  <si>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</si>
  <si>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</si>
  <si>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</si>
  <si>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</si>
  <si>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</si>
  <si>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</si>
  <si>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</si>
  <si>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</si>
  <si>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</si>
  <si>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</si>
  <si>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</si>
  <si>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</si>
  <si>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</si>
  <si>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</si>
  <si>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</si>
  <si>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</si>
  <si>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</si>
  <si>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</si>
  <si>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</si>
  <si>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</si>
  <si>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</si>
  <si>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</si>
  <si>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</si>
  <si>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</si>
  <si>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</si>
  <si>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</si>
  <si>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</si>
  <si>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</si>
  <si>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</si>
  <si>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</si>
  <si>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</si>
  <si>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</si>
  <si>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</si>
  <si>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</si>
  <si>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</si>
  <si>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</si>
  <si>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</si>
  <si>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</si>
  <si>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</si>
  <si>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</si>
  <si>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</si>
  <si>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</si>
  <si>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</si>
  <si>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</si>
  <si>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</si>
  <si>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</si>
  <si>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</si>
  <si>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</si>
  <si>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</si>
  <si>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</si>
  <si>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</si>
  <si>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</si>
  <si>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</si>
  <si>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</si>
  <si>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</si>
  <si>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</si>
  <si>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</si>
  <si>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</si>
  <si>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</si>
  <si>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</si>
  <si>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</si>
  <si>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</si>
  <si>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</si>
  <si>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</si>
  <si>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</si>
  <si>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</si>
  <si>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</si>
  <si>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</si>
  <si>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</si>
  <si>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</si>
  <si>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</si>
  <si>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</si>
  <si>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</si>
  <si>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</si>
  <si>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</si>
  <si>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</si>
  <si>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</si>
  <si>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</si>
  <si>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</si>
  <si>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</si>
  <si>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</si>
  <si>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</si>
  <si>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</si>
  <si>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</si>
  <si>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</si>
  <si>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</si>
  <si>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</si>
  <si>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</si>
  <si>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</si>
  <si>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</si>
  <si>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</si>
  <si>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</si>
  <si>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</si>
  <si>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</si>
  <si>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</si>
  <si>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</si>
  <si>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</si>
  <si>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</si>
  <si>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</si>
  <si>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</si>
  <si>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</si>
  <si>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</si>
  <si>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</si>
  <si>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</si>
  <si>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</si>
  <si>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</si>
  <si>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</si>
  <si>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</si>
  <si>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</si>
  <si>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</si>
  <si>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</si>
  <si>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</si>
  <si>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</si>
  <si>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</si>
  <si>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</si>
  <si>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</si>
  <si>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</si>
  <si>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</si>
  <si>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</si>
  <si>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</si>
  <si>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</si>
  <si>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</si>
  <si>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</si>
  <si>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</si>
  <si>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</si>
  <si>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</si>
  <si>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</si>
  <si>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</si>
  <si>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</si>
  <si>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</si>
  <si>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</si>
  <si>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</si>
  <si>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</si>
  <si>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</si>
  <si>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</si>
  <si>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</si>
  <si>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</si>
  <si>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</si>
  <si>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</si>
  <si>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</si>
  <si>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</si>
  <si>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</si>
  <si>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</si>
  <si>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</si>
  <si>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</si>
  <si>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</si>
  <si>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</si>
  <si>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</si>
  <si>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</si>
  <si>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</si>
  <si>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</si>
  <si>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</si>
  <si>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</si>
  <si>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</si>
  <si>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</si>
  <si>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</si>
  <si>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</si>
  <si>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</si>
  <si>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</si>
  <si>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</si>
  <si>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</si>
  <si>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</si>
  <si>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</si>
  <si>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</si>
  <si>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</si>
  <si>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</si>
  <si>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</si>
  <si>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</si>
  <si>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</si>
  <si>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</si>
  <si>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</si>
  <si>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</si>
  <si>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</si>
  <si>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</si>
  <si>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</si>
  <si>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</si>
  <si>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</si>
  <si>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</si>
  <si>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</si>
  <si>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</si>
  <si>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</si>
  <si>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</si>
  <si>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</si>
  <si>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</si>
  <si>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</si>
  <si>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</si>
  <si>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</si>
  <si>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</si>
  <si>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</si>
  <si>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</si>
  <si>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</si>
  <si>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</si>
  <si>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</si>
  <si>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</si>
  <si>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</si>
  <si>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</si>
  <si>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</si>
  <si>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</si>
  <si>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</si>
  <si>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</si>
  <si>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</si>
  <si>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</si>
  <si>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</si>
  <si>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</si>
  <si>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</si>
  <si>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</si>
  <si>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</si>
  <si>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</si>
  <si>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</si>
  <si>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</si>
  <si>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</si>
  <si>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</si>
  <si>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</si>
  <si>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</si>
  <si>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</si>
  <si>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</si>
  <si>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</si>
  <si>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</si>
  <si>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</si>
  <si>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</si>
  <si>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</si>
  <si>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</si>
  <si>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</si>
  <si>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</si>
  <si>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</si>
  <si>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</si>
  <si>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</si>
  <si>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</si>
  <si>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</si>
  <si>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</si>
  <si>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</si>
  <si>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</si>
  <si>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</si>
  <si>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</si>
  <si>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</si>
  <si>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</si>
  <si>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</si>
  <si>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</si>
  <si>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</si>
  <si>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</si>
  <si>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</si>
  <si>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</si>
  <si>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</si>
  <si>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</si>
  <si>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</si>
  <si>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</si>
  <si>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</si>
  <si>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</si>
  <si>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</si>
  <si>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</si>
  <si>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</si>
  <si>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</si>
  <si>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</si>
  <si>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</si>
  <si>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</si>
  <si>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</si>
  <si>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</si>
  <si>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</si>
  <si>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</si>
  <si>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</si>
  <si>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</si>
  <si>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</si>
  <si>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</si>
  <si>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</si>
  <si>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</si>
  <si>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</si>
  <si>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</si>
  <si>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</si>
  <si>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</si>
  <si>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</si>
  <si>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</si>
  <si>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</si>
  <si>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</si>
  <si>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</si>
  <si>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</si>
  <si>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</si>
  <si>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</si>
  <si>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</si>
  <si>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</si>
  <si>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</si>
  <si>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</si>
  <si>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</si>
  <si>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</si>
  <si>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</si>
  <si>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</si>
  <si>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</si>
  <si>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</si>
  <si>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</si>
  <si>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</si>
  <si>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</si>
  <si>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</si>
  <si>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</si>
  <si>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</si>
  <si>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</si>
  <si>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</si>
  <si>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</si>
  <si>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</si>
  <si>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</si>
  <si>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</si>
  <si>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</si>
  <si>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</si>
  <si>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</si>
  <si>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</si>
  <si>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</si>
  <si>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</si>
  <si>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</si>
  <si>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</si>
  <si>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</si>
  <si>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</si>
  <si>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</si>
  <si>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</si>
  <si>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</si>
  <si>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</si>
  <si>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</si>
  <si>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</si>
  <si>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</si>
  <si>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</si>
  <si>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</si>
  <si>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</si>
  <si>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</si>
  <si>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</si>
  <si>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</si>
  <si>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</si>
  <si>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</si>
  <si>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</si>
  <si>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</si>
  <si>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</si>
  <si>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</si>
  <si>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</si>
  <si>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</si>
  <si>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</si>
  <si>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</si>
  <si>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</si>
  <si>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</si>
  <si>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</si>
  <si>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</si>
  <si>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</si>
  <si>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</si>
  <si>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</si>
  <si>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</si>
  <si>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</si>
  <si>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</si>
  <si>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</si>
  <si>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</si>
  <si>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</si>
  <si>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</si>
  <si>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</si>
  <si>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</si>
  <si>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</si>
  <si>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</si>
  <si>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</si>
  <si>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</si>
  <si>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</si>
  <si>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</si>
  <si>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</si>
  <si>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</si>
  <si>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</si>
  <si>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</si>
  <si>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</si>
  <si>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</si>
  <si>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</si>
  <si>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</si>
  <si>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</si>
  <si>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</si>
  <si>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</si>
  <si>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</si>
  <si>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</si>
  <si>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</si>
  <si>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</si>
  <si>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</si>
  <si>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</si>
  <si>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</si>
  <si>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</si>
  <si>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</si>
  <si>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</si>
  <si>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</si>
  <si>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</si>
  <si>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</si>
  <si>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</si>
  <si>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</si>
  <si>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</si>
  <si>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</si>
  <si>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</si>
  <si>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</si>
  <si>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</si>
  <si>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</si>
  <si>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</si>
  <si>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</si>
  <si>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</si>
  <si>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</si>
  <si>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</si>
  <si>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</si>
  <si>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</si>
  <si>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</si>
  <si>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</si>
  <si>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</si>
  <si>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</si>
  <si>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</si>
  <si>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</si>
  <si>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</si>
  <si>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</si>
  <si>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</si>
  <si>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</si>
  <si>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</si>
  <si>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</si>
  <si>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</si>
  <si>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</si>
  <si>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</si>
  <si>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</si>
  <si>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</si>
  <si>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</si>
  <si>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</si>
  <si>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</si>
  <si>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</si>
  <si>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</si>
  <si>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</si>
  <si>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</si>
  <si>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</si>
  <si>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</si>
  <si>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</si>
  <si>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</si>
  <si>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</si>
  <si>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</si>
  <si>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</si>
  <si>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</si>
  <si>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</si>
  <si>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</si>
  <si>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</si>
  <si>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</si>
  <si>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</si>
  <si>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</si>
  <si>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</si>
  <si>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</si>
  <si>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</si>
  <si>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</si>
  <si>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</si>
  <si>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</si>
  <si>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</si>
  <si>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</si>
  <si>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</si>
  <si>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</si>
  <si>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</si>
  <si>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</si>
  <si>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</si>
  <si>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</si>
  <si>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</si>
  <si>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</si>
  <si>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</si>
  <si>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</si>
  <si>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</si>
  <si>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</si>
  <si>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</si>
  <si>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</si>
  <si>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</si>
  <si>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</si>
  <si>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</si>
  <si>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</si>
  <si>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</si>
  <si>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</si>
  <si>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</si>
  <si>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</si>
  <si>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</si>
  <si>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</si>
  <si>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</si>
  <si>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</si>
  <si>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</si>
  <si>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</si>
  <si>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</si>
  <si>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</si>
  <si>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</si>
  <si>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</si>
  <si>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</si>
  <si>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</si>
  <si>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</si>
  <si>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</si>
  <si>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</si>
  <si>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</si>
  <si>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</si>
  <si>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</si>
  <si>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</si>
  <si>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</si>
  <si>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</si>
  <si>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</si>
  <si>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</si>
  <si>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</si>
  <si>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</si>
  <si>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</si>
  <si>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</si>
  <si>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</si>
  <si>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</si>
  <si>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</si>
  <si>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</si>
  <si>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</si>
  <si>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</si>
  <si>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</si>
  <si>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</si>
  <si>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</si>
  <si>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</si>
  <si>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</si>
  <si>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</si>
  <si>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</si>
  <si>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</si>
  <si>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</si>
  <si>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</si>
  <si>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</si>
  <si>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</si>
  <si>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</si>
  <si>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</si>
  <si>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</si>
  <si>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</si>
  <si>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</si>
  <si>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</si>
  <si>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</si>
  <si>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</si>
  <si>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</si>
  <si>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</si>
  <si>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</si>
  <si>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</si>
  <si>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</si>
  <si>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</si>
  <si>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</si>
  <si>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</si>
  <si>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</si>
  <si>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</si>
  <si>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</si>
  <si>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</si>
  <si>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</si>
  <si>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</si>
  <si>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</si>
  <si>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</si>
  <si>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</si>
  <si>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</si>
  <si>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</si>
  <si>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</si>
  <si>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</si>
  <si>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</si>
  <si>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</si>
  <si>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</si>
  <si>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</si>
  <si>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</si>
  <si>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</si>
  <si>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</si>
  <si>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</si>
  <si>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</si>
  <si>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</si>
  <si>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</si>
  <si>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</si>
  <si>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</si>
  <si>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</si>
  <si>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</si>
  <si>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</si>
  <si>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</si>
  <si>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</si>
  <si>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</si>
  <si>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</si>
  <si>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</si>
  <si>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</si>
  <si>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</si>
  <si>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</si>
  <si>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</si>
  <si>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</si>
  <si>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</si>
  <si>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</si>
  <si>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</si>
  <si>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</si>
  <si>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</si>
  <si>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</si>
  <si>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</si>
  <si>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</si>
  <si>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</si>
  <si>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</si>
  <si>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</si>
  <si>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</si>
  <si>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</si>
  <si>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</si>
  <si>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</si>
  <si>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</si>
  <si>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</si>
  <si>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</si>
  <si>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</si>
  <si>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</si>
  <si>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</si>
  <si>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</si>
  <si>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</si>
  <si>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</si>
  <si>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</si>
  <si>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</si>
  <si>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</si>
  <si>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</si>
  <si>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</si>
  <si>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</si>
  <si>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</si>
  <si>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</si>
  <si>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</si>
  <si>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</si>
  <si>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</si>
  <si>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</si>
  <si>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</si>
  <si>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</si>
  <si>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</si>
  <si>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</si>
  <si>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</si>
  <si>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</si>
  <si>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</si>
  <si>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</si>
  <si>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</si>
  <si>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</si>
  <si>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</si>
  <si>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</si>
  <si>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</si>
  <si>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</si>
  <si>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</si>
  <si>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</si>
  <si>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</si>
  <si>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</si>
  <si>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</si>
  <si>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</si>
  <si>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</si>
  <si>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</si>
  <si>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</si>
  <si>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</si>
  <si>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</si>
  <si>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</si>
  <si>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</si>
  <si>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</si>
  <si>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</si>
  <si>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</si>
  <si>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</si>
  <si>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</si>
  <si>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</si>
  <si>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</si>
  <si>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</si>
  <si>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</si>
  <si>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</si>
  <si>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</si>
  <si>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</si>
  <si>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</si>
  <si>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</si>
  <si>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</si>
  <si>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</si>
  <si>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</si>
  <si>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</si>
  <si>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</si>
  <si>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</si>
  <si>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</si>
  <si>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</si>
  <si>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</si>
  <si>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</si>
  <si>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</si>
  <si>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</si>
  <si>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</si>
  <si>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</si>
  <si>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</si>
  <si>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</si>
  <si>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</si>
  <si>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</si>
  <si>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</si>
  <si>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</si>
  <si>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</si>
  <si>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</si>
  <si>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</si>
  <si>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</si>
  <si>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</si>
  <si>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</si>
  <si>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</si>
  <si>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</si>
  <si>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</si>
  <si>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</si>
  <si>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</si>
  <si>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</si>
  <si>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</si>
  <si>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</si>
  <si>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</si>
  <si>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</si>
  <si>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</si>
  <si>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</si>
  <si>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</si>
  <si>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</si>
  <si>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</si>
  <si>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</si>
  <si>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</si>
  <si>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</si>
  <si>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</si>
  <si>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</si>
  <si>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</si>
  <si>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</si>
  <si>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</si>
  <si>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</si>
  <si>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</si>
  <si>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</si>
  <si>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</si>
  <si>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</si>
  <si>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</si>
  <si>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</si>
  <si>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</si>
  <si>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</si>
  <si>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</si>
  <si>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</si>
  <si>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</si>
  <si>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</si>
  <si>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</si>
  <si>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</si>
  <si>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</si>
  <si>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</si>
  <si>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</si>
  <si>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</si>
  <si>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</si>
  <si>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</si>
  <si>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</si>
  <si>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</si>
  <si>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</si>
  <si>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</si>
  <si>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</si>
  <si>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</si>
  <si>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</si>
  <si>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</si>
  <si>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</si>
  <si>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</si>
  <si>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</si>
  <si>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</si>
  <si>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</si>
  <si>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</si>
  <si>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</si>
  <si>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</si>
  <si>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</si>
  <si>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</si>
  <si>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</si>
  <si>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</si>
  <si>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</si>
  <si>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</si>
  <si>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</si>
  <si>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</si>
  <si>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</si>
  <si>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</si>
  <si>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</si>
  <si>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</si>
  <si>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</si>
  <si>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</si>
  <si>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</si>
  <si>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</si>
  <si>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</si>
  <si>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</si>
  <si>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</si>
  <si>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</si>
  <si>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</si>
  <si>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</si>
  <si>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</si>
  <si>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</si>
  <si>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</si>
  <si>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</si>
  <si>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</si>
  <si>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</si>
  <si>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</si>
  <si>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</si>
  <si>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</si>
  <si>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</si>
  <si>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</si>
  <si>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</si>
  <si>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</si>
  <si>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</si>
  <si>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</si>
  <si>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</si>
  <si>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</si>
  <si>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</si>
  <si>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</si>
  <si>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</si>
  <si>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</si>
  <si>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</si>
  <si>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</si>
  <si>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</si>
  <si>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</si>
  <si>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</si>
  <si>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</si>
  <si>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</si>
  <si>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</si>
  <si>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</si>
  <si>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</si>
  <si>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</si>
  <si>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</si>
  <si>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</si>
  <si>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</si>
  <si>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</si>
  <si>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</si>
  <si>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</si>
  <si>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</si>
  <si>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</si>
  <si>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</si>
  <si>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</si>
  <si>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</si>
  <si>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</si>
  <si>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</si>
  <si>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</si>
  <si>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</si>
  <si>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</si>
  <si>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</si>
  <si>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</si>
  <si>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</si>
  <si>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</si>
  <si>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</si>
  <si>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</si>
  <si>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</si>
  <si>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</si>
  <si>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</si>
  <si>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</si>
  <si>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</si>
  <si>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</si>
  <si>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</si>
  <si>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</si>
  <si>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</si>
  <si>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</si>
  <si>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</si>
  <si>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</si>
  <si>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</si>
  <si>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</si>
  <si>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</si>
  <si>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</si>
  <si>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</si>
  <si>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</si>
  <si>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</si>
  <si>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</si>
  <si>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</si>
  <si>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</si>
  <si>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</si>
  <si>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</si>
  <si>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</si>
  <si>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</si>
  <si>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</si>
  <si>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</si>
  <si>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</si>
  <si>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</si>
  <si>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</si>
  <si>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</si>
  <si>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</si>
  <si>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</si>
  <si>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</si>
  <si>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</si>
  <si>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</si>
  <si>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</si>
  <si>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</si>
  <si>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</si>
  <si>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</si>
  <si>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</si>
  <si>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</si>
  <si>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</si>
  <si>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</si>
  <si>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</si>
  <si>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</si>
  <si>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</si>
  <si>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</si>
  <si>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</si>
  <si>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</si>
  <si>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</si>
  <si>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</si>
  <si>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</si>
  <si>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</si>
  <si>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</si>
  <si>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</si>
  <si>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</si>
  <si>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</si>
  <si>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</si>
  <si>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</si>
  <si>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</si>
  <si>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</si>
  <si>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</si>
  <si>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</si>
  <si>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</si>
  <si>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</si>
  <si>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</si>
  <si>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</si>
  <si>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</si>
  <si>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</si>
  <si>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</si>
  <si>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</si>
  <si>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</si>
  <si>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</si>
  <si>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</si>
  <si>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</si>
  <si>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</si>
  <si>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</si>
  <si>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</si>
  <si>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</si>
  <si>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</si>
  <si>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</si>
  <si>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</si>
  <si>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</si>
  <si>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</si>
  <si>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</si>
  <si>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</si>
  <si>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</si>
  <si>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</si>
  <si>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</si>
  <si>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</si>
  <si>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</si>
  <si>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</si>
  <si>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</si>
  <si>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</si>
  <si>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</si>
  <si>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</si>
  <si>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</si>
  <si>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</si>
  <si>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</si>
  <si>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</si>
  <si>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</si>
  <si>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</si>
  <si>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</si>
  <si>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</si>
  <si>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</si>
  <si>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</si>
  <si>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</si>
  <si>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</si>
  <si>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</si>
  <si>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</si>
  <si>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</si>
  <si>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</si>
  <si>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</si>
  <si>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</si>
  <si>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</si>
  <si>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</si>
  <si>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</si>
  <si>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</si>
  <si>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</si>
  <si>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</si>
  <si>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</si>
  <si>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</si>
  <si>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</si>
  <si>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</si>
  <si>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</si>
  <si>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</si>
  <si>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</si>
  <si>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</si>
  <si>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</si>
  <si>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</si>
  <si>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</si>
  <si>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</si>
  <si>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</si>
  <si>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</si>
  <si>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</si>
  <si>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</si>
  <si>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</si>
  <si>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</si>
  <si>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</si>
  <si>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</si>
  <si>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</si>
  <si>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</si>
  <si>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</si>
  <si>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</si>
  <si>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</si>
  <si>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</si>
  <si>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</si>
  <si>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</si>
  <si>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</si>
  <si>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</si>
  <si>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</si>
  <si>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</si>
  <si>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</si>
  <si>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</si>
  <si>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</si>
  <si>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</si>
  <si>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</si>
  <si>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</si>
  <si>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</si>
  <si>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</si>
  <si>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</si>
  <si>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</si>
  <si>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</si>
  <si>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</si>
  <si>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</si>
  <si>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</si>
  <si>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</si>
  <si>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</si>
  <si>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</si>
  <si>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</si>
  <si>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</si>
  <si>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</si>
  <si>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</si>
  <si>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</si>
  <si>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</si>
  <si>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</si>
  <si>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</si>
  <si>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</si>
  <si>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</si>
  <si>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</si>
  <si>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</si>
  <si>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</si>
  <si>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</si>
  <si>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</si>
  <si>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</si>
  <si>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</si>
  <si>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</si>
  <si>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</si>
  <si>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</si>
  <si>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</si>
  <si>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</si>
  <si>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</si>
  <si>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</si>
  <si>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</si>
  <si>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</si>
  <si>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</si>
  <si>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</si>
  <si>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</si>
  <si>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</si>
  <si>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</si>
  <si>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</si>
  <si>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</si>
  <si>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</si>
  <si>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</si>
  <si>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</si>
  <si>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</si>
  <si>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</si>
  <si>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</si>
  <si>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</si>
  <si>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</si>
  <si>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</si>
  <si>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</si>
  <si>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</si>
  <si>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</si>
  <si>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</si>
  <si>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</si>
  <si>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</si>
  <si>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</si>
  <si>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</si>
  <si>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</si>
  <si>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</si>
  <si>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</si>
  <si>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</si>
  <si>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</si>
  <si>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</si>
  <si>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</si>
  <si>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</si>
  <si>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</si>
  <si>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</si>
  <si>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</si>
  <si>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</si>
  <si>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</si>
  <si>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</si>
  <si>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</si>
  <si>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</si>
  <si>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</si>
  <si>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</si>
  <si>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</si>
  <si>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</si>
  <si>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</si>
  <si>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</si>
  <si>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</si>
  <si>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</si>
  <si>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</si>
  <si>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</si>
  <si>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</si>
  <si>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</si>
  <si>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</si>
  <si>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</si>
  <si>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</si>
  <si>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</si>
  <si>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</si>
  <si>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</si>
  <si>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</si>
  <si>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</si>
  <si>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</si>
  <si>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</si>
  <si>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</si>
  <si>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</si>
  <si>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</si>
  <si>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</si>
  <si>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</si>
  <si>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</si>
  <si>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</si>
  <si>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</si>
  <si>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</si>
  <si>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</si>
  <si>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</si>
  <si>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</si>
  <si>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</si>
  <si>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</si>
  <si>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</si>
  <si>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</si>
  <si>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</si>
  <si>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</si>
  <si>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</si>
  <si>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</si>
  <si>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</si>
  <si>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</si>
  <si>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</si>
  <si>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</si>
  <si>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</si>
  <si>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</si>
  <si>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</si>
  <si>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</si>
  <si>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</si>
  <si>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</si>
  <si>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</si>
  <si>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</si>
  <si>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</si>
  <si>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</si>
  <si>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</si>
  <si>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</si>
  <si>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</si>
  <si>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</si>
  <si>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</si>
  <si>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</si>
  <si>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</si>
  <si>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</si>
  <si>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</si>
  <si>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</si>
  <si>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</si>
  <si>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</si>
  <si>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</si>
  <si>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</si>
  <si>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</si>
  <si>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</si>
  <si>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</si>
  <si>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</si>
  <si>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</si>
  <si>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</si>
  <si>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</si>
  <si>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</si>
  <si>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</si>
  <si>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</si>
  <si>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</si>
  <si>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</si>
  <si>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</si>
  <si>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</si>
  <si>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</si>
  <si>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</si>
  <si>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</si>
  <si>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</si>
  <si>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</si>
  <si>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</si>
  <si>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</si>
  <si>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</si>
  <si>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</si>
  <si>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</si>
  <si>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</si>
  <si>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</si>
  <si>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</si>
  <si>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</si>
  <si>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</si>
  <si>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</si>
  <si>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</si>
  <si>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</si>
  <si>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</si>
  <si>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</si>
  <si>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</si>
  <si>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</si>
  <si>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</si>
  <si>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</si>
  <si>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</si>
  <si>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</si>
  <si>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</si>
  <si>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</si>
  <si>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</si>
  <si>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</si>
  <si>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</si>
  <si>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</si>
  <si>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</si>
  <si>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</si>
  <si>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</si>
  <si>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</si>
  <si>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</si>
  <si>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</si>
  <si>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</si>
  <si>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</si>
  <si>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</si>
  <si>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</si>
  <si>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</si>
  <si>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</si>
  <si>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</si>
  <si>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</si>
  <si>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</si>
  <si>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</si>
  <si>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</si>
  <si>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</si>
  <si>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</si>
  <si>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</si>
  <si>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</si>
  <si>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</si>
  <si>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</si>
  <si>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</si>
  <si>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</si>
  <si>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</si>
  <si>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</si>
  <si>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</si>
  <si>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</si>
  <si>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</si>
  <si>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</si>
  <si>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</si>
  <si>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</si>
  <si>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</si>
  <si>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</si>
  <si>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</si>
  <si>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</si>
  <si>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</si>
  <si>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</si>
  <si>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</si>
  <si>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</si>
  <si>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</si>
  <si>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</si>
  <si>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</si>
  <si>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</si>
  <si>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</si>
  <si>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</si>
  <si>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</si>
  <si>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</si>
  <si>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</si>
  <si>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</si>
  <si>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</si>
  <si>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</si>
  <si>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</si>
  <si>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</si>
  <si>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</si>
  <si>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</si>
  <si>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</si>
  <si>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</si>
  <si>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</si>
  <si>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</si>
  <si>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</si>
  <si>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</si>
  <si>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</si>
  <si>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</si>
  <si>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</si>
  <si>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</si>
  <si>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</si>
  <si>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</si>
  <si>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</si>
  <si>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</si>
  <si>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</si>
  <si>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</si>
  <si>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</si>
  <si>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</si>
  <si>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</si>
  <si>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</si>
  <si>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</si>
  <si>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</si>
  <si>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</si>
  <si>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</si>
  <si>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</si>
  <si>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</si>
  <si>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</si>
  <si>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</si>
  <si>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</si>
  <si>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</si>
  <si>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</si>
  <si>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</si>
  <si>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</si>
  <si>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</si>
  <si>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</si>
  <si>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</si>
  <si>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</si>
  <si>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</si>
  <si>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</si>
  <si>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</si>
  <si>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</si>
  <si>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</si>
  <si>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</si>
  <si>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</si>
  <si>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</si>
  <si>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</si>
  <si>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</si>
  <si>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</si>
  <si>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</si>
  <si>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</si>
  <si>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</si>
  <si>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</si>
  <si>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</si>
  <si>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</si>
  <si>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</si>
  <si>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</si>
  <si>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</si>
  <si>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</si>
  <si>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</si>
  <si>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</si>
  <si>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</si>
  <si>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</si>
  <si>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</si>
  <si>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</si>
  <si>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</si>
  <si>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</si>
  <si>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</si>
  <si>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</si>
  <si>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</si>
  <si>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</si>
  <si>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</si>
  <si>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</si>
  <si>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</si>
  <si>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</si>
  <si>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</si>
  <si>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</si>
  <si>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</si>
  <si>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</si>
  <si>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</si>
  <si>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</si>
  <si>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</si>
  <si>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</si>
  <si>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</si>
  <si>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</si>
  <si>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</si>
  <si>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</si>
  <si>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</si>
  <si>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</si>
  <si>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</si>
  <si>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</si>
  <si>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</si>
  <si>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</si>
  <si>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</si>
  <si>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</si>
  <si>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</si>
  <si>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</si>
  <si>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</si>
  <si>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</si>
  <si>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</si>
  <si>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</si>
  <si>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</si>
  <si>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</si>
  <si>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</si>
  <si>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</si>
  <si>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</si>
  <si>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</si>
  <si>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</si>
  <si>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</si>
  <si>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</si>
  <si>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</si>
  <si>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</si>
  <si>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</si>
  <si>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</si>
  <si>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</si>
  <si>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</si>
  <si>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</si>
  <si>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</si>
  <si>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</si>
  <si>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</si>
  <si>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</si>
  <si>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</si>
  <si>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</si>
  <si>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</si>
  <si>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</si>
  <si>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</si>
  <si>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</si>
  <si>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</si>
  <si>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</si>
  <si>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</si>
  <si>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</si>
  <si>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</si>
  <si>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</si>
  <si>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</si>
  <si>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</si>
  <si>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</si>
  <si>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</si>
  <si>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</si>
  <si>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</si>
  <si>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</si>
  <si>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</si>
  <si>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</si>
  <si>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</si>
  <si>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</si>
  <si>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</si>
  <si>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</si>
  <si>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</si>
  <si>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</si>
  <si>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</si>
  <si>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</si>
  <si>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</si>
  <si>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</si>
  <si>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</si>
  <si>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</si>
  <si>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</si>
  <si>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</si>
  <si>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</si>
  <si>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</si>
  <si>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</si>
  <si>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</si>
  <si>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</si>
  <si>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</si>
  <si>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</si>
  <si>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</si>
  <si>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</si>
  <si>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</si>
  <si>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</si>
  <si>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</si>
  <si>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</si>
  <si>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</si>
  <si>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</si>
  <si>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</si>
  <si>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</si>
  <si>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</si>
  <si>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</si>
  <si>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</si>
  <si>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</si>
  <si>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</si>
  <si>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</si>
  <si>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</si>
  <si>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</si>
  <si>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</si>
  <si>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</si>
  <si>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</si>
  <si>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</si>
  <si>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</si>
  <si>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</si>
  <si>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</si>
  <si>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</si>
  <si>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</si>
  <si>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</si>
  <si>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</si>
  <si>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</si>
  <si>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</si>
  <si>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</si>
  <si>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</si>
  <si>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</si>
  <si>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</si>
  <si>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</si>
  <si>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</si>
  <si>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</si>
  <si>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</si>
  <si>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</si>
  <si>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</si>
  <si>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</si>
  <si>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</si>
  <si>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</si>
  <si>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</si>
  <si>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</si>
  <si>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</si>
  <si>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</si>
  <si>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</si>
  <si>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</si>
  <si>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</si>
  <si>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</si>
  <si>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</si>
  <si>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</si>
  <si>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</si>
  <si>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</si>
  <si>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</si>
  <si>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</si>
  <si>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</si>
  <si>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</si>
  <si>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</si>
  <si>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</si>
  <si>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</si>
  <si>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</si>
  <si>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</si>
  <si>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</si>
  <si>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</si>
  <si>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</si>
  <si>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</si>
  <si>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</si>
  <si>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</si>
  <si>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</si>
  <si>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</si>
  <si>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</si>
  <si>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</si>
  <si>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</si>
  <si>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</si>
  <si>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</si>
  <si>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</si>
  <si>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</si>
  <si>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</si>
  <si>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</si>
  <si>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</si>
  <si>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</si>
  <si>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</si>
  <si>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</si>
  <si>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</si>
  <si>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</si>
  <si>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</si>
  <si>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</si>
  <si>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</si>
  <si>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</si>
  <si>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</si>
  <si>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</si>
  <si>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</si>
  <si>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</si>
  <si>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</si>
  <si>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</si>
  <si>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</si>
  <si>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</si>
  <si>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</si>
  <si>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</si>
  <si>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</si>
  <si>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</si>
  <si>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</si>
  <si>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</si>
  <si>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</si>
  <si>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</si>
  <si>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</si>
  <si>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</si>
  <si>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</si>
  <si>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</si>
  <si>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</si>
  <si>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</si>
  <si>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</si>
  <si>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</si>
  <si>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</si>
  <si>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</si>
  <si>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</si>
  <si>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</si>
  <si>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</si>
  <si>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</si>
  <si>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</si>
  <si>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</si>
  <si>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</si>
  <si>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</si>
  <si>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</si>
  <si>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</si>
  <si>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</si>
  <si>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</si>
  <si>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</si>
  <si>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</si>
  <si>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</si>
  <si>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</si>
  <si>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</si>
  <si>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</si>
  <si>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</si>
  <si>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</si>
  <si>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</si>
  <si>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</si>
  <si>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</si>
  <si>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</si>
  <si>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</si>
  <si>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</si>
  <si>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</si>
  <si>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</si>
  <si>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</si>
  <si>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</si>
  <si>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</si>
  <si>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</si>
  <si>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</si>
  <si>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</si>
  <si>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</si>
  <si>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</si>
  <si>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</si>
  <si>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</si>
  <si>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</si>
  <si>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</si>
  <si>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</si>
  <si>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</si>
  <si>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</si>
  <si>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</si>
  <si>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</si>
  <si>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</si>
  <si>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</si>
  <si>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</si>
  <si>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</si>
  <si>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</si>
  <si>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</si>
  <si>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</si>
  <si>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</si>
  <si>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</si>
  <si>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</si>
  <si>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</si>
  <si>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</si>
  <si>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</si>
  <si>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</si>
  <si>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</si>
  <si>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</si>
  <si>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</si>
  <si>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</si>
  <si>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</si>
  <si>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</si>
  <si>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</si>
  <si>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</si>
  <si>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</si>
  <si>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</si>
  <si>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</si>
  <si>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</si>
  <si>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</si>
  <si>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</si>
  <si>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</si>
  <si>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</si>
  <si>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</si>
  <si>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</si>
  <si>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</si>
  <si>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</si>
  <si>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</si>
  <si>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</si>
  <si>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</si>
  <si>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</si>
  <si>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</si>
  <si>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</si>
  <si>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</si>
  <si>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</si>
  <si>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</si>
  <si>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</si>
  <si>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</si>
  <si>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</si>
  <si>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</si>
  <si>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</si>
  <si>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</si>
  <si>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</si>
  <si>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</si>
  <si>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</si>
  <si>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</si>
  <si>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</si>
  <si>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</si>
  <si>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</si>
  <si>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</si>
  <si>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</si>
  <si>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</si>
  <si>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</si>
  <si>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</si>
  <si>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</si>
  <si>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</si>
  <si>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</si>
  <si>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</si>
  <si>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</si>
  <si>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</si>
  <si>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</si>
  <si>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</si>
  <si>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</si>
  <si>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</si>
  <si>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</si>
  <si>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</si>
  <si>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</si>
  <si>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</si>
  <si>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</si>
  <si>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</si>
  <si>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</si>
  <si>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</si>
  <si>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</si>
  <si>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</si>
  <si>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</si>
  <si>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</si>
  <si>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</si>
  <si>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</si>
  <si>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</si>
  <si>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</si>
  <si>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</si>
  <si>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</si>
  <si>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</si>
  <si>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</si>
  <si>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</si>
  <si>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</si>
  <si>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</si>
  <si>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</si>
  <si>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</si>
  <si>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</si>
  <si>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</si>
  <si>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</si>
  <si>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</si>
  <si>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</si>
  <si>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</si>
  <si>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</si>
  <si>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</si>
  <si>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</si>
  <si>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</si>
  <si>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</si>
  <si>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</si>
  <si>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</si>
  <si>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</si>
  <si>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</si>
  <si>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</si>
  <si>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</si>
  <si>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</si>
  <si>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</si>
  <si>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</si>
  <si>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</si>
  <si>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</si>
  <si>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</si>
  <si>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</si>
  <si>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</si>
  <si>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</si>
  <si>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</si>
  <si>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</si>
  <si>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</si>
  <si>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</si>
  <si>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</si>
  <si>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</si>
  <si>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</si>
  <si>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</si>
  <si>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</si>
  <si>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</si>
  <si>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</si>
  <si>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</si>
  <si>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</si>
  <si>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</si>
  <si>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</si>
  <si>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</si>
  <si>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</si>
  <si>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</si>
  <si>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</si>
  <si>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</si>
  <si>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</si>
  <si>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</si>
  <si>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</si>
  <si>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</si>
  <si>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</si>
  <si>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</si>
  <si>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</si>
  <si>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</si>
  <si>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</si>
  <si>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</si>
  <si>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</si>
  <si>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</si>
  <si>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</si>
  <si>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</si>
  <si>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</si>
  <si>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</si>
  <si>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</si>
  <si>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</si>
  <si>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</si>
  <si>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</si>
  <si>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</si>
  <si>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</si>
  <si>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</si>
  <si>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</si>
  <si>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</si>
  <si>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</si>
  <si>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</si>
  <si>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</si>
  <si>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</si>
  <si>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</si>
  <si>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</si>
  <si>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</si>
  <si>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</si>
  <si>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</si>
  <si>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</si>
  <si>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</si>
  <si>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</si>
  <si>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</si>
  <si>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</si>
  <si>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</si>
  <si>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</si>
  <si>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</si>
  <si>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</si>
  <si>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</si>
  <si>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</si>
  <si>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</si>
  <si>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</si>
  <si>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</si>
  <si>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</si>
  <si>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</si>
  <si>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</si>
  <si>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</si>
  <si>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</si>
  <si>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</si>
  <si>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</si>
  <si>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</si>
  <si>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</si>
  <si>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</si>
  <si>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</si>
  <si>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</si>
  <si>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</si>
  <si>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</si>
  <si>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</si>
  <si>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</si>
  <si>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</si>
  <si>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</si>
  <si>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</si>
  <si>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</si>
  <si>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</si>
  <si>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</si>
  <si>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</si>
  <si>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</si>
  <si>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</si>
  <si>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</si>
  <si>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</si>
  <si>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</si>
  <si>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</si>
  <si>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</si>
  <si>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</si>
  <si>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</si>
  <si>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</si>
  <si>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</si>
  <si>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</si>
  <si>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</si>
  <si>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</si>
  <si>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</si>
  <si>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</si>
  <si>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</si>
  <si>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</si>
  <si>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</si>
  <si>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</si>
  <si>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</si>
  <si>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</si>
  <si>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</si>
  <si>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</si>
  <si>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</si>
  <si>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</si>
  <si>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</si>
  <si>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</si>
  <si>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</si>
  <si>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</si>
  <si>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</si>
  <si>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</si>
  <si>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</si>
  <si>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</si>
  <si>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</si>
  <si>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</si>
  <si>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</si>
  <si>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</si>
  <si>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</si>
  <si>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</si>
  <si>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</si>
  <si>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</si>
  <si>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</si>
  <si>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</si>
  <si>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</si>
  <si>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</si>
  <si>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</si>
  <si>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</si>
  <si>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</si>
  <si>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</si>
  <si>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</si>
  <si>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</si>
  <si>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</si>
  <si>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</si>
  <si>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</si>
  <si>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</si>
  <si>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</si>
  <si>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</si>
  <si>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</si>
  <si>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</si>
  <si>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</si>
  <si>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</si>
  <si>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</si>
  <si>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</si>
  <si>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</si>
  <si>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</si>
  <si>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</si>
  <si>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</si>
  <si>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</si>
  <si>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</si>
  <si>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</si>
  <si>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</si>
  <si>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</si>
  <si>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</si>
  <si>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</si>
  <si>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</si>
  <si>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</si>
  <si>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</si>
  <si>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</si>
  <si>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</si>
  <si>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</si>
  <si>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</si>
  <si>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</si>
  <si>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</si>
  <si>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</si>
  <si>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</si>
  <si>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</si>
  <si>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</si>
  <si>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</si>
  <si>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</si>
  <si>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</si>
  <si>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</si>
  <si>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</si>
  <si>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</si>
  <si>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</si>
  <si>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</si>
  <si>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</si>
  <si>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</si>
  <si>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</si>
  <si>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</si>
  <si>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</si>
  <si>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</si>
  <si>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</si>
  <si>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</si>
  <si>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</si>
  <si>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</si>
  <si>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</si>
  <si>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</si>
  <si>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</si>
  <si>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</si>
  <si>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</si>
  <si>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</si>
  <si>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</si>
  <si>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</si>
  <si>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</si>
  <si>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</si>
  <si>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</si>
  <si>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</si>
  <si>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</si>
  <si>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</si>
  <si>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</si>
  <si>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</si>
  <si>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</si>
  <si>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</si>
  <si>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</si>
  <si>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</si>
  <si>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</si>
  <si>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</si>
  <si>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</si>
  <si>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</si>
  <si>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</si>
  <si>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</si>
  <si>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</si>
  <si>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</si>
  <si>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</si>
  <si>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</si>
  <si>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</si>
  <si>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</si>
  <si>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</si>
  <si>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</si>
  <si>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</si>
  <si>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</si>
  <si>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</si>
  <si>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</si>
  <si>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</si>
  <si>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</si>
  <si>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</si>
  <si>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</si>
  <si>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</si>
  <si>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</si>
  <si>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</si>
  <si>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</si>
  <si>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</si>
  <si>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</si>
  <si>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</si>
  <si>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</si>
  <si>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</si>
  <si>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</si>
  <si>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</si>
  <si>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</si>
  <si>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</si>
  <si>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</si>
  <si>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</si>
  <si>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</si>
  <si>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</si>
  <si>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</si>
  <si>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</si>
  <si>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</si>
  <si>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</si>
  <si>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</si>
  <si>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</si>
  <si>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</si>
  <si>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</si>
  <si>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</si>
  <si>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</si>
  <si>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</si>
  <si>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</si>
  <si>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</si>
  <si>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</si>
  <si>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</si>
  <si>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</si>
  <si>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</si>
  <si>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</si>
  <si>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</si>
  <si>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</si>
  <si>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</si>
  <si>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</si>
  <si>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</si>
  <si>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</si>
  <si>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</si>
  <si>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</si>
  <si>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</si>
  <si>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</si>
  <si>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</si>
  <si>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</si>
  <si>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</si>
  <si>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</si>
  <si>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</si>
  <si>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</si>
  <si>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</si>
  <si>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</si>
  <si>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</si>
  <si>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</si>
  <si>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</si>
  <si>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</si>
  <si>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</si>
  <si>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</si>
  <si>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</si>
  <si>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</si>
  <si>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</si>
  <si>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</si>
  <si>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</si>
  <si>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</si>
  <si>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</si>
  <si>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</si>
  <si>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</si>
  <si>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</si>
  <si>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</si>
  <si>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</si>
  <si>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</si>
  <si>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</si>
  <si>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</si>
  <si>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</si>
  <si>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</si>
  <si>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</si>
  <si>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</si>
  <si>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</si>
  <si>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</si>
  <si>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</si>
  <si>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</si>
  <si>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</si>
  <si>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</si>
  <si>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</si>
  <si>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</si>
  <si>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</si>
  <si>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</si>
  <si>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</si>
  <si>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</si>
  <si>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</si>
  <si>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</si>
  <si>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</si>
  <si>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</si>
  <si>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</si>
  <si>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</si>
  <si>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</si>
  <si>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</si>
  <si>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</si>
  <si>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</si>
  <si>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</si>
  <si>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</si>
  <si>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</si>
  <si>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</si>
  <si>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</si>
  <si>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</si>
  <si>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</si>
  <si>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</si>
  <si>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</si>
  <si>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</si>
  <si>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</si>
  <si>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</si>
  <si>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</si>
  <si>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</si>
  <si>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</si>
  <si>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</si>
  <si>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</si>
  <si>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</si>
  <si>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</si>
  <si>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</si>
  <si>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</si>
  <si>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</si>
  <si>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</si>
  <si>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</si>
  <si>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</si>
  <si>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</si>
  <si>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</si>
  <si>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</si>
  <si>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</si>
  <si>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</si>
  <si>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</si>
  <si>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</si>
  <si>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</si>
  <si>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</si>
  <si>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</si>
  <si>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</si>
  <si>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</si>
  <si>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</si>
  <si>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</si>
  <si>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</si>
  <si>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</si>
  <si>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</si>
  <si>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</si>
  <si>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</si>
  <si>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</si>
  <si>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</si>
  <si>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</si>
  <si>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</si>
  <si>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</si>
  <si>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</si>
  <si>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</si>
  <si>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</si>
  <si>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</si>
  <si>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</si>
  <si>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</si>
  <si>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</si>
  <si>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</si>
  <si>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</si>
  <si>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</si>
  <si>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</si>
  <si>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</si>
  <si>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</si>
  <si>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</si>
  <si>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</si>
  <si>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</si>
  <si>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</si>
  <si>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</si>
  <si>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</si>
  <si>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</si>
  <si>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</si>
  <si>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</si>
  <si>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</si>
  <si>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</si>
  <si>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</si>
  <si>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</si>
  <si>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</si>
  <si>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</si>
  <si>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</si>
  <si>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</si>
  <si>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</si>
  <si>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</si>
  <si>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</si>
  <si>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</si>
  <si>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</si>
  <si>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</si>
  <si>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</si>
  <si>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</si>
  <si>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</si>
  <si>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</si>
  <si>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</si>
  <si>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</si>
  <si>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</si>
  <si>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</si>
  <si>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</si>
  <si>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</si>
  <si>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</si>
  <si>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</si>
  <si>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</si>
  <si>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</si>
  <si>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</si>
  <si>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</si>
  <si>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</si>
  <si>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</si>
  <si>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</si>
  <si>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</si>
  <si>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</si>
  <si>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</si>
  <si>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</si>
  <si>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</si>
  <si>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</si>
  <si>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</si>
  <si>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</si>
  <si>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</si>
  <si>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</si>
  <si>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</si>
  <si>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</si>
  <si>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</si>
  <si>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</si>
  <si>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</si>
  <si>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</si>
  <si>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</si>
  <si>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</si>
  <si>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</si>
  <si>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</si>
  <si>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</si>
  <si>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</si>
  <si>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</si>
  <si>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</si>
  <si>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</si>
  <si>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</si>
  <si>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</si>
  <si>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</si>
  <si>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</si>
  <si>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</si>
  <si>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</si>
  <si>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</si>
  <si>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</si>
  <si>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</si>
  <si>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</si>
  <si>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</si>
  <si>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</si>
  <si>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</si>
  <si>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</si>
  <si>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</si>
  <si>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</si>
  <si>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</si>
  <si>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</si>
  <si>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</si>
  <si>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</si>
  <si>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</si>
  <si>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</si>
  <si>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</si>
  <si>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</si>
  <si>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</si>
  <si>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</si>
  <si>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</si>
  <si>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</si>
  <si>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</si>
  <si>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</si>
  <si>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</si>
  <si>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</si>
  <si>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</si>
  <si>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</si>
  <si>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</si>
  <si>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</si>
  <si>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</si>
  <si>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</si>
  <si>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</si>
  <si>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</si>
  <si>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</si>
  <si>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</si>
  <si>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</si>
  <si>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</si>
  <si>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</si>
  <si>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</si>
  <si>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</si>
  <si>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</si>
  <si>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</si>
  <si>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</si>
  <si>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</si>
  <si>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</si>
  <si>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</si>
  <si>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</si>
  <si>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</si>
  <si>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</si>
  <si>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</si>
  <si>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</si>
  <si>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</si>
  <si>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</si>
  <si>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</si>
  <si>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</si>
  <si>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</si>
  <si>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</si>
  <si>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</si>
  <si>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</si>
  <si>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</si>
  <si>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</si>
  <si>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</si>
  <si>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</si>
  <si>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</si>
  <si>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</si>
  <si>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</si>
  <si>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</si>
  <si>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</si>
  <si>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</si>
  <si>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</si>
  <si>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</si>
  <si>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</si>
  <si>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</si>
  <si>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</si>
  <si>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</si>
  <si>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</si>
  <si>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</si>
  <si>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</si>
  <si>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</si>
  <si>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</si>
  <si>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</si>
  <si>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</si>
  <si>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</si>
  <si>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</si>
  <si>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</si>
  <si>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</si>
  <si>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</si>
  <si>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</si>
  <si>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</si>
  <si>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</si>
  <si>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</si>
  <si>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</si>
  <si>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</si>
  <si>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</si>
  <si>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</si>
  <si>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</si>
  <si>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</si>
  <si>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</si>
  <si>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</si>
  <si>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</si>
  <si>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</si>
  <si>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</si>
  <si>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</si>
  <si>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</si>
  <si>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</si>
  <si>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</si>
  <si>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</si>
  <si>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</si>
  <si>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</si>
  <si>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</si>
  <si>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</si>
  <si>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</si>
  <si>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</si>
  <si>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</si>
  <si>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</si>
  <si>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</si>
  <si>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</si>
  <si>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</si>
  <si>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</si>
  <si>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</si>
  <si>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</si>
  <si>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</si>
  <si>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</si>
  <si>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</si>
  <si>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</si>
  <si>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</si>
  <si>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</si>
  <si>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</si>
  <si>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</si>
  <si>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</si>
  <si>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</si>
  <si>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</si>
  <si>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</si>
  <si>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</si>
  <si>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</si>
  <si>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</si>
  <si>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</si>
  <si>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</si>
  <si>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</si>
  <si>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</si>
  <si>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</si>
  <si>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</si>
  <si>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</si>
  <si>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</si>
  <si>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</si>
  <si>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</si>
  <si>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</si>
  <si>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</si>
  <si>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</si>
  <si>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</si>
  <si>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</si>
  <si>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</si>
  <si>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</si>
  <si>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</si>
  <si>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</si>
  <si>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</si>
  <si>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</si>
  <si>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</si>
  <si>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</si>
  <si>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</si>
  <si>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</si>
  <si>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</si>
  <si>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</si>
  <si>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</si>
  <si>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</si>
  <si>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</si>
  <si>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</si>
  <si>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</si>
  <si>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</si>
  <si>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</si>
  <si>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</si>
  <si>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</si>
  <si>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</si>
  <si>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</si>
  <si>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</si>
  <si>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</si>
  <si>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</si>
  <si>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</si>
  <si>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</si>
  <si>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</si>
  <si>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</si>
  <si>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</si>
  <si>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</si>
  <si>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</si>
  <si>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</si>
  <si>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</si>
  <si>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</si>
  <si>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</si>
  <si>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</si>
  <si>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</si>
  <si>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</si>
  <si>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</si>
  <si>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</si>
  <si>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</si>
  <si>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</si>
  <si>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</si>
  <si>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</si>
  <si>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</si>
  <si>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</si>
  <si>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</si>
  <si>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</si>
  <si>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</si>
  <si>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</si>
  <si>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</si>
  <si>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</si>
  <si>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</si>
  <si>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</si>
  <si>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</si>
  <si>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</si>
  <si>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</si>
  <si>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</si>
  <si>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</si>
  <si>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</si>
  <si>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</si>
  <si>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</si>
  <si>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</si>
  <si>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</si>
  <si>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</si>
  <si>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</si>
  <si>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</si>
  <si>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</si>
  <si>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</si>
  <si>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</si>
  <si>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</si>
  <si>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</si>
  <si>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</si>
  <si>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</si>
  <si>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</si>
  <si>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</si>
  <si>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</si>
  <si>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</si>
  <si>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</si>
  <si>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</si>
  <si>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</si>
  <si>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</si>
  <si>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</si>
  <si>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</si>
  <si>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</si>
  <si>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</si>
  <si>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</si>
  <si>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</si>
  <si>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</si>
  <si>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</si>
  <si>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</si>
  <si>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</si>
  <si>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</si>
  <si>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</si>
  <si>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</si>
  <si>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</si>
  <si>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</si>
  <si>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</si>
  <si>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</si>
  <si>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</si>
  <si>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</si>
  <si>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</si>
  <si>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</si>
  <si>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</si>
  <si>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</si>
  <si>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</si>
  <si>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</si>
  <si>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</si>
  <si>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</si>
  <si>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</si>
  <si>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</si>
  <si>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</si>
  <si>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</si>
  <si>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</si>
  <si>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</si>
  <si>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</si>
  <si>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</si>
  <si>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</si>
  <si>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</si>
  <si>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</si>
  <si>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</si>
  <si>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</si>
  <si>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</si>
  <si>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</si>
  <si>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</si>
  <si>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</si>
  <si>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</si>
  <si>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</si>
  <si>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</si>
  <si>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</si>
  <si>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</si>
  <si>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</si>
  <si>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</si>
  <si>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</si>
  <si>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</si>
  <si>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</si>
  <si>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</si>
  <si>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</si>
  <si>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</si>
  <si>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</si>
  <si>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</si>
  <si>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</si>
  <si>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</si>
  <si>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</si>
  <si>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</si>
  <si>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</si>
  <si>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</si>
  <si>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</si>
  <si>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</si>
  <si>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</si>
  <si>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</si>
  <si>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</si>
  <si>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</si>
  <si>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</si>
  <si>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</si>
  <si>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</si>
  <si>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</si>
  <si>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</si>
  <si>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</si>
  <si>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</si>
  <si>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</si>
  <si>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</si>
  <si>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</si>
  <si>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</si>
  <si>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</si>
  <si>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</si>
  <si>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</si>
  <si>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</si>
  <si>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</si>
  <si>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</si>
  <si>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</si>
  <si>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</si>
  <si>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</si>
  <si>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</si>
  <si>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</si>
  <si>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</si>
  <si>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</si>
  <si>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</si>
  <si>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</si>
  <si>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</si>
  <si>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</si>
  <si>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</si>
  <si>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</si>
  <si>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</si>
  <si>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</si>
  <si>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</si>
  <si>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</si>
  <si>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</si>
  <si>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</si>
  <si>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</si>
  <si>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</si>
  <si>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</si>
  <si>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</si>
  <si>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</si>
  <si>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</si>
  <si>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</si>
  <si>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</si>
  <si>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</si>
  <si>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</si>
  <si>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</si>
  <si>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</si>
  <si>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</si>
  <si>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</si>
  <si>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</si>
  <si>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</si>
  <si>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</si>
  <si>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</si>
  <si>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</si>
  <si>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</si>
  <si>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</si>
  <si>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</si>
  <si>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</si>
  <si>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</si>
  <si>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</si>
  <si>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</si>
  <si>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</si>
  <si>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</si>
  <si>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</si>
  <si>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</si>
  <si>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</si>
  <si>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</si>
  <si>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</si>
  <si>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</si>
  <si>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</si>
  <si>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</si>
  <si>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</si>
  <si>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</si>
  <si>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</si>
  <si>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</si>
  <si>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</si>
  <si>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</si>
  <si>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</si>
  <si>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</si>
  <si>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</si>
  <si>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</si>
  <si>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</si>
  <si>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</si>
  <si>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</si>
  <si>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</si>
  <si>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</si>
  <si>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</si>
  <si>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</si>
  <si>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</si>
  <si>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</si>
  <si>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</si>
  <si>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</si>
  <si>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</si>
  <si>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</si>
  <si>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</si>
  <si>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</si>
  <si>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</si>
  <si>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</si>
  <si>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</si>
  <si>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</si>
  <si>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</si>
  <si>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</si>
  <si>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</si>
  <si>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</si>
  <si>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</si>
  <si>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</si>
  <si>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</si>
  <si>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</si>
  <si>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</si>
  <si>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</si>
  <si>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</si>
  <si>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</si>
  <si>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</si>
  <si>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</si>
  <si>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</si>
  <si>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</si>
  <si>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</si>
  <si>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</si>
  <si>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</si>
  <si>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</si>
  <si>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</si>
  <si>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</si>
  <si>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</si>
  <si>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</si>
  <si>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</si>
  <si>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</si>
  <si>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</si>
  <si>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</si>
  <si>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</si>
  <si>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</si>
  <si>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</si>
  <si>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</si>
  <si>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</si>
  <si>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</si>
  <si>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</si>
  <si>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</si>
  <si>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</si>
  <si>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</si>
  <si>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</si>
  <si>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</si>
  <si>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</si>
  <si>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</si>
  <si>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</si>
  <si>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</si>
  <si>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</si>
  <si>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</si>
  <si>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</si>
  <si>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</si>
  <si>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</si>
  <si>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</si>
  <si>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</si>
  <si>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</si>
  <si>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</si>
  <si>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</si>
  <si>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</si>
  <si>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</si>
  <si>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</si>
  <si>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</si>
  <si>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</si>
  <si>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</si>
  <si>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</si>
  <si>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</si>
  <si>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</si>
  <si>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</si>
  <si>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</si>
  <si>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</si>
  <si>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</si>
  <si>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</si>
  <si>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</si>
  <si>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</si>
  <si>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</si>
  <si>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</si>
  <si>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</si>
  <si>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</si>
  <si>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</si>
  <si>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</si>
  <si>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</si>
  <si>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</si>
  <si>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</si>
  <si>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</si>
  <si>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</si>
  <si>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</si>
  <si>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</si>
  <si>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</si>
  <si>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</si>
  <si>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</si>
  <si>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</si>
  <si>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</si>
  <si>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</si>
  <si>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</si>
  <si>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</si>
  <si>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</si>
  <si>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</si>
  <si>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</si>
  <si>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</si>
  <si>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</si>
  <si>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</si>
  <si>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</si>
  <si>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</si>
  <si>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</si>
  <si>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</si>
  <si>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</si>
  <si>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</si>
  <si>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</si>
  <si>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</si>
  <si>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</si>
  <si>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</si>
  <si>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</si>
  <si>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</si>
  <si>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</si>
  <si>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</si>
  <si>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</si>
  <si>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</si>
  <si>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</si>
  <si>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</si>
  <si>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</si>
  <si>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</si>
  <si>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</si>
  <si>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</si>
  <si>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</si>
  <si>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</si>
  <si>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</si>
  <si>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</si>
  <si>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</si>
  <si>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</si>
  <si>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</si>
  <si>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</si>
  <si>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</si>
  <si>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</si>
  <si>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</si>
  <si>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</si>
  <si>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</si>
  <si>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</si>
  <si>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</si>
  <si>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</si>
  <si>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</si>
  <si>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</si>
  <si>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</si>
  <si>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</si>
  <si>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</si>
  <si>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</si>
  <si>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</si>
  <si>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</si>
  <si>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</si>
  <si>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</si>
  <si>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</si>
  <si>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</si>
  <si>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</si>
  <si>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</si>
  <si>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</si>
  <si>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</si>
  <si>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</si>
  <si>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</si>
  <si>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</si>
  <si>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</si>
  <si>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</si>
  <si>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</si>
  <si>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</si>
  <si>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</si>
  <si>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</si>
  <si>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</si>
  <si>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</si>
  <si>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</si>
  <si>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</si>
  <si>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</si>
  <si>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</si>
  <si>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</si>
  <si>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</si>
  <si>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</si>
  <si>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</si>
  <si>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</si>
  <si>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</si>
  <si>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</si>
  <si>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</si>
  <si>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</si>
  <si>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</si>
  <si>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</si>
  <si>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</si>
  <si>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</si>
  <si>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</si>
  <si>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</si>
  <si>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</si>
  <si>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</si>
  <si>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</si>
  <si>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</si>
  <si>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</si>
  <si>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</si>
  <si>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</si>
  <si>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</si>
  <si>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</si>
  <si>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</si>
  <si>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</si>
  <si>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</si>
  <si>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</si>
  <si>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</si>
  <si>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</si>
  <si>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</si>
  <si>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</si>
  <si>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</si>
  <si>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</si>
  <si>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</si>
  <si>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</si>
  <si>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</si>
  <si>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</si>
  <si>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</si>
  <si>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</si>
  <si>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</si>
  <si>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</si>
  <si>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</si>
  <si>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</si>
  <si>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</si>
  <si>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</si>
  <si>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</si>
  <si>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</si>
  <si>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</si>
  <si>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</si>
  <si>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</si>
  <si>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</si>
  <si>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</si>
  <si>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</si>
  <si>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</si>
  <si>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</si>
  <si>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</si>
  <si>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</si>
  <si>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</si>
  <si>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</si>
  <si>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</si>
  <si>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</si>
  <si>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</si>
  <si>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</si>
  <si>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</si>
  <si>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</si>
  <si>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</si>
  <si>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</si>
  <si>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</si>
  <si>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</si>
  <si>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</si>
  <si>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</si>
  <si>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</si>
  <si>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</si>
  <si>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</si>
  <si>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</si>
  <si>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</si>
  <si>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</si>
  <si>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</si>
  <si>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</si>
  <si>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</si>
  <si>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</si>
  <si>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</si>
  <si>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</si>
  <si>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</si>
  <si>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</si>
  <si>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</si>
  <si>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</si>
  <si>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</si>
  <si>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</si>
  <si>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</si>
  <si>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</si>
  <si>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</si>
  <si>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</si>
  <si>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</si>
  <si>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</si>
  <si>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</si>
  <si>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</si>
  <si>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</si>
  <si>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</si>
  <si>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</si>
  <si>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</si>
  <si>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</si>
  <si>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</si>
  <si>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</si>
  <si>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</si>
  <si>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</si>
  <si>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</si>
  <si>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</si>
  <si>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</si>
  <si>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</si>
  <si>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</si>
  <si>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</si>
  <si>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</si>
  <si>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</si>
  <si>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</si>
  <si>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</si>
  <si>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</si>
  <si>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</si>
  <si>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</si>
  <si>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</si>
  <si>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</si>
  <si>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</si>
  <si>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</si>
  <si>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</si>
  <si>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</si>
  <si>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</si>
  <si>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</si>
  <si>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</si>
  <si>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</si>
  <si>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</si>
  <si>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</si>
  <si>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</si>
  <si>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</si>
  <si>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</si>
  <si>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</si>
  <si>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</si>
  <si>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</si>
  <si>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</si>
  <si>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</si>
  <si>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</si>
  <si>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</si>
  <si>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</si>
  <si>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</si>
  <si>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</si>
  <si>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</si>
  <si>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</si>
  <si>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</si>
  <si>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</si>
  <si>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</si>
  <si>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</si>
  <si>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</si>
  <si>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</si>
  <si>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</si>
  <si>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</si>
  <si>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</si>
  <si>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</si>
  <si>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</si>
  <si>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</si>
  <si>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</si>
  <si>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</si>
  <si>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</si>
  <si>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</si>
  <si>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</si>
  <si>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</si>
  <si>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</si>
  <si>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</si>
  <si>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</si>
  <si>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</si>
  <si>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</si>
  <si>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</si>
  <si>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</si>
  <si>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</si>
  <si>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</si>
  <si>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</si>
  <si>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</si>
  <si>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</si>
  <si>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</si>
  <si>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</si>
  <si>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</si>
  <si>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</si>
  <si>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</si>
  <si>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</si>
  <si>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</si>
  <si>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</si>
  <si>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</si>
  <si>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</si>
  <si>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</si>
  <si>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</si>
  <si>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</si>
  <si>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</si>
  <si>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</si>
  <si>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</si>
  <si>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</si>
  <si>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</si>
  <si>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</si>
  <si>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</si>
  <si>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</si>
  <si>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</si>
  <si>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</si>
  <si>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</si>
  <si>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</si>
  <si>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</si>
  <si>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</si>
  <si>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</si>
  <si>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</si>
  <si>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</si>
  <si>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</si>
  <si>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</si>
  <si>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</si>
  <si>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</si>
  <si>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</si>
  <si>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</si>
  <si>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</si>
  <si>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</si>
  <si>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</si>
  <si>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</si>
  <si>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</si>
  <si>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</si>
  <si>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</si>
  <si>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</si>
  <si>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</si>
  <si>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</si>
  <si>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</si>
  <si>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</si>
  <si>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</si>
  <si>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</si>
  <si>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</si>
  <si>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</si>
  <si>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</si>
  <si>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</si>
  <si>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</si>
  <si>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</si>
  <si>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</si>
  <si>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</si>
  <si>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</si>
  <si>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</si>
  <si>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</si>
  <si>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</si>
  <si>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</si>
  <si>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</si>
  <si>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</si>
  <si>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</si>
  <si>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</si>
  <si>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</si>
  <si>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</si>
  <si>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</si>
  <si>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</si>
  <si>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</si>
  <si>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</si>
  <si>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</si>
  <si>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</si>
  <si>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</si>
  <si>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</si>
  <si>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</si>
  <si>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</si>
  <si>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</si>
  <si>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</si>
  <si>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</si>
  <si>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</si>
  <si>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</si>
  <si>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</si>
  <si>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</si>
  <si>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</si>
  <si>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</si>
  <si>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</si>
  <si>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</si>
  <si>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</si>
  <si>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</si>
  <si>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</si>
  <si>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</si>
  <si>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</si>
  <si>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</si>
  <si>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</si>
  <si>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</si>
  <si>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</si>
  <si>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</si>
  <si>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</si>
  <si>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</si>
  <si>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</si>
  <si>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</si>
  <si>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</si>
  <si>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</si>
  <si>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</si>
  <si>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</si>
  <si>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</si>
  <si>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</si>
  <si>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</si>
  <si>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</si>
  <si>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</si>
  <si>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</si>
  <si>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</si>
  <si>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</si>
  <si>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</si>
  <si>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</si>
  <si>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</si>
  <si>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</si>
  <si>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</si>
  <si>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</si>
  <si>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</si>
  <si>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</si>
  <si>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</si>
  <si>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</si>
  <si>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</si>
  <si>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</si>
  <si>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</si>
  <si>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</si>
  <si>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</si>
  <si>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</si>
  <si>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</si>
  <si>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</si>
  <si>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</si>
  <si>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</si>
  <si>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</si>
  <si>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</si>
  <si>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</si>
  <si>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</si>
  <si>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</si>
  <si>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</si>
  <si>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</si>
  <si>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</si>
  <si>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</si>
  <si>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</si>
  <si>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</si>
  <si>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</si>
  <si>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</si>
  <si>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</si>
  <si>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</si>
  <si>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</si>
  <si>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</si>
  <si>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</si>
  <si>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</si>
  <si>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</si>
  <si>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</si>
  <si>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</si>
  <si>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</si>
  <si>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</si>
  <si>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</si>
  <si>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</si>
  <si>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</si>
  <si>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</si>
  <si>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</si>
  <si>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</si>
  <si>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</si>
  <si>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</si>
  <si>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</si>
  <si>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</si>
  <si>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</si>
  <si>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</si>
  <si>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</si>
  <si>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</si>
  <si>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</si>
  <si>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</si>
  <si>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</si>
  <si>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</si>
  <si>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</si>
  <si>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</si>
  <si>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</si>
  <si>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</si>
  <si>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</si>
  <si>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</si>
  <si>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</si>
  <si>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</si>
  <si>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</si>
  <si>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</si>
  <si>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</si>
  <si>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</si>
  <si>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</si>
  <si>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</si>
  <si>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</si>
  <si>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</si>
  <si>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</si>
  <si>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</si>
  <si>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</si>
  <si>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</si>
  <si>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</si>
  <si>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</si>
  <si>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</si>
  <si>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</si>
  <si>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</si>
  <si>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</si>
  <si>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</si>
  <si>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</si>
  <si>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</si>
  <si>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</si>
  <si>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</si>
  <si>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</si>
  <si>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</si>
  <si>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</si>
  <si>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</si>
  <si>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</si>
  <si>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</si>
  <si>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</si>
  <si>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</si>
  <si>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</si>
  <si>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</si>
  <si>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</si>
  <si>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</si>
  <si>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</si>
  <si>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</si>
  <si>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</si>
  <si>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</si>
  <si>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</si>
  <si>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</si>
  <si>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</si>
  <si>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</si>
  <si>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</si>
  <si>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</si>
  <si>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</si>
  <si>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</si>
  <si>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</si>
  <si>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</si>
  <si>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</si>
  <si>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</si>
  <si>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</si>
  <si>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</si>
  <si>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</si>
  <si>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</si>
  <si>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</si>
  <si>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</si>
  <si>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</si>
  <si>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</si>
  <si>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</si>
  <si>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</si>
  <si>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</si>
  <si>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</si>
  <si>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</si>
  <si>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</si>
  <si>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</si>
  <si>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</si>
  <si>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</si>
  <si>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</si>
  <si>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</si>
  <si>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</si>
  <si>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</si>
  <si>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</si>
  <si>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</si>
  <si>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</si>
  <si>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</si>
  <si>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</si>
  <si>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</si>
  <si>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</si>
  <si>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</si>
  <si>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</si>
  <si>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</si>
  <si>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</si>
  <si>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</si>
  <si>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</si>
  <si>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</si>
  <si>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</si>
  <si>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</si>
  <si>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</si>
  <si>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</si>
  <si>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</si>
  <si>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</si>
  <si>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</si>
  <si>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</si>
  <si>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</si>
  <si>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</si>
  <si>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</si>
  <si>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</si>
  <si>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</si>
  <si>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</si>
  <si>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</si>
  <si>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</si>
  <si>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</si>
  <si>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</si>
  <si>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</si>
  <si>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</si>
  <si>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</si>
  <si>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</si>
  <si>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</si>
  <si>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</si>
  <si>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</si>
  <si>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</si>
  <si>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</si>
  <si>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</si>
  <si>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</si>
  <si>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</si>
  <si>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</si>
  <si>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</si>
  <si>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</si>
  <si>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</si>
  <si>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</si>
  <si>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</si>
  <si>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</si>
  <si>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</si>
  <si>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</si>
  <si>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</si>
  <si>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</si>
  <si>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</si>
  <si>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</si>
  <si>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</si>
  <si>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</si>
  <si>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</si>
  <si>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</si>
  <si>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</si>
  <si>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</si>
  <si>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</si>
  <si>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</si>
  <si>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</si>
  <si>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</si>
  <si>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</si>
  <si>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</si>
  <si>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</si>
  <si>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</si>
  <si>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</si>
  <si>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</si>
  <si>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</si>
  <si>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</si>
  <si>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</si>
  <si>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</si>
  <si>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</si>
  <si>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</si>
  <si>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</si>
  <si>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</si>
  <si>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</si>
  <si>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</si>
  <si>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</si>
  <si>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</si>
  <si>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</si>
  <si>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</si>
  <si>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</si>
  <si>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</si>
  <si>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</si>
  <si>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</si>
  <si>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</si>
  <si>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</si>
  <si>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</si>
  <si>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</si>
  <si>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</si>
  <si>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</si>
  <si>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</si>
  <si>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</si>
  <si>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</si>
  <si>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</si>
  <si>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</si>
  <si>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</si>
  <si>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</si>
  <si>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</si>
  <si>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</si>
  <si>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</si>
  <si>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</si>
  <si>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</si>
  <si>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</si>
  <si>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</si>
  <si>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</si>
  <si>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</si>
  <si>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</si>
  <si>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</si>
  <si>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</si>
  <si>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</si>
  <si>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</si>
  <si>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</si>
  <si>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</si>
  <si>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</si>
  <si>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</si>
  <si>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</si>
  <si>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</si>
  <si>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</si>
  <si>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</si>
  <si>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</si>
  <si>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</si>
  <si>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</si>
  <si>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</si>
  <si>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</si>
  <si>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</si>
  <si>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</si>
  <si>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</si>
  <si>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</si>
  <si>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</si>
  <si>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</si>
  <si>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</si>
  <si>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</si>
  <si>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</si>
  <si>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</si>
  <si>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</si>
  <si>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</si>
  <si>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</si>
  <si>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</si>
  <si>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</si>
  <si>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</si>
  <si>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</si>
  <si>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</si>
  <si>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</si>
  <si>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</si>
  <si>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</si>
  <si>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</si>
  <si>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</si>
  <si>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</si>
  <si>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</si>
  <si>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</si>
  <si>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</si>
  <si>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</si>
  <si>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</si>
  <si>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</si>
  <si>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</si>
  <si>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</si>
  <si>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</si>
  <si>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</si>
  <si>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</si>
  <si>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</si>
  <si>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</si>
  <si>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</si>
  <si>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</si>
  <si>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</si>
  <si>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</si>
  <si>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</si>
  <si>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</si>
  <si>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</si>
  <si>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</si>
  <si>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</si>
  <si>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</si>
  <si>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</si>
  <si>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</si>
  <si>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</si>
  <si>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</si>
  <si>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</si>
  <si>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</si>
  <si>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</si>
  <si>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</si>
  <si>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</si>
  <si>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</si>
  <si>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</si>
  <si>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</si>
  <si>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</si>
  <si>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</si>
  <si>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</si>
  <si>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</si>
  <si>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</si>
  <si>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</si>
  <si>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</si>
  <si>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</si>
  <si>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</si>
  <si>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</si>
  <si>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</si>
  <si>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</si>
  <si>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</si>
  <si>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</si>
  <si>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</si>
  <si>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</si>
  <si>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</si>
  <si>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</si>
  <si>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</si>
  <si>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</si>
  <si>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</si>
  <si>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</si>
  <si>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</si>
  <si>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</si>
  <si>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</si>
  <si>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</si>
  <si>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</si>
  <si>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</si>
  <si>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</si>
  <si>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</si>
  <si>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</si>
  <si>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</si>
  <si>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</si>
  <si>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</si>
  <si>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</si>
  <si>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</si>
  <si>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</si>
  <si>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</si>
  <si>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</si>
  <si>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</si>
  <si>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</si>
  <si>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</si>
  <si>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</si>
  <si>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</si>
  <si>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</si>
  <si>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</si>
  <si>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</si>
  <si>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</si>
  <si>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</si>
  <si>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</si>
  <si>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</si>
  <si>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</si>
  <si>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</si>
  <si>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</si>
  <si>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</si>
  <si>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</si>
  <si>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</si>
  <si>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</si>
  <si>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</si>
  <si>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</si>
  <si>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</si>
  <si>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</si>
  <si>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</si>
  <si>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</si>
  <si>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</si>
  <si>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</si>
  <si>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</si>
  <si>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</si>
  <si>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</si>
  <si>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</si>
  <si>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</si>
  <si>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</si>
  <si>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</si>
  <si>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</si>
  <si>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</si>
  <si>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</si>
  <si>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</si>
  <si>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</si>
  <si>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</si>
  <si>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</si>
  <si>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</si>
  <si>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</si>
  <si>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</si>
  <si>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</si>
  <si>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</si>
  <si>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</si>
  <si>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</si>
  <si>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</si>
  <si>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</si>
  <si>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</si>
  <si>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</si>
  <si>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</si>
  <si>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</si>
  <si>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</si>
  <si>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</si>
  <si>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</si>
  <si>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</si>
  <si>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</si>
  <si>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</si>
  <si>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</si>
  <si>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</si>
  <si>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</si>
  <si>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</si>
  <si>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</si>
  <si>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</si>
  <si>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</si>
  <si>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</si>
  <si>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</si>
  <si>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</si>
  <si>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</si>
  <si>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</si>
  <si>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</si>
  <si>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</si>
  <si>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</si>
  <si>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</si>
  <si>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</si>
  <si>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</si>
  <si>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</si>
  <si>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</si>
  <si>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</si>
  <si>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</si>
  <si>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</si>
  <si>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</si>
  <si>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</si>
  <si>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</si>
  <si>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</si>
  <si>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</si>
  <si>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</si>
  <si>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</si>
  <si>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</si>
  <si>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</si>
  <si>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</si>
  <si>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</si>
  <si>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</si>
  <si>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</si>
  <si>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</si>
  <si>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</si>
  <si>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</si>
  <si>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</si>
  <si>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</si>
  <si>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</si>
  <si>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</si>
  <si>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</si>
  <si>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</si>
  <si>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</si>
  <si>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</si>
  <si>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</si>
  <si>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</si>
  <si>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</si>
  <si>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</si>
  <si>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</si>
  <si>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</si>
  <si>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</si>
  <si>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</si>
  <si>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</si>
  <si>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</si>
  <si>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</si>
  <si>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</si>
  <si>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</si>
  <si>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</si>
  <si>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</si>
  <si>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</si>
  <si>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</si>
  <si>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</si>
  <si>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</si>
  <si>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</si>
  <si>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</si>
  <si>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</si>
  <si>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</si>
  <si>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</si>
  <si>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</si>
  <si>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</si>
  <si>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</si>
  <si>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</si>
  <si>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</si>
  <si>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</si>
  <si>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</si>
  <si>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</si>
  <si>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</si>
  <si>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</si>
  <si>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</si>
  <si>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</si>
  <si>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</si>
  <si>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</si>
  <si>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</si>
  <si>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</si>
  <si>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</si>
  <si>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</si>
  <si>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</si>
  <si>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</si>
  <si>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</si>
  <si>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</si>
  <si>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</si>
  <si>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</si>
  <si>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</si>
  <si>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</si>
  <si>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</si>
  <si>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</si>
  <si>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</si>
  <si>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</si>
  <si>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</si>
  <si>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</si>
  <si>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</si>
  <si>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</si>
  <si>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</si>
  <si>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</si>
  <si>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</si>
  <si>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</si>
  <si>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</si>
  <si>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</si>
  <si>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</si>
  <si>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</si>
  <si>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</si>
  <si>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</si>
  <si>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</si>
  <si>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</si>
  <si>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</si>
  <si>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</si>
  <si>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</si>
  <si>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</si>
  <si>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</si>
  <si>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</si>
  <si>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</si>
  <si>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</si>
  <si>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</si>
  <si>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</si>
  <si>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</si>
  <si>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</si>
  <si>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</si>
  <si>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</si>
  <si>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</si>
  <si>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</si>
  <si>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</si>
  <si>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</si>
  <si>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</si>
  <si>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</si>
  <si>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</si>
  <si>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</si>
  <si>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</si>
  <si>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</si>
  <si>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</si>
  <si>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</si>
  <si>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</si>
  <si>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</si>
  <si>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</si>
  <si>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</si>
  <si>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</si>
  <si>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</si>
  <si>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</si>
  <si>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</si>
  <si>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</si>
  <si>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</si>
  <si>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</si>
  <si>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</si>
  <si>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</si>
  <si>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</si>
  <si>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</si>
  <si>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</si>
  <si>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</si>
  <si>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</si>
  <si>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</si>
  <si>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</si>
  <si>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</si>
  <si>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</si>
  <si>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</si>
  <si>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</si>
  <si>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</si>
  <si>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</si>
  <si>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</si>
  <si>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</si>
  <si>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</si>
  <si>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</si>
  <si>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</si>
  <si>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</si>
  <si>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</si>
  <si>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</si>
  <si>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</si>
  <si>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</si>
  <si>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</si>
  <si>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</si>
  <si>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</si>
  <si>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</si>
  <si>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</si>
  <si>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</si>
  <si>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</si>
  <si>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</si>
  <si>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</si>
  <si>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</si>
  <si>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</si>
  <si>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</si>
  <si>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</si>
  <si>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</si>
  <si>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</si>
  <si>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</si>
  <si>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</si>
  <si>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</si>
  <si>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</si>
  <si>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</si>
  <si>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</si>
  <si>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</si>
  <si>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</si>
  <si>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</si>
  <si>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</si>
  <si>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</si>
  <si>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</si>
  <si>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</si>
  <si>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</si>
  <si>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</si>
  <si>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</si>
  <si>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</si>
  <si>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</si>
  <si>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</si>
  <si>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</si>
  <si>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</si>
  <si>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</si>
  <si>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</si>
  <si>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</si>
  <si>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</si>
  <si>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</si>
  <si>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</si>
  <si>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</si>
  <si>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</si>
  <si>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</si>
  <si>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</si>
  <si>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</si>
  <si>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</si>
  <si>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</si>
  <si>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</si>
  <si>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</si>
  <si>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</si>
  <si>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</si>
  <si>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</si>
  <si>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</si>
  <si>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</si>
  <si>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</si>
  <si>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</si>
  <si>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</si>
  <si>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</si>
  <si>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</si>
  <si>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</si>
  <si>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</si>
  <si>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</si>
  <si>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</si>
  <si>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</si>
  <si>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</si>
  <si>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</si>
  <si>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</si>
  <si>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</si>
  <si>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</si>
  <si>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</si>
  <si>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</si>
  <si>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</si>
  <si>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</si>
  <si>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</si>
  <si>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</si>
  <si>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</si>
  <si>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</si>
  <si>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</si>
  <si>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</si>
  <si>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</si>
  <si>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</si>
  <si>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</si>
  <si>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</si>
  <si>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</si>
  <si>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</si>
  <si>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</si>
  <si>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</si>
  <si>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</si>
  <si>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</si>
  <si>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</si>
  <si>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</si>
  <si>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</si>
  <si>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</si>
  <si>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</si>
  <si>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</si>
  <si>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</si>
  <si>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</si>
  <si>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</si>
  <si>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</si>
  <si>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</si>
  <si>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</si>
  <si>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</si>
  <si>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</si>
  <si>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</si>
  <si>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</si>
  <si>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</si>
  <si>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</si>
  <si>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</si>
  <si>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</si>
  <si>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</si>
  <si>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</si>
  <si>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</si>
  <si>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</si>
  <si>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</si>
  <si>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</si>
  <si>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</si>
  <si>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</si>
  <si>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</si>
  <si>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</si>
  <si>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</si>
  <si>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</si>
  <si>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</si>
  <si>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</si>
  <si>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</si>
  <si>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</si>
  <si>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</si>
  <si>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</si>
  <si>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</si>
  <si>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</si>
  <si>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</si>
  <si>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</si>
  <si>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</si>
  <si>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</si>
  <si>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</si>
  <si>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</si>
  <si>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</si>
  <si>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</si>
  <si>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</si>
  <si>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</si>
  <si>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</si>
  <si>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</si>
  <si>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</si>
  <si>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</si>
  <si>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</si>
  <si>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</si>
  <si>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</si>
  <si>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</si>
  <si>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</si>
  <si>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</si>
  <si>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</si>
  <si>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</si>
  <si>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</si>
  <si>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</si>
  <si>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</si>
  <si>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</si>
  <si>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</si>
  <si>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</si>
  <si>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</si>
  <si>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</si>
  <si>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</si>
  <si>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</si>
  <si>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</si>
  <si>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</si>
  <si>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</si>
  <si>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</si>
  <si>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</si>
  <si>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</si>
  <si>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</si>
  <si>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</si>
  <si>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</si>
  <si>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</si>
  <si>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</si>
  <si>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</si>
  <si>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</si>
  <si>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</si>
  <si>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</si>
  <si>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</si>
  <si>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</si>
  <si>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</si>
  <si>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</si>
  <si>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</si>
  <si>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</si>
  <si>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</si>
  <si>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</si>
  <si>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</si>
  <si>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</si>
  <si>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</si>
  <si>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</si>
  <si>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</si>
  <si>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</si>
  <si>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</si>
  <si>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</si>
  <si>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</si>
  <si>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</si>
  <si>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</si>
  <si>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</si>
  <si>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</si>
  <si>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</si>
  <si>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</si>
  <si>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</si>
  <si>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</si>
  <si>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</si>
  <si>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</si>
  <si>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</si>
  <si>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</si>
  <si>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</si>
  <si>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</si>
  <si>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</si>
  <si>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</si>
  <si>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</si>
  <si>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</si>
  <si>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</si>
  <si>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</si>
  <si>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</si>
  <si>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</si>
  <si>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</si>
  <si>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</si>
  <si>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</si>
  <si>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</si>
  <si>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</si>
  <si>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</si>
  <si>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</si>
  <si>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</si>
  <si>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</si>
  <si>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</si>
  <si>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</si>
  <si>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</si>
  <si>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</si>
  <si>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</si>
  <si>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</si>
  <si>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</si>
  <si>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</si>
  <si>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</si>
  <si>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</si>
  <si>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</si>
  <si>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</si>
  <si>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</si>
  <si>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</si>
  <si>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</si>
  <si>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</si>
  <si>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</si>
  <si>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</si>
  <si>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</si>
  <si>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</si>
  <si>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</si>
  <si>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</si>
  <si>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</si>
  <si>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</si>
  <si>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</si>
  <si>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</si>
  <si>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</si>
  <si>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</si>
  <si>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</si>
  <si>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</si>
  <si>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</si>
  <si>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</si>
  <si>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</si>
  <si>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</si>
  <si>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</si>
  <si>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</si>
  <si>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</si>
  <si>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</si>
  <si>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</si>
  <si>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</si>
  <si>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</si>
  <si>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</si>
  <si>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</si>
  <si>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</si>
  <si>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</si>
  <si>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</si>
  <si>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</si>
  <si>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</si>
  <si>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</si>
  <si>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</si>
  <si>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</si>
  <si>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</si>
  <si>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</si>
  <si>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</si>
  <si>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</si>
  <si>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</si>
  <si>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</si>
  <si>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</si>
  <si>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</si>
  <si>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</si>
  <si>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</si>
  <si>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</si>
  <si>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</si>
  <si>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</si>
  <si>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</si>
  <si>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</si>
  <si>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</si>
  <si>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</si>
  <si>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</si>
  <si>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</si>
  <si>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</si>
  <si>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</si>
  <si>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</si>
  <si>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</si>
  <si>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</si>
  <si>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</si>
  <si>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</si>
  <si>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</si>
  <si>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</si>
  <si>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</si>
  <si>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</si>
  <si>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</si>
  <si>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</si>
  <si>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</si>
  <si>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</si>
  <si>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</si>
  <si>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</si>
  <si>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</si>
  <si>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</si>
  <si>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</si>
  <si>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</si>
  <si>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</si>
  <si>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</si>
  <si>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</si>
  <si>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</si>
  <si>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</si>
  <si>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</si>
  <si>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</si>
  <si>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</si>
  <si>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</si>
  <si>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</si>
  <si>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</si>
  <si>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</si>
  <si>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</si>
  <si>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</si>
  <si>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</si>
  <si>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</si>
  <si>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</si>
  <si>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</si>
  <si>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</si>
  <si>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</si>
  <si>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</si>
  <si>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</si>
  <si>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</si>
  <si>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</si>
  <si>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</si>
  <si>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</si>
  <si>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</si>
  <si>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</si>
  <si>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</si>
  <si>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</si>
  <si>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</si>
  <si>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</si>
  <si>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</si>
  <si>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</si>
  <si>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</si>
  <si>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</si>
  <si>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</si>
  <si>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</si>
  <si>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</si>
  <si>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</si>
  <si>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</si>
  <si>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</si>
  <si>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</si>
  <si>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</si>
  <si>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</si>
  <si>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</si>
  <si>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</si>
  <si>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</si>
  <si>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</si>
  <si>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</si>
  <si>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</si>
  <si>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</si>
  <si>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</si>
  <si>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</si>
  <si>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</si>
  <si>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</si>
  <si>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</si>
  <si>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</si>
  <si>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</si>
  <si>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</si>
  <si>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</si>
  <si>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</si>
  <si>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</si>
  <si>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</si>
  <si>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</si>
  <si>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</si>
  <si>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</si>
  <si>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</si>
  <si>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</si>
  <si>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</si>
  <si>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</si>
  <si>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</si>
  <si>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</si>
  <si>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</si>
  <si>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</si>
  <si>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</si>
  <si>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</si>
  <si>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</si>
  <si>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</si>
  <si>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</si>
  <si>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</si>
  <si>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</si>
  <si>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</si>
  <si>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</si>
  <si>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</si>
  <si>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</si>
  <si>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</si>
  <si>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</si>
  <si>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</si>
  <si>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</si>
  <si>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</si>
  <si>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</si>
  <si>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</si>
  <si>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</si>
  <si>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</si>
  <si>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</si>
  <si>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</si>
  <si>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</si>
  <si>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</si>
  <si>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</si>
  <si>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</si>
  <si>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</si>
  <si>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</si>
  <si>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</si>
  <si>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</si>
  <si>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</si>
  <si>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</si>
  <si>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</si>
  <si>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</si>
  <si>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</si>
  <si>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</si>
  <si>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</si>
  <si>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</si>
  <si>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</si>
  <si>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</si>
  <si>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</si>
  <si>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</si>
  <si>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</si>
  <si>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</si>
  <si>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</si>
  <si>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</si>
  <si>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</si>
  <si>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</si>
  <si>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</si>
  <si>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</si>
  <si>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</si>
  <si>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</si>
  <si>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</si>
  <si>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</si>
  <si>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</si>
  <si>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</si>
  <si>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</si>
  <si>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</si>
  <si>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</si>
  <si>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</si>
  <si>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</si>
  <si>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</si>
  <si>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</si>
  <si>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</si>
  <si>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</si>
  <si>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</si>
  <si>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</si>
  <si>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</si>
  <si>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</si>
  <si>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</si>
  <si>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</si>
  <si>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</si>
  <si>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</si>
  <si>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</si>
  <si>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</si>
  <si>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</si>
  <si>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</si>
  <si>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</si>
  <si>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</si>
  <si>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</si>
  <si>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</si>
  <si>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</si>
  <si>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</si>
  <si>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</si>
  <si>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</si>
  <si>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</si>
  <si>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</si>
  <si>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</si>
  <si>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</si>
  <si>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</si>
  <si>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</si>
  <si>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</si>
  <si>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</si>
  <si>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</si>
  <si>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</si>
  <si>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</si>
  <si>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</si>
  <si>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</si>
  <si>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</si>
  <si>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</si>
  <si>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</si>
  <si>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</si>
  <si>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</si>
  <si>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</si>
  <si>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</si>
  <si>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</si>
  <si>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</si>
  <si>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</si>
  <si>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</si>
  <si>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</si>
  <si>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</si>
  <si>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</si>
  <si>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</si>
  <si>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</si>
  <si>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</si>
  <si>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</si>
  <si>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</si>
  <si>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</si>
  <si>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</si>
  <si>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</si>
  <si>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</si>
  <si>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</si>
  <si>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</si>
  <si>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</si>
  <si>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</si>
  <si>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</si>
  <si>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</si>
  <si>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</si>
  <si>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</si>
  <si>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</si>
  <si>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</si>
  <si>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</si>
  <si>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</si>
  <si>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</si>
  <si>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</si>
  <si>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</si>
  <si>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</si>
  <si>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</si>
  <si>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</si>
  <si>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</si>
  <si>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</si>
  <si>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</si>
  <si>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</si>
  <si>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</si>
  <si>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</si>
  <si>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</si>
  <si>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</si>
  <si>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</si>
  <si>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</si>
  <si>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</si>
  <si>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</si>
  <si>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</si>
  <si>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</si>
  <si>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</si>
  <si>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</si>
  <si>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</si>
  <si>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</si>
  <si>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</si>
  <si>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</si>
  <si>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</si>
  <si>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</si>
  <si>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</si>
  <si>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</si>
  <si>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</si>
  <si>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</si>
  <si>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</si>
  <si>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</si>
  <si>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</si>
  <si>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</si>
  <si>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</si>
  <si>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</si>
  <si>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</si>
  <si>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</si>
  <si>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</si>
  <si>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</si>
  <si>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</si>
  <si>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</si>
  <si>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</si>
  <si>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</si>
  <si>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</si>
  <si>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</si>
  <si>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</si>
  <si>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</si>
  <si>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</si>
  <si>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</si>
  <si>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</si>
  <si>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</si>
  <si>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</si>
  <si>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</si>
  <si>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</si>
  <si>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</si>
  <si>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</si>
  <si>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</si>
  <si>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</si>
  <si>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</si>
  <si>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</si>
  <si>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</si>
  <si>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</si>
  <si>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</si>
  <si>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</si>
  <si>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</si>
  <si>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</si>
  <si>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</si>
  <si>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</si>
  <si>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</si>
  <si>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</si>
  <si>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</si>
  <si>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</si>
  <si>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</si>
  <si>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</si>
  <si>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</si>
  <si>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</si>
  <si>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</si>
  <si>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</si>
  <si>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</si>
  <si>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</si>
  <si>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</si>
  <si>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</si>
  <si>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</si>
  <si>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</si>
  <si>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</si>
  <si>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</si>
  <si>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</si>
  <si>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</si>
  <si>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</si>
  <si>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</si>
  <si>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</si>
  <si>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</si>
  <si>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</si>
  <si>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</si>
  <si>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</si>
  <si>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</si>
  <si>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</si>
  <si>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</si>
  <si>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</si>
  <si>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</si>
  <si>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</si>
  <si>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</si>
  <si>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</si>
  <si>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</si>
  <si>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</si>
  <si>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</si>
  <si>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</si>
  <si>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</si>
  <si>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</si>
  <si>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</si>
  <si>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</si>
  <si>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</si>
  <si>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</si>
  <si>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</si>
  <si>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</si>
  <si>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</si>
  <si>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</si>
  <si>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</si>
  <si>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</si>
  <si>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</si>
  <si>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</si>
  <si>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</si>
  <si>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</si>
  <si>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</si>
  <si>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</si>
  <si>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</si>
  <si>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</si>
  <si>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</si>
  <si>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</si>
  <si>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</si>
  <si>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</si>
  <si>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</si>
  <si>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</si>
  <si>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</si>
  <si>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</si>
  <si>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</si>
  <si>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</si>
  <si>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</si>
  <si>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</si>
  <si>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</si>
  <si>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</si>
  <si>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</si>
  <si>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</si>
  <si>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</si>
  <si>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</si>
  <si>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</si>
  <si>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</si>
  <si>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</si>
  <si>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</si>
  <si>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</si>
  <si>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</si>
  <si>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</si>
  <si>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</si>
  <si>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</si>
  <si>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</si>
  <si>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</si>
  <si>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</si>
  <si>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</si>
  <si>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</si>
  <si>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</si>
  <si>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</si>
  <si>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</si>
  <si>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</si>
  <si>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</si>
  <si>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</si>
  <si>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</si>
  <si>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</si>
  <si>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</si>
  <si>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</si>
  <si>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</si>
  <si>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</si>
  <si>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</si>
  <si>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</si>
  <si>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</si>
  <si>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</si>
  <si>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</si>
  <si>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</si>
  <si>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</si>
  <si>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</si>
  <si>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</si>
  <si>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</si>
  <si>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</si>
  <si>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</si>
  <si>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</si>
  <si>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</si>
  <si>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</si>
  <si>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</si>
  <si>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</si>
  <si>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</si>
  <si>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</si>
  <si>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</si>
  <si>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</si>
  <si>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</si>
  <si>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</si>
  <si>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</si>
  <si>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</si>
  <si>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</si>
  <si>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</si>
  <si>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</si>
  <si>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</si>
  <si>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</si>
  <si>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</si>
  <si>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</si>
  <si>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</si>
  <si>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</si>
  <si>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</si>
  <si>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</si>
  <si>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</si>
  <si>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</si>
  <si>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</si>
  <si>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</si>
  <si>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</si>
  <si>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</si>
  <si>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</si>
  <si>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</si>
  <si>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</si>
  <si>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</si>
  <si>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</si>
  <si>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</si>
  <si>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</si>
  <si>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</si>
  <si>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</si>
  <si>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</si>
  <si>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</si>
  <si>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</si>
  <si>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</si>
  <si>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</si>
  <si>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</si>
  <si>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</si>
  <si>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</si>
  <si>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</si>
  <si>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</si>
  <si>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</si>
  <si>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</si>
  <si>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</si>
  <si>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</si>
  <si>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</si>
  <si>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</si>
  <si>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</si>
  <si>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</si>
  <si>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</si>
  <si>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</si>
  <si>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</si>
  <si>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</si>
  <si>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</si>
  <si>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</si>
  <si>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</si>
  <si>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</si>
  <si>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</si>
  <si>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</si>
  <si>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</si>
  <si>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</si>
  <si>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</si>
  <si>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</si>
  <si>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</si>
  <si>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</si>
  <si>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</si>
  <si>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</si>
  <si>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</si>
  <si>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</si>
  <si>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</si>
  <si>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</si>
  <si>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</si>
  <si>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</si>
  <si>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</si>
  <si>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</si>
  <si>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</si>
  <si>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</si>
  <si>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</si>
  <si>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</si>
  <si>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</si>
  <si>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</si>
  <si>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</si>
  <si>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</si>
  <si>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</si>
  <si>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</si>
  <si>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</si>
  <si>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</si>
  <si>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</si>
  <si>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</si>
  <si>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</si>
  <si>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</si>
  <si>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</si>
  <si>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</si>
  <si>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</si>
  <si>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</si>
  <si>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</si>
  <si>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</si>
  <si>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</si>
  <si>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</si>
  <si>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</si>
  <si>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</si>
  <si>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</si>
  <si>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</si>
  <si>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</si>
  <si>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</si>
  <si>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</si>
  <si>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</si>
  <si>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</si>
  <si>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</si>
  <si>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</si>
  <si>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</si>
  <si>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</si>
  <si>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</si>
  <si>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</si>
  <si>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</si>
  <si>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</si>
  <si>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</si>
  <si>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</si>
  <si>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</si>
  <si>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</si>
  <si>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</si>
  <si>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</si>
  <si>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</si>
  <si>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</si>
  <si>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</si>
  <si>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</si>
  <si>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</si>
  <si>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</si>
  <si>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</si>
  <si>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</si>
  <si>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</si>
  <si>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</si>
  <si>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</si>
  <si>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</si>
  <si>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</si>
  <si>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</si>
  <si>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</si>
  <si>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</si>
  <si>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</si>
  <si>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</si>
  <si>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</si>
  <si>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</si>
  <si>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</si>
  <si>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</si>
  <si>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</si>
  <si>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</si>
  <si>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</si>
  <si>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</si>
  <si>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</si>
  <si>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</si>
  <si>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</si>
  <si>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</si>
  <si>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</si>
  <si>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</si>
  <si>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</si>
  <si>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</si>
  <si>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</si>
  <si>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</si>
  <si>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</si>
  <si>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</si>
  <si>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</si>
  <si>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</si>
  <si>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</si>
  <si>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</si>
  <si>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</si>
  <si>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</si>
  <si>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</si>
  <si>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</si>
  <si>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</si>
  <si>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</si>
  <si>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</si>
  <si>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</si>
  <si>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</si>
  <si>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</si>
  <si>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</si>
  <si>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</si>
  <si>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</si>
  <si>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</si>
  <si>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</si>
  <si>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</si>
  <si>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</si>
  <si>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</si>
  <si>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</si>
  <si>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</si>
  <si>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</si>
  <si>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</si>
  <si>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</si>
  <si>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</si>
  <si>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</si>
  <si>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</si>
  <si>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</si>
  <si>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</si>
  <si>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</si>
  <si>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</si>
  <si>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</si>
  <si>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</si>
  <si>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</si>
  <si>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</si>
  <si>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</si>
  <si>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</si>
  <si>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</si>
  <si>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</si>
  <si>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</si>
  <si>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</si>
  <si>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</si>
  <si>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</si>
  <si>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</si>
  <si>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</si>
  <si>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</si>
  <si>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</si>
  <si>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</si>
  <si>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</si>
  <si>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</si>
  <si>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</si>
  <si>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</si>
  <si>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</si>
  <si>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</si>
  <si>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</si>
  <si>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</si>
  <si>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</si>
  <si>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</si>
  <si>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</si>
  <si>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</si>
  <si>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</si>
  <si>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</si>
  <si>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</si>
  <si>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</si>
  <si>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</si>
  <si>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</si>
  <si>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</si>
  <si>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</si>
  <si>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</si>
  <si>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</si>
  <si>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</si>
  <si>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</si>
  <si>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</si>
  <si>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</si>
  <si>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</si>
  <si>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</si>
  <si>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</si>
  <si>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</si>
  <si>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</si>
  <si>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</si>
  <si>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</si>
  <si>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</si>
  <si>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</si>
  <si>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</si>
  <si>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</si>
  <si>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</si>
  <si>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</si>
  <si>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</si>
  <si>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</si>
  <si>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</si>
  <si>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</si>
  <si>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</si>
  <si>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</si>
  <si>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</si>
  <si>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</si>
  <si>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</si>
  <si>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</si>
  <si>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</si>
  <si>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</si>
  <si>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</si>
  <si>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</si>
  <si>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</si>
  <si>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</si>
  <si>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</si>
  <si>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</si>
  <si>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</si>
  <si>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</si>
  <si>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</si>
  <si>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</si>
  <si>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</si>
  <si>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</si>
  <si>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</si>
  <si>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</si>
  <si>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</si>
  <si>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</si>
  <si>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</si>
  <si>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</si>
  <si>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</si>
  <si>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</si>
  <si>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</si>
  <si>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</si>
  <si>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</si>
  <si>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</si>
  <si>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</si>
  <si>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</si>
  <si>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</si>
  <si>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</si>
  <si>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</si>
  <si>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</si>
  <si>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</si>
  <si>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</si>
  <si>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</si>
  <si>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</si>
  <si>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</si>
  <si>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</si>
  <si>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</si>
  <si>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</si>
  <si>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</si>
  <si>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</si>
  <si>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</si>
  <si>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</si>
  <si>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</si>
  <si>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</si>
  <si>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</si>
  <si>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</si>
  <si>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</si>
  <si>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</si>
  <si>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</si>
  <si>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</si>
  <si>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</si>
  <si>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</si>
  <si>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</si>
  <si>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</si>
  <si>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</si>
  <si>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</si>
  <si>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</si>
  <si>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</si>
  <si>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</si>
  <si>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</si>
  <si>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</si>
  <si>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</si>
  <si>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</si>
  <si>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</si>
  <si>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</si>
  <si>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</si>
  <si>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</si>
  <si>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</si>
  <si>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</si>
  <si>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</si>
  <si>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</si>
  <si>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</si>
  <si>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</si>
  <si>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</si>
  <si>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</si>
  <si>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</si>
  <si>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</si>
  <si>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</si>
  <si>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</si>
  <si>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</si>
  <si>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</si>
  <si>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</si>
  <si>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</si>
  <si>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</si>
  <si>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</si>
  <si>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</si>
  <si>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</si>
  <si>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</si>
  <si>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</si>
  <si>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</si>
  <si>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</si>
  <si>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</si>
  <si>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</si>
  <si>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</si>
  <si>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</si>
  <si>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</si>
  <si>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</si>
  <si>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</si>
  <si>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</si>
  <si>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</si>
  <si>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</si>
  <si>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</si>
  <si>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</si>
  <si>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</si>
  <si>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</si>
  <si>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</si>
  <si>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</si>
  <si>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</si>
  <si>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</si>
  <si>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</si>
  <si>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</si>
  <si>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</si>
  <si>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</si>
  <si>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</si>
  <si>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</si>
  <si>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</si>
  <si>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</si>
  <si>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</si>
  <si>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</si>
  <si>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</si>
  <si>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</si>
  <si>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</si>
  <si>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</si>
  <si>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</si>
  <si>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</si>
  <si>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</si>
  <si>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</si>
  <si>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</si>
  <si>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</si>
  <si>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</si>
  <si>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</si>
  <si>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</si>
  <si>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</si>
  <si>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</si>
  <si>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</si>
  <si>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</si>
  <si>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</si>
  <si>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</si>
  <si>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</si>
  <si>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</si>
  <si>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</si>
  <si>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</si>
  <si>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</si>
  <si>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</si>
  <si>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</si>
  <si>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</si>
  <si>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</si>
  <si>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</si>
  <si>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</si>
  <si>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</si>
  <si>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</si>
  <si>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</si>
  <si>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</si>
  <si>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</si>
  <si>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</si>
  <si>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</si>
  <si>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</si>
  <si>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</si>
  <si>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</si>
  <si>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</si>
  <si>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</si>
  <si>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</si>
  <si>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</si>
  <si>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</si>
  <si>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</si>
  <si>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</si>
  <si>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</si>
  <si>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</si>
  <si>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</si>
  <si>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</si>
  <si>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</si>
  <si>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</si>
  <si>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</si>
  <si>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</si>
  <si>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</si>
  <si>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</si>
  <si>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</si>
  <si>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</si>
  <si>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</si>
  <si>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</si>
  <si>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</si>
  <si>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</si>
  <si>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</si>
  <si>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</si>
  <si>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</si>
  <si>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</si>
  <si>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</si>
  <si>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</si>
  <si>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</si>
  <si>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</si>
  <si>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</si>
  <si>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</si>
  <si>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</si>
  <si>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</si>
  <si>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</si>
  <si>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</si>
  <si>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</si>
  <si>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</si>
  <si>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</si>
  <si>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</si>
  <si>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</si>
  <si>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</si>
  <si>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</si>
  <si>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</si>
  <si>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</si>
  <si>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</si>
  <si>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</si>
  <si>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</si>
  <si>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</si>
  <si>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</si>
  <si>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</si>
  <si>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</si>
  <si>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</si>
  <si>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</si>
  <si>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</si>
  <si>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</si>
  <si>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</si>
  <si>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</si>
  <si>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</si>
  <si>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</si>
  <si>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</si>
  <si>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</si>
  <si>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</si>
  <si>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</si>
  <si>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</si>
  <si>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</si>
  <si>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</si>
  <si>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</si>
  <si>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</si>
  <si>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</si>
  <si>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</si>
  <si>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</si>
  <si>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</si>
  <si>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</si>
  <si>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</si>
  <si>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</si>
  <si>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</si>
  <si>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</si>
  <si>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</si>
  <si>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</si>
  <si>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</si>
  <si>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</si>
  <si>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</si>
  <si>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</si>
  <si>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</si>
  <si>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</si>
  <si>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</si>
  <si>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</si>
  <si>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</si>
  <si>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</si>
  <si>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</si>
  <si>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</si>
  <si>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</si>
  <si>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</si>
  <si>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</si>
  <si>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</si>
  <si>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</si>
  <si>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</si>
  <si>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</si>
  <si>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</si>
  <si>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</si>
  <si>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</si>
  <si>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</si>
  <si>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</si>
  <si>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</si>
  <si>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</si>
  <si>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</si>
  <si>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</si>
  <si>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</si>
  <si>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</si>
  <si>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</si>
  <si>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</si>
  <si>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</si>
  <si>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</si>
  <si>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</si>
  <si>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</si>
  <si>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</si>
  <si>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</si>
  <si>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</si>
  <si>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</si>
  <si>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</si>
  <si>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</si>
  <si>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</si>
  <si>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</si>
  <si>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</si>
  <si>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</si>
  <si>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</si>
  <si>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</si>
  <si>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</si>
  <si>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</si>
  <si>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</si>
  <si>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</si>
  <si>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</si>
  <si>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</si>
  <si>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</si>
  <si>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</si>
  <si>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</si>
  <si>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</si>
  <si>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</si>
  <si>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</si>
  <si>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</si>
  <si>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</si>
  <si>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</si>
  <si>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</si>
  <si>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</si>
  <si>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</si>
  <si>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</si>
  <si>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</si>
  <si>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</si>
  <si>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</si>
  <si>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</si>
  <si>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</si>
  <si>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</si>
  <si>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</si>
  <si>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</si>
  <si>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</si>
  <si>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</si>
  <si>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</si>
  <si>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</si>
  <si>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</si>
  <si>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</si>
  <si>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</si>
  <si>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</si>
  <si>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</si>
  <si>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</si>
  <si>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</si>
  <si>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</si>
  <si>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</si>
  <si>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</si>
  <si>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</si>
  <si>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</si>
  <si>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</si>
  <si>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</si>
  <si>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</si>
  <si>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</si>
  <si>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</si>
  <si>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</si>
  <si>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</si>
  <si>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</si>
  <si>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</si>
  <si>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</si>
  <si>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</si>
  <si>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</si>
  <si>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</si>
  <si>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</si>
  <si>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</si>
  <si>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</si>
  <si>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</si>
  <si>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</si>
  <si>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</si>
  <si>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</si>
  <si>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</si>
  <si>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</si>
  <si>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</si>
  <si>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</si>
  <si>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</si>
  <si>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</si>
  <si>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</si>
  <si>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</si>
  <si>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</si>
  <si>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</si>
  <si>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</si>
  <si>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</si>
  <si>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</si>
  <si>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</si>
  <si>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</si>
  <si>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</si>
  <si>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</si>
  <si>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</si>
  <si>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</si>
  <si>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</si>
  <si>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</si>
  <si>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</si>
  <si>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</si>
  <si>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</si>
  <si>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</si>
  <si>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</si>
  <si>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</si>
  <si>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</si>
  <si>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</si>
  <si>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</si>
  <si>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</si>
  <si>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</si>
  <si>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</si>
  <si>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</si>
  <si>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</si>
  <si>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</si>
  <si>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</si>
  <si>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</si>
  <si>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</si>
  <si>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</si>
  <si>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</si>
  <si>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</si>
  <si>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</si>
  <si>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</si>
  <si>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</si>
  <si>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</si>
  <si>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</si>
  <si>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</si>
  <si>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</si>
  <si>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</si>
  <si>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</si>
  <si>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</si>
  <si>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</si>
  <si>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</si>
  <si>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</si>
  <si>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</si>
  <si>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</si>
  <si>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</si>
  <si>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</si>
  <si>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</si>
  <si>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</si>
  <si>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</si>
  <si>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</si>
  <si>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</si>
  <si>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</si>
  <si>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</si>
  <si>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</si>
  <si>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</si>
  <si>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</si>
  <si>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</si>
  <si>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</si>
  <si>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</si>
  <si>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</si>
  <si>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</si>
  <si>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</si>
  <si>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</si>
  <si>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</si>
  <si>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</si>
  <si>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</si>
  <si>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</si>
  <si>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</si>
  <si>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</si>
  <si>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</si>
  <si>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</si>
  <si>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</si>
  <si>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</si>
  <si>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</si>
  <si>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</si>
  <si>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</si>
  <si>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</si>
  <si>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</si>
  <si>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</si>
  <si>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</si>
  <si>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</si>
  <si>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</si>
  <si>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</si>
  <si>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</si>
  <si>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</si>
  <si>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</si>
  <si>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</si>
  <si>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</si>
  <si>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</si>
  <si>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</si>
  <si>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</si>
  <si>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</si>
  <si>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</si>
  <si>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</si>
  <si>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</si>
  <si>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</si>
  <si>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</si>
  <si>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</si>
  <si>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</si>
  <si>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</si>
  <si>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</si>
  <si>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</si>
  <si>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</si>
  <si>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</si>
  <si>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</si>
  <si>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</si>
  <si>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</si>
  <si>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</si>
  <si>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</si>
  <si>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</si>
  <si>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</si>
  <si>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</si>
  <si>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</si>
  <si>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</si>
  <si>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</si>
  <si>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</si>
  <si>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</si>
  <si>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</si>
  <si>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</si>
  <si>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</si>
  <si>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</si>
  <si>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</si>
  <si>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</si>
  <si>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</si>
  <si>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</si>
  <si>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</si>
  <si>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</si>
  <si>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</si>
  <si>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</si>
  <si>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</si>
  <si>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</si>
  <si>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</si>
  <si>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</si>
  <si>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</si>
  <si>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</si>
  <si>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</si>
  <si>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</si>
  <si>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</si>
  <si>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</si>
  <si>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</si>
  <si>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</si>
  <si>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</si>
  <si>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</si>
  <si>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</si>
  <si>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</si>
  <si>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</si>
  <si>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</si>
  <si>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</si>
  <si>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</si>
  <si>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</si>
  <si>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</si>
  <si>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</si>
  <si>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</si>
  <si>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</si>
  <si>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</si>
  <si>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</si>
  <si>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</si>
  <si>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</si>
  <si>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</si>
  <si>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</si>
  <si>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</si>
  <si>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</si>
  <si>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</si>
  <si>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</si>
  <si>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</si>
  <si>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</si>
  <si>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</si>
  <si>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</si>
  <si>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</si>
  <si>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</si>
  <si>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</si>
  <si>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</si>
  <si>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</si>
  <si>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</si>
  <si>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</si>
  <si>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</si>
  <si>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</si>
  <si>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</si>
  <si>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</si>
  <si>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</si>
  <si>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</si>
  <si>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</si>
  <si>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</si>
  <si>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</si>
  <si>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</si>
  <si>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</si>
  <si>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</si>
  <si>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</si>
  <si>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</si>
  <si>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</si>
  <si>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</si>
  <si>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</si>
  <si>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</si>
  <si>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</si>
  <si>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</si>
  <si>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</si>
  <si>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</si>
  <si>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</si>
  <si>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</si>
  <si>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</si>
  <si>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</si>
  <si>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</si>
  <si>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</si>
  <si>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</si>
  <si>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</si>
  <si>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</si>
  <si>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</si>
  <si>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</si>
  <si>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</si>
  <si>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</si>
  <si>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</si>
  <si>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</si>
  <si>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</si>
  <si>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</si>
  <si>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</si>
  <si>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</si>
  <si>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</si>
  <si>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</si>
  <si>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</si>
  <si>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</si>
  <si>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</si>
  <si>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</si>
  <si>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</si>
  <si>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</si>
  <si>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</si>
  <si>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</si>
  <si>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</si>
  <si>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</si>
  <si>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</si>
  <si>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</si>
  <si>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</si>
  <si>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</si>
  <si>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</si>
  <si>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</si>
  <si>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</si>
  <si>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</si>
  <si>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</si>
  <si>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</si>
  <si>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</si>
  <si>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</si>
  <si>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</si>
  <si>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</si>
  <si>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</si>
  <si>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</si>
  <si>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</si>
  <si>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</si>
  <si>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</si>
  <si>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</si>
  <si>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</si>
  <si>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</si>
  <si>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</si>
  <si>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</si>
  <si>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</si>
  <si>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</si>
  <si>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</si>
  <si>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</si>
  <si>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</si>
  <si>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</si>
  <si>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</si>
  <si>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</si>
  <si>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</si>
  <si>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</si>
  <si>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</si>
  <si>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</si>
  <si>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</si>
  <si>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</si>
  <si>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</si>
  <si>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</si>
  <si>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</si>
  <si>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</si>
  <si>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</si>
  <si>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</si>
  <si>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</si>
  <si>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</si>
  <si>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</si>
  <si>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</si>
  <si>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</si>
  <si>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</si>
  <si>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</si>
  <si>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</si>
  <si>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</si>
  <si>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</si>
  <si>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</si>
  <si>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</si>
  <si>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</si>
  <si>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</si>
  <si>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</si>
  <si>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</si>
  <si>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</si>
  <si>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</si>
  <si>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</si>
  <si>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</si>
  <si>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</si>
  <si>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</si>
  <si>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</si>
  <si>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</si>
  <si>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</si>
  <si>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</si>
  <si>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</si>
  <si>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</si>
  <si>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</si>
  <si>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</si>
  <si>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</si>
  <si>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</si>
  <si>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</si>
  <si>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</si>
  <si>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</si>
  <si>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</si>
  <si>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</si>
  <si>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</si>
  <si>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</si>
  <si>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</si>
  <si>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</si>
  <si>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</si>
  <si>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</si>
  <si>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</si>
  <si>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</si>
  <si>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</si>
  <si>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</si>
  <si>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</si>
  <si>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</si>
  <si>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</si>
  <si>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</si>
  <si>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</si>
  <si>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</si>
  <si>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</si>
  <si>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</si>
  <si>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</si>
  <si>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</si>
  <si>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</si>
  <si>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</si>
  <si>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</si>
  <si>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</si>
  <si>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</si>
  <si>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</si>
  <si>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</si>
  <si>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</si>
  <si>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</si>
  <si>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</si>
  <si>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</si>
  <si>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</si>
  <si>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</si>
  <si>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</si>
  <si>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</si>
  <si>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</si>
  <si>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</si>
  <si>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</si>
  <si>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</si>
  <si>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</si>
  <si>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</si>
  <si>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</si>
  <si>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</si>
  <si>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</si>
  <si>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</si>
  <si>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</si>
  <si>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</si>
  <si>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</si>
  <si>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</si>
  <si>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</si>
  <si>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</si>
  <si>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</si>
  <si>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</si>
  <si>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</si>
  <si>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</si>
  <si>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</si>
  <si>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</si>
  <si>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</si>
  <si>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</si>
  <si>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</si>
  <si>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</si>
  <si>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</si>
  <si>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</si>
  <si>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</si>
  <si>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</si>
  <si>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</si>
  <si>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</si>
  <si>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</si>
  <si>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</si>
  <si>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</si>
  <si>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</si>
  <si>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</si>
  <si>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</si>
  <si>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</si>
  <si>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</si>
  <si>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</si>
  <si>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</si>
  <si>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</si>
  <si>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</si>
  <si>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</si>
  <si>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</si>
  <si>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</si>
  <si>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</si>
  <si>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</si>
  <si>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</si>
  <si>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</si>
  <si>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</si>
  <si>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</si>
  <si>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</si>
  <si>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</si>
  <si>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</si>
  <si>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</si>
  <si>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</si>
  <si>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</si>
  <si>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</si>
  <si>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</si>
  <si>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</si>
  <si>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</si>
  <si>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</si>
  <si>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</si>
  <si>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</si>
  <si>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</si>
  <si>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</si>
  <si>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</si>
  <si>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</si>
  <si>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</si>
  <si>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</si>
  <si>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</si>
  <si>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</si>
  <si>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</si>
  <si>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</si>
  <si>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</si>
  <si>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</si>
  <si>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</si>
  <si>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</si>
  <si>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</si>
  <si>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</si>
  <si>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</si>
  <si>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</si>
  <si>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</si>
  <si>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</si>
  <si>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</si>
  <si>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</si>
  <si>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</si>
  <si>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</si>
  <si>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</si>
  <si>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</si>
  <si>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</si>
  <si>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</si>
  <si>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</si>
  <si>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</si>
  <si>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</si>
  <si>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</si>
  <si>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</si>
  <si>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</si>
  <si>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</si>
  <si>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</si>
  <si>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</si>
  <si>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</si>
  <si>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</si>
  <si>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</si>
  <si>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</si>
  <si>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</si>
  <si>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</si>
  <si>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</si>
  <si>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</si>
  <si>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</si>
  <si>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</si>
  <si>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</si>
  <si>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</si>
  <si>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</si>
  <si>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</si>
  <si>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</si>
  <si>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</si>
  <si>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</si>
  <si>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</si>
  <si>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</si>
  <si>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</si>
  <si>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</si>
  <si>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</si>
  <si>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</si>
  <si>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</si>
  <si>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</si>
  <si>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</si>
  <si>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</si>
  <si>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</si>
  <si>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</si>
  <si>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</si>
  <si>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</si>
  <si>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</si>
  <si>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</si>
  <si>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</si>
  <si>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</si>
  <si>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</si>
  <si>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</si>
  <si>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</si>
  <si>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</si>
  <si>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</si>
  <si>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</si>
  <si>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</si>
  <si>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</si>
  <si>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</si>
  <si>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</si>
  <si>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</si>
  <si>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</si>
  <si>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</si>
  <si>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</si>
  <si>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</si>
  <si>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</si>
  <si>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</si>
  <si>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</si>
  <si>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</si>
  <si>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</si>
  <si>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</si>
  <si>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</si>
  <si>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</si>
  <si>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</si>
  <si>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</si>
  <si>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</si>
  <si>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</si>
  <si>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</si>
  <si>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</si>
  <si>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</si>
  <si>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</si>
  <si>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</si>
  <si>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</si>
  <si>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</si>
  <si>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</si>
  <si>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</si>
  <si>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</si>
  <si>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</si>
  <si>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</si>
  <si>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</si>
  <si>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</si>
  <si>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</si>
  <si>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</si>
  <si>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</si>
  <si>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</si>
  <si>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</si>
  <si>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</si>
  <si>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</si>
  <si>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</si>
  <si>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</si>
  <si>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</si>
  <si>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</si>
  <si>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</si>
  <si>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</si>
  <si>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</si>
  <si>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</si>
  <si>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</si>
  <si>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</si>
  <si>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</si>
  <si>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</si>
  <si>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</si>
  <si>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</si>
  <si>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</si>
  <si>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</si>
  <si>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</si>
  <si>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</si>
  <si>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</si>
  <si>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</si>
  <si>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</si>
  <si>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</si>
  <si>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</si>
  <si>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</si>
  <si>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</si>
  <si>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</si>
  <si>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</si>
  <si>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</si>
  <si>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</si>
  <si>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</si>
  <si>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</si>
  <si>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</si>
  <si>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</si>
  <si>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</si>
  <si>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</si>
  <si>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</si>
  <si>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</si>
  <si>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</si>
  <si>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</si>
  <si>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</si>
  <si>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</si>
  <si>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</si>
  <si>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</si>
  <si>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</si>
  <si>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</si>
  <si>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</si>
  <si>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</si>
  <si>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</si>
  <si>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</si>
  <si>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</si>
  <si>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</si>
  <si>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</si>
  <si>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</si>
  <si>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</si>
  <si>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</si>
  <si>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</si>
  <si>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</si>
  <si>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</si>
  <si>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</si>
  <si>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</si>
  <si>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</si>
  <si>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</si>
  <si>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</si>
  <si>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</si>
  <si>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</si>
  <si>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</si>
  <si>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</si>
  <si>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</si>
  <si>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</si>
  <si>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</si>
  <si>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</si>
  <si>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</si>
  <si>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</si>
  <si>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</si>
  <si>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</si>
  <si>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</si>
  <si>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</si>
  <si>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</si>
  <si>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</si>
  <si>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</si>
  <si>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</si>
  <si>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</si>
  <si>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</si>
  <si>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</si>
  <si>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</si>
  <si>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</si>
  <si>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</si>
  <si>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</si>
  <si>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</si>
  <si>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</si>
  <si>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</si>
  <si>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</si>
  <si>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</si>
  <si>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</si>
  <si>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</si>
  <si>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</si>
  <si>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</si>
  <si>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</si>
  <si>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</si>
  <si>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</si>
  <si>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</si>
  <si>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</si>
  <si>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</si>
  <si>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</si>
  <si>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</si>
  <si>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</si>
  <si>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</si>
  <si>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</si>
  <si>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</si>
  <si>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</si>
  <si>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</si>
  <si>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</si>
  <si>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</si>
  <si>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</si>
  <si>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</si>
  <si>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</si>
  <si>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</si>
  <si>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</si>
  <si>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</si>
  <si>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</si>
  <si>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</si>
  <si>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</si>
  <si>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</si>
  <si>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</si>
  <si>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</si>
  <si>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</si>
  <si>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</si>
  <si>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</si>
  <si>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</si>
  <si>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</si>
  <si>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</si>
  <si>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</si>
  <si>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</si>
  <si>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</si>
  <si>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</si>
  <si>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</si>
  <si>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</si>
  <si>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</si>
  <si>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</si>
  <si>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</si>
  <si>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</si>
  <si>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</si>
  <si>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</si>
  <si>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</si>
  <si>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</si>
  <si>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</si>
  <si>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</si>
  <si>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</si>
  <si>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</si>
  <si>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</si>
  <si>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</si>
  <si>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</si>
  <si>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</si>
  <si>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</si>
  <si>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</si>
  <si>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</si>
  <si>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</si>
  <si>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</si>
  <si>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</si>
  <si>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</si>
  <si>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</si>
  <si>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</si>
  <si>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</si>
  <si>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</si>
  <si>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</si>
  <si>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</si>
  <si>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</si>
  <si>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</si>
  <si>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</si>
  <si>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</si>
  <si>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</si>
  <si>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</si>
  <si>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</si>
  <si>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</si>
  <si>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</si>
  <si>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</si>
  <si>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</si>
  <si>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</si>
  <si>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</si>
  <si>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</si>
  <si>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</si>
  <si>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</si>
  <si>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</si>
  <si>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</si>
  <si>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</si>
  <si>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</si>
  <si>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</si>
  <si>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</si>
  <si>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</si>
  <si>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</si>
  <si>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</si>
  <si>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</si>
  <si>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</si>
  <si>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</si>
  <si>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</si>
  <si>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</si>
  <si>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</si>
  <si>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</si>
  <si>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</si>
  <si>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</si>
  <si>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</si>
  <si>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</si>
  <si>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</si>
  <si>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</si>
  <si>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</si>
  <si>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</si>
  <si>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</si>
  <si>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</si>
  <si>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</si>
  <si>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</si>
  <si>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</si>
  <si>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</si>
  <si>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</si>
  <si>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</si>
  <si>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</si>
  <si>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</si>
  <si>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</si>
  <si>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</si>
  <si>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</si>
  <si>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</si>
  <si>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</si>
  <si>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</si>
  <si>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</si>
  <si>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</si>
  <si>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</si>
  <si>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</si>
  <si>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</si>
  <si>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</si>
  <si>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</si>
  <si>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</si>
  <si>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</si>
  <si>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</si>
  <si>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</si>
  <si>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</si>
  <si>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</si>
  <si>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</si>
  <si>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</si>
  <si>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</si>
  <si>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</si>
  <si>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</si>
  <si>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</si>
  <si>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</si>
  <si>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</si>
  <si>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</si>
  <si>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</si>
  <si>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</si>
  <si>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</si>
  <si>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</si>
  <si>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</si>
  <si>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</si>
  <si>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</si>
  <si>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</si>
  <si>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</si>
  <si>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</si>
  <si>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</si>
  <si>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</si>
  <si>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</si>
  <si>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</si>
  <si>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</si>
  <si>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</si>
  <si>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</si>
  <si>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</si>
  <si>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</si>
  <si>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</si>
  <si>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</si>
  <si>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</si>
  <si>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</si>
  <si>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</si>
  <si>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</si>
  <si>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</si>
  <si>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</si>
  <si>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</si>
  <si>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</si>
  <si>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</si>
  <si>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</si>
  <si>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</si>
  <si>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</si>
  <si>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</si>
  <si>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</si>
  <si>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</si>
  <si>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</si>
  <si>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</si>
  <si>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</si>
  <si>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</si>
  <si>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</si>
  <si>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</si>
  <si>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</si>
  <si>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</si>
  <si>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</si>
  <si>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</si>
  <si>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</si>
  <si>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</si>
  <si>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</si>
  <si>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</si>
  <si>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</si>
  <si>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</si>
  <si>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</si>
  <si>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</si>
  <si>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</si>
  <si>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</si>
  <si>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</si>
  <si>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</si>
  <si>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</si>
  <si>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</si>
  <si>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</si>
  <si>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</si>
  <si>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</si>
  <si>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</si>
  <si>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</si>
  <si>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</si>
  <si>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</si>
  <si>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</si>
  <si>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</si>
  <si>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</si>
  <si>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</si>
  <si>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</si>
  <si>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</si>
  <si>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</si>
  <si>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</si>
  <si>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</si>
  <si>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</si>
  <si>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</si>
  <si>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</si>
  <si>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</si>
  <si>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</si>
  <si>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</si>
  <si>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</si>
  <si>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</si>
  <si>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</si>
  <si>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</si>
  <si>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</si>
  <si>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</si>
  <si>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</si>
  <si>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</si>
  <si>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</si>
  <si>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</si>
  <si>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</si>
  <si>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</si>
  <si>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</si>
  <si>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</si>
  <si>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</si>
  <si>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</si>
  <si>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</si>
  <si>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</si>
  <si>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</si>
  <si>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</si>
  <si>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</si>
  <si>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</si>
  <si>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</si>
  <si>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</si>
  <si>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</si>
  <si>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</si>
  <si>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</si>
  <si>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</si>
  <si>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</si>
  <si>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</si>
  <si>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</si>
  <si>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</si>
  <si>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</si>
  <si>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</si>
  <si>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</si>
  <si>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</si>
  <si>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</si>
  <si>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</si>
  <si>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</si>
  <si>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</si>
  <si>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</si>
  <si>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</si>
  <si>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</si>
  <si>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</si>
  <si>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</si>
  <si>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</si>
  <si>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</si>
  <si>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</si>
  <si>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</si>
  <si>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</si>
  <si>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</si>
  <si>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</si>
  <si>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</si>
  <si>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</si>
  <si>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</si>
  <si>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</si>
  <si>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</si>
  <si>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</si>
  <si>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</si>
  <si>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</si>
  <si>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</si>
  <si>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</si>
  <si>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</si>
  <si>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</si>
  <si>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</si>
  <si>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</si>
  <si>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</si>
  <si>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</si>
  <si>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</si>
  <si>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</si>
  <si>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</si>
  <si>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</si>
  <si>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</si>
  <si>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</si>
  <si>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</si>
  <si>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</si>
  <si>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</si>
  <si>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</si>
  <si>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</si>
  <si>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</si>
  <si>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</si>
  <si>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</si>
  <si>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</si>
  <si>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</si>
  <si>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</si>
  <si>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</si>
  <si>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</si>
  <si>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</si>
  <si>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</si>
  <si>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</si>
  <si>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</si>
  <si>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</si>
  <si>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</si>
  <si>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</si>
  <si>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</si>
  <si>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</si>
  <si>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</si>
  <si>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</si>
  <si>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</si>
  <si>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</si>
  <si>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</si>
  <si>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</si>
  <si>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</si>
  <si>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</si>
  <si>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</si>
  <si>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</si>
  <si>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</si>
  <si>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</si>
  <si>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</si>
  <si>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</si>
  <si>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</si>
  <si>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</si>
  <si>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</si>
  <si>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</si>
  <si>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</si>
  <si>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</si>
  <si>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</si>
  <si>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</si>
  <si>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</si>
  <si>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</si>
  <si>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</si>
  <si>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</si>
  <si>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</si>
  <si>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</si>
  <si>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</si>
  <si>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</si>
  <si>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</si>
  <si>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</si>
  <si>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</si>
  <si>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</si>
  <si>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</si>
  <si>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</si>
  <si>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</si>
  <si>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</si>
  <si>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</si>
  <si>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</si>
  <si>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</si>
  <si>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</si>
  <si>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</si>
  <si>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</si>
  <si>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</si>
  <si>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</si>
  <si>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</si>
  <si>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</si>
  <si>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</si>
  <si>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</si>
  <si>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</si>
  <si>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</si>
  <si>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</si>
  <si>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</si>
  <si>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</si>
  <si>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</si>
  <si>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</si>
  <si>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</si>
  <si>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</si>
  <si>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</si>
  <si>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</si>
  <si>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</si>
  <si>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</si>
  <si>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</si>
  <si>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</si>
  <si>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</si>
  <si>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</si>
  <si>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</si>
  <si>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</si>
  <si>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</si>
  <si>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</si>
  <si>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</si>
  <si>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</si>
  <si>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</si>
  <si>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</si>
  <si>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</si>
  <si>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</si>
  <si>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</si>
  <si>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</si>
  <si>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</si>
  <si>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</si>
  <si>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</si>
  <si>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</si>
  <si>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</si>
  <si>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</si>
  <si>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</si>
  <si>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</si>
  <si>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</si>
  <si>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</si>
  <si>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</si>
  <si>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</si>
  <si>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</si>
  <si>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</si>
  <si>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</si>
  <si>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</si>
  <si>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</si>
  <si>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</si>
  <si>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</si>
  <si>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</si>
  <si>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</si>
  <si>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</si>
  <si>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</si>
  <si>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</si>
  <si>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</si>
  <si>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</si>
  <si>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</si>
  <si>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</si>
  <si>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</si>
  <si>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</si>
  <si>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</si>
  <si>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</si>
  <si>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</si>
  <si>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</si>
  <si>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</si>
  <si>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</si>
  <si>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</si>
  <si>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</si>
  <si>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</si>
  <si>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</si>
  <si>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</si>
  <si>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</si>
  <si>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</si>
  <si>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</si>
  <si>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</si>
  <si>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</si>
  <si>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</si>
  <si>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</si>
  <si>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</si>
  <si>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</si>
  <si>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</si>
  <si>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</si>
  <si>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</si>
  <si>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</si>
  <si>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</si>
  <si>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</si>
  <si>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</si>
  <si>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</si>
  <si>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</si>
  <si>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</si>
  <si>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</si>
  <si>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</si>
  <si>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</si>
  <si>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</si>
  <si>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</si>
  <si>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</si>
  <si>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</si>
  <si>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</si>
  <si>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</si>
  <si>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</si>
  <si>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</si>
  <si>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</si>
  <si>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</si>
  <si>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</si>
  <si>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</si>
  <si>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</si>
  <si>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</si>
  <si>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</si>
  <si>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</si>
  <si>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</si>
  <si>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</si>
  <si>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</si>
  <si>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</si>
  <si>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</si>
  <si>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</si>
  <si>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Category</t>
  </si>
  <si>
    <t>Row Labels</t>
  </si>
  <si>
    <t>Grand Total</t>
  </si>
  <si>
    <t>Column Labels</t>
  </si>
  <si>
    <t>(All)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</si>
  <si>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</si>
  <si>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</si>
  <si>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</si>
  <si>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</si>
  <si>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</si>
  <si>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</si>
  <si>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</si>
  <si>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</si>
  <si>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</si>
  <si>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</si>
  <si>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</si>
  <si>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</si>
  <si>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</si>
  <si>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</si>
  <si>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</si>
  <si>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</si>
  <si>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Count of name</t>
  </si>
  <si>
    <t>Number Successful</t>
  </si>
  <si>
    <t>Number Failed</t>
  </si>
  <si>
    <t>Number Canceled</t>
  </si>
  <si>
    <t>Total Projects</t>
  </si>
  <si>
    <t>Percentage Successful</t>
  </si>
  <si>
    <t>Percentaged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</si>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</sst>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8" fontId="1" fillId="0" borderId="0" xfId="0" applyNumberFormat="1" applyFont="1" applyAlignment="1">
      <alignment horizontal="center"/>
    </xf>
    <xf numFmtId="8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4"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Outcomes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42</c:v>
                </c:pt>
                <c:pt idx="1">
                  <c:v>56</c:v>
                </c:pt>
                <c:pt idx="2">
                  <c:v>63</c:v>
                </c:pt>
                <c:pt idx="3">
                  <c:v>62</c:v>
                </c:pt>
                <c:pt idx="4">
                  <c:v>75</c:v>
                </c:pt>
                <c:pt idx="5">
                  <c:v>101</c:v>
                </c:pt>
                <c:pt idx="6">
                  <c:v>109</c:v>
                </c:pt>
                <c:pt idx="7">
                  <c:v>94</c:v>
                </c:pt>
                <c:pt idx="8">
                  <c:v>62</c:v>
                </c:pt>
                <c:pt idx="9">
                  <c:v>65</c:v>
                </c:pt>
                <c:pt idx="10">
                  <c:v>58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3-4777-A864-F9765E1E9C1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38</c:v>
                </c:pt>
                <c:pt idx="1">
                  <c:v>31</c:v>
                </c:pt>
                <c:pt idx="2">
                  <c:v>34</c:v>
                </c:pt>
                <c:pt idx="3">
                  <c:v>35</c:v>
                </c:pt>
                <c:pt idx="4">
                  <c:v>46</c:v>
                </c:pt>
                <c:pt idx="5">
                  <c:v>45</c:v>
                </c:pt>
                <c:pt idx="6">
                  <c:v>50</c:v>
                </c:pt>
                <c:pt idx="7">
                  <c:v>51</c:v>
                </c:pt>
                <c:pt idx="8">
                  <c:v>45</c:v>
                </c:pt>
                <c:pt idx="9">
                  <c:v>49</c:v>
                </c:pt>
                <c:pt idx="10">
                  <c:v>38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3-4777-A864-F9765E1E9C1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3-4777-A864-F9765E1E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241184"/>
        <c:axId val="1625242848"/>
      </c:lineChart>
      <c:catAx>
        <c:axId val="16252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42848"/>
        <c:crosses val="autoZero"/>
        <c:auto val="1"/>
        <c:lblAlgn val="ctr"/>
        <c:lblOffset val="100"/>
        <c:noMultiLvlLbl val="0"/>
      </c:catAx>
      <c:valAx>
        <c:axId val="16252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Outcomes Based on Goal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BA-4F3B-A208-76A48E5B52CA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Percentaged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BA-4F3B-A208-76A48E5B52CA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BA-4F3B-A208-76A48E5B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98624"/>
        <c:axId val="31799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BA-4F3B-A208-76A48E5B52C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5BA-4F3B-A208-76A48E5B52C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5BA-4F3B-A208-76A48E5B52C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5BA-4F3B-A208-76A48E5B52CA}"/>
                  </c:ext>
                </c:extLst>
              </c15:ser>
            </c15:filteredLineSeries>
          </c:ext>
        </c:extLst>
      </c:lineChart>
      <c:catAx>
        <c:axId val="317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9456"/>
        <c:crosses val="autoZero"/>
        <c:auto val="1"/>
        <c:lblAlgn val="ctr"/>
        <c:lblOffset val="100"/>
        <c:noMultiLvlLbl val="0"/>
      </c:catAx>
      <c:valAx>
        <c:axId val="317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3</xdr:row>
      <xdr:rowOff>15874</xdr:rowOff>
    </xdr:from>
    <xdr:to>
      <xdr:col>21</xdr:col>
      <xdr:colOff>57150</xdr:colOff>
      <xdr:row>30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B3E84-AAD7-4A6A-A340-82E316731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34924</xdr:colOff>
      <xdr:row>15</xdr:row>
      <xdr:rowOff>3174</xdr:rowOff>
    </xdr:from>
    <xdr:to>
      <xdr:col>9</xdr:col>
      <xdr:colOff>0</xdr:colOff>
      <xdr:row>40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0EBC9-A09B-4E11-8033-50B90D012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Fait" refreshedDate="44528.407801388887" createdVersion="7" refreshedVersion="7" minRefreshableVersion="3" recordCount="4114" xr:uid="{E72B650A-1B61-4E06-A9A9-079D8A371122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8">
      <sharedItems containsSemiMixedTypes="0" containsString="0" containsNumber="1" minValue="0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base="18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x v="0"/>
    <s v="television"/>
    <n v="137"/>
    <n v="63.92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x v="0"/>
    <s v="television"/>
    <n v="143"/>
    <n v="185.48"/>
    <x v="1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x v="0"/>
    <s v="television"/>
    <n v="105"/>
    <n v="15"/>
    <x v="2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x v="0"/>
    <s v="television"/>
    <n v="104"/>
    <n v="69.27"/>
    <x v="3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x v="0"/>
    <s v="television"/>
    <n v="123"/>
    <n v="190.55"/>
    <x v="4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x v="0"/>
    <s v="television"/>
    <n v="110"/>
    <n v="93.4"/>
    <x v="5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x v="0"/>
    <s v="television"/>
    <n v="106"/>
    <n v="146.88"/>
    <x v="6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x v="0"/>
    <s v="television"/>
    <n v="101"/>
    <n v="159.82"/>
    <x v="7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x v="0"/>
    <s v="television"/>
    <n v="100"/>
    <n v="291.79000000000002"/>
    <x v="8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x v="0"/>
    <s v="television"/>
    <n v="126"/>
    <n v="31.5"/>
    <x v="9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x v="0"/>
    <s v="television"/>
    <n v="101"/>
    <n v="158.68"/>
    <x v="10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x v="0"/>
    <s v="television"/>
    <n v="121"/>
    <n v="80.33"/>
    <x v="11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x v="0"/>
    <s v="television"/>
    <n v="165"/>
    <n v="59.96"/>
    <x v="12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x v="0"/>
    <s v="television"/>
    <n v="160"/>
    <n v="109.78"/>
    <x v="13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x v="0"/>
    <s v="television"/>
    <n v="101"/>
    <n v="147.71"/>
    <x v="14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x v="0"/>
    <s v="television"/>
    <n v="107"/>
    <n v="21.76"/>
    <x v="15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x v="0"/>
    <s v="television"/>
    <n v="100"/>
    <n v="171.84"/>
    <x v="16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x v="0"/>
    <s v="television"/>
    <n v="101"/>
    <n v="41.94"/>
    <x v="17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x v="0"/>
    <s v="television"/>
    <n v="106"/>
    <n v="93.26"/>
    <x v="18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x v="0"/>
    <s v="television"/>
    <n v="145"/>
    <n v="56.14"/>
    <x v="19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x v="0"/>
    <s v="television"/>
    <n v="100"/>
    <n v="80.16"/>
    <x v="2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x v="0"/>
    <s v="television"/>
    <n v="109"/>
    <n v="199.9"/>
    <x v="21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x v="0"/>
    <s v="television"/>
    <n v="117"/>
    <n v="51.25"/>
    <x v="22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x v="0"/>
    <s v="television"/>
    <n v="119"/>
    <n v="103.04"/>
    <x v="23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x v="0"/>
    <s v="television"/>
    <n v="109"/>
    <n v="66.349999999999994"/>
    <x v="24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x v="0"/>
    <s v="television"/>
    <n v="133"/>
    <n v="57.14"/>
    <x v="25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x v="0"/>
    <s v="television"/>
    <n v="155"/>
    <n v="102.11"/>
    <x v="26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x v="0"/>
    <s v="television"/>
    <n v="112"/>
    <n v="148.97"/>
    <x v="27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x v="0"/>
    <s v="television"/>
    <n v="100"/>
    <n v="169.61"/>
    <x v="28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x v="0"/>
    <s v="television"/>
    <n v="123"/>
    <n v="31.62"/>
    <x v="29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x v="0"/>
    <s v="television"/>
    <n v="101"/>
    <n v="76.45"/>
    <x v="30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x v="0"/>
    <s v="television"/>
    <n v="100"/>
    <n v="13"/>
    <x v="31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x v="0"/>
    <s v="television"/>
    <n v="100"/>
    <n v="320.45"/>
    <x v="32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x v="0"/>
    <s v="television"/>
    <n v="102"/>
    <n v="83.75"/>
    <x v="33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x v="0"/>
    <s v="television"/>
    <n v="130"/>
    <n v="49.88"/>
    <x v="34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x v="0"/>
    <s v="television"/>
    <n v="167"/>
    <n v="59.46"/>
    <x v="35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x v="0"/>
    <s v="television"/>
    <n v="142"/>
    <n v="193.84"/>
    <x v="36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x v="0"/>
    <s v="television"/>
    <n v="183"/>
    <n v="159.51"/>
    <x v="37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x v="0"/>
    <s v="television"/>
    <n v="110"/>
    <n v="41.68"/>
    <x v="38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x v="0"/>
    <s v="television"/>
    <n v="131"/>
    <n v="150.9"/>
    <x v="39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x v="0"/>
    <s v="television"/>
    <n v="101"/>
    <n v="126.69"/>
    <x v="4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x v="0"/>
    <s v="television"/>
    <n v="100"/>
    <n v="105.26"/>
    <x v="41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x v="0"/>
    <s v="television"/>
    <n v="142"/>
    <n v="117.51"/>
    <x v="42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x v="0"/>
    <s v="television"/>
    <n v="309"/>
    <n v="117.36"/>
    <x v="43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x v="0"/>
    <s v="television"/>
    <n v="100"/>
    <n v="133.33000000000001"/>
    <x v="44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x v="0"/>
    <s v="television"/>
    <n v="120"/>
    <n v="98.36"/>
    <x v="45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x v="0"/>
    <s v="television"/>
    <n v="104"/>
    <n v="194.44"/>
    <x v="46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x v="0"/>
    <s v="television"/>
    <n v="108"/>
    <n v="76.87"/>
    <x v="47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x v="0"/>
    <s v="television"/>
    <n v="108"/>
    <n v="56.82"/>
    <x v="48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x v="0"/>
    <s v="television"/>
    <n v="100"/>
    <n v="137.93"/>
    <x v="49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x v="0"/>
    <s v="television"/>
    <n v="100"/>
    <n v="27.27"/>
    <x v="5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x v="0"/>
    <s v="television"/>
    <n v="128"/>
    <n v="118.34"/>
    <x v="51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x v="0"/>
    <s v="television"/>
    <n v="116"/>
    <n v="223.48"/>
    <x v="52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x v="0"/>
    <s v="television"/>
    <n v="110"/>
    <n v="28.11"/>
    <x v="53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x v="0"/>
    <s v="television"/>
    <n v="101"/>
    <n v="194.23"/>
    <x v="54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x v="0"/>
    <s v="television"/>
    <n v="129"/>
    <n v="128.94999999999999"/>
    <x v="55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x v="0"/>
    <s v="television"/>
    <n v="107"/>
    <n v="49.32"/>
    <x v="56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x v="0"/>
    <s v="television"/>
    <n v="102"/>
    <n v="221.52"/>
    <x v="57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x v="0"/>
    <s v="television"/>
    <n v="103"/>
    <n v="137.21"/>
    <x v="58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x v="0"/>
    <s v="television"/>
    <n v="100"/>
    <n v="606.82000000000005"/>
    <x v="59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x v="0"/>
    <s v="shorts"/>
    <n v="103"/>
    <n v="43.04"/>
    <x v="60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x v="0"/>
    <s v="shorts"/>
    <n v="148"/>
    <n v="322.39"/>
    <x v="61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x v="0"/>
    <s v="shorts"/>
    <n v="155"/>
    <n v="96.71"/>
    <x v="62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x v="0"/>
    <s v="shorts"/>
    <n v="114"/>
    <n v="35.47"/>
    <x v="63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x v="0"/>
    <s v="shorts"/>
    <n v="173"/>
    <n v="86.67"/>
    <x v="64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x v="0"/>
    <s v="shorts"/>
    <n v="108"/>
    <n v="132.05000000000001"/>
    <x v="65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x v="0"/>
    <s v="shorts"/>
    <n v="119"/>
    <n v="91.23"/>
    <x v="66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x v="0"/>
    <s v="shorts"/>
    <n v="116"/>
    <n v="116.25"/>
    <x v="67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x v="0"/>
    <s v="shorts"/>
    <n v="127"/>
    <n v="21.19"/>
    <x v="68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x v="0"/>
    <s v="shorts"/>
    <n v="111"/>
    <n v="62.33"/>
    <x v="69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x v="0"/>
    <s v="shorts"/>
    <n v="127"/>
    <n v="37.409999999999997"/>
    <x v="70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x v="0"/>
    <s v="shorts"/>
    <n v="124"/>
    <n v="69.72"/>
    <x v="71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x v="0"/>
    <s v="shorts"/>
    <n v="108"/>
    <n v="58.17"/>
    <x v="72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x v="0"/>
    <s v="shorts"/>
    <n v="100"/>
    <n v="50"/>
    <x v="73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x v="0"/>
    <s v="shorts"/>
    <n v="113"/>
    <n v="19.47"/>
    <x v="74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x v="0"/>
    <s v="shorts"/>
    <n v="115"/>
    <n v="85.96"/>
    <x v="75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x v="0"/>
    <s v="shorts"/>
    <n v="153"/>
    <n v="30.67"/>
    <x v="76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x v="0"/>
    <s v="shorts"/>
    <n v="393"/>
    <n v="60.38"/>
    <x v="77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x v="0"/>
    <s v="shorts"/>
    <n v="2702"/>
    <n v="38.6"/>
    <x v="78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x v="0"/>
    <s v="shorts"/>
    <n v="127"/>
    <n v="40.270000000000003"/>
    <x v="79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x v="0"/>
    <s v="shorts"/>
    <n v="107"/>
    <n v="273.83"/>
    <x v="80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x v="0"/>
    <s v="shorts"/>
    <n v="198"/>
    <n v="53.04"/>
    <x v="81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x v="0"/>
    <s v="shorts"/>
    <n v="100"/>
    <n v="40.01"/>
    <x v="82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x v="0"/>
    <s v="shorts"/>
    <n v="103"/>
    <n v="15.77"/>
    <x v="83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x v="0"/>
    <s v="shorts"/>
    <n v="100"/>
    <n v="71.430000000000007"/>
    <x v="84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x v="0"/>
    <s v="shorts"/>
    <n v="126"/>
    <n v="71.709999999999994"/>
    <x v="85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x v="0"/>
    <s v="shorts"/>
    <n v="106"/>
    <n v="375.76"/>
    <x v="86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x v="0"/>
    <s v="shorts"/>
    <n v="105"/>
    <n v="104.6"/>
    <x v="87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x v="0"/>
    <s v="shorts"/>
    <n v="103"/>
    <n v="60"/>
    <x v="88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x v="0"/>
    <s v="shorts"/>
    <n v="115"/>
    <n v="123.29"/>
    <x v="89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x v="0"/>
    <s v="shorts"/>
    <n v="100"/>
    <n v="31.38"/>
    <x v="90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x v="0"/>
    <s v="shorts"/>
    <n v="120"/>
    <n v="78.260000000000005"/>
    <x v="91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x v="0"/>
    <s v="shorts"/>
    <n v="105"/>
    <n v="122.33"/>
    <x v="92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x v="0"/>
    <s v="shorts"/>
    <n v="111"/>
    <n v="73.73"/>
    <x v="93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x v="0"/>
    <s v="shorts"/>
    <n v="104"/>
    <n v="21.67"/>
    <x v="94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x v="0"/>
    <s v="shorts"/>
    <n v="131"/>
    <n v="21.9"/>
    <x v="95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x v="0"/>
    <s v="shorts"/>
    <n v="115"/>
    <n v="50.59"/>
    <x v="96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x v="0"/>
    <s v="shorts"/>
    <n v="106"/>
    <n v="53.13"/>
    <x v="97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x v="0"/>
    <s v="shorts"/>
    <n v="106"/>
    <n v="56.67"/>
    <x v="98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x v="0"/>
    <s v="shorts"/>
    <n v="106"/>
    <n v="40.78"/>
    <x v="99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x v="0"/>
    <s v="shorts"/>
    <n v="100"/>
    <n v="192.31"/>
    <x v="100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x v="0"/>
    <s v="shorts"/>
    <n v="100"/>
    <n v="100"/>
    <x v="101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x v="0"/>
    <s v="shorts"/>
    <n v="128"/>
    <n v="117.92"/>
    <x v="102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x v="0"/>
    <s v="shorts"/>
    <n v="105"/>
    <n v="27.9"/>
    <x v="103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x v="0"/>
    <s v="shorts"/>
    <n v="120"/>
    <n v="60"/>
    <x v="104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x v="0"/>
    <s v="shorts"/>
    <n v="107"/>
    <n v="39.380000000000003"/>
    <x v="105"/>
    <x v="105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x v="0"/>
    <s v="shorts"/>
    <n v="101"/>
    <n v="186.11"/>
    <x v="106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x v="0"/>
    <s v="shorts"/>
    <n v="102"/>
    <n v="111.38"/>
    <x v="107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x v="0"/>
    <s v="shorts"/>
    <n v="247"/>
    <n v="78.72"/>
    <x v="108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x v="0"/>
    <s v="shorts"/>
    <n v="220"/>
    <n v="46.7"/>
    <x v="109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x v="0"/>
    <s v="shorts"/>
    <n v="131"/>
    <n v="65.38"/>
    <x v="110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x v="0"/>
    <s v="shorts"/>
    <n v="155"/>
    <n v="102.08"/>
    <x v="11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x v="0"/>
    <s v="shorts"/>
    <n v="104"/>
    <n v="64.2"/>
    <x v="112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x v="0"/>
    <s v="shorts"/>
    <n v="141"/>
    <n v="90.38"/>
    <x v="113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x v="0"/>
    <s v="shorts"/>
    <n v="103"/>
    <n v="88.57"/>
    <x v="114"/>
    <x v="114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x v="0"/>
    <s v="shorts"/>
    <n v="140"/>
    <n v="28.73"/>
    <x v="115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x v="0"/>
    <s v="shorts"/>
    <n v="114"/>
    <n v="69.790000000000006"/>
    <x v="116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x v="0"/>
    <s v="shorts"/>
    <n v="100"/>
    <n v="167.49"/>
    <x v="117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x v="0"/>
    <s v="shorts"/>
    <n v="113"/>
    <n v="144.91"/>
    <x v="118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x v="0"/>
    <s v="shorts"/>
    <n v="105"/>
    <n v="91.84"/>
    <x v="119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x v="0"/>
    <s v="science fiction"/>
    <n v="0"/>
    <n v="10"/>
    <x v="120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x v="0"/>
    <s v="science fiction"/>
    <n v="0"/>
    <n v="1"/>
    <x v="121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x v="0"/>
    <s v="science fiction"/>
    <n v="0"/>
    <n v="0"/>
    <x v="122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x v="0"/>
    <s v="science fiction"/>
    <n v="0"/>
    <n v="25.17"/>
    <x v="123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x v="0"/>
    <s v="science fiction"/>
    <n v="0"/>
    <n v="0"/>
    <x v="124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x v="0"/>
    <s v="science fiction"/>
    <n v="14"/>
    <n v="11.67"/>
    <x v="125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x v="0"/>
    <s v="science fiction"/>
    <n v="6"/>
    <n v="106.69"/>
    <x v="126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x v="0"/>
    <s v="science fiction"/>
    <n v="2"/>
    <n v="47.5"/>
    <x v="127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x v="0"/>
    <s v="science fiction"/>
    <n v="2"/>
    <n v="311.17"/>
    <x v="128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x v="0"/>
    <s v="science fiction"/>
    <n v="0"/>
    <n v="0"/>
    <x v="129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x v="0"/>
    <s v="science fiction"/>
    <n v="0"/>
    <n v="0"/>
    <x v="130"/>
    <x v="130"/>
    <x v="3"/>
  </r>
  <r>
    <n v="131"/>
    <s v="I (Canceled)"/>
    <s v="I"/>
    <n v="1200"/>
    <n v="0"/>
    <x v="1"/>
    <s v="US"/>
    <s v="USD"/>
    <n v="1467763200"/>
    <x v="131"/>
    <b v="0"/>
    <n v="0"/>
    <b v="0"/>
    <x v="0"/>
    <s v="science fiction"/>
    <n v="0"/>
    <n v="0"/>
    <x v="131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x v="0"/>
    <s v="science fiction"/>
    <n v="10"/>
    <n v="94.51"/>
    <x v="132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x v="0"/>
    <s v="science fiction"/>
    <n v="0"/>
    <n v="0"/>
    <x v="133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x v="0"/>
    <s v="science fiction"/>
    <n v="0"/>
    <n v="0"/>
    <x v="134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x v="0"/>
    <s v="science fiction"/>
    <n v="13"/>
    <n v="80.599999999999994"/>
    <x v="135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x v="0"/>
    <s v="science fiction"/>
    <n v="0"/>
    <n v="0"/>
    <x v="136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x v="0"/>
    <s v="science fiction"/>
    <n v="0"/>
    <n v="0"/>
    <x v="137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x v="0"/>
    <s v="science fiction"/>
    <n v="3"/>
    <n v="81.239999999999995"/>
    <x v="138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x v="0"/>
    <s v="science fiction"/>
    <n v="100"/>
    <n v="500"/>
    <x v="139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x v="0"/>
    <s v="science fiction"/>
    <n v="0"/>
    <n v="0"/>
    <x v="140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x v="0"/>
    <s v="science fiction"/>
    <n v="11"/>
    <n v="46.18"/>
    <x v="141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x v="0"/>
    <s v="science fiction"/>
    <n v="0"/>
    <n v="10"/>
    <x v="142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x v="0"/>
    <s v="science fiction"/>
    <n v="0"/>
    <n v="0"/>
    <x v="143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x v="0"/>
    <s v="science fiction"/>
    <n v="28"/>
    <n v="55.95"/>
    <x v="144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x v="0"/>
    <s v="science fiction"/>
    <n v="8"/>
    <n v="37.56"/>
    <x v="145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x v="0"/>
    <s v="science fiction"/>
    <n v="1"/>
    <n v="38.33"/>
    <x v="146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x v="0"/>
    <s v="science fiction"/>
    <n v="0"/>
    <n v="0"/>
    <x v="147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x v="0"/>
    <s v="science fiction"/>
    <n v="0"/>
    <n v="20"/>
    <x v="148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x v="0"/>
    <s v="science fiction"/>
    <n v="1"/>
    <n v="15.33"/>
    <x v="149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x v="0"/>
    <s v="science fiction"/>
    <n v="23"/>
    <n v="449.43"/>
    <x v="150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x v="0"/>
    <s v="science fiction"/>
    <n v="0"/>
    <n v="28"/>
    <x v="151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x v="0"/>
    <s v="science fiction"/>
    <n v="0"/>
    <n v="15"/>
    <x v="152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x v="0"/>
    <s v="science fiction"/>
    <n v="1"/>
    <n v="35.9"/>
    <x v="153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x v="0"/>
    <s v="science fiction"/>
    <n v="3"/>
    <n v="13.33"/>
    <x v="154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x v="0"/>
    <s v="science fiction"/>
    <n v="0"/>
    <n v="20.25"/>
    <x v="15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x v="0"/>
    <s v="science fiction"/>
    <n v="5"/>
    <n v="119"/>
    <x v="156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x v="0"/>
    <s v="science fiction"/>
    <n v="0"/>
    <n v="4"/>
    <x v="157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x v="0"/>
    <s v="science fiction"/>
    <n v="0"/>
    <n v="0"/>
    <x v="158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x v="0"/>
    <s v="science fiction"/>
    <n v="0"/>
    <n v="10"/>
    <x v="159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x v="0"/>
    <s v="drama"/>
    <n v="0"/>
    <n v="0"/>
    <x v="160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x v="0"/>
    <s v="drama"/>
    <n v="0"/>
    <n v="5"/>
    <x v="161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x v="0"/>
    <s v="drama"/>
    <n v="16"/>
    <n v="43.5"/>
    <x v="162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x v="0"/>
    <s v="drama"/>
    <n v="0"/>
    <n v="0"/>
    <x v="16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x v="0"/>
    <s v="drama"/>
    <n v="1"/>
    <n v="91.43"/>
    <x v="164"/>
    <x v="164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x v="0"/>
    <s v="drama"/>
    <n v="0"/>
    <n v="0"/>
    <x v="165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x v="0"/>
    <s v="drama"/>
    <n v="60"/>
    <n v="3000"/>
    <x v="166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x v="0"/>
    <s v="drama"/>
    <n v="0"/>
    <n v="5.5"/>
    <x v="167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x v="0"/>
    <s v="drama"/>
    <n v="4"/>
    <n v="108.33"/>
    <x v="168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x v="0"/>
    <s v="drama"/>
    <n v="22"/>
    <n v="56"/>
    <x v="169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x v="0"/>
    <s v="drama"/>
    <n v="3"/>
    <n v="32.5"/>
    <x v="170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x v="0"/>
    <s v="drama"/>
    <n v="0"/>
    <n v="1"/>
    <x v="171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x v="0"/>
    <s v="drama"/>
    <n v="0"/>
    <n v="0"/>
    <x v="172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x v="0"/>
    <s v="drama"/>
    <n v="0"/>
    <n v="0"/>
    <x v="17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x v="0"/>
    <s v="drama"/>
    <n v="0"/>
    <n v="0"/>
    <x v="174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x v="0"/>
    <s v="drama"/>
    <n v="6"/>
    <n v="49.88"/>
    <x v="175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x v="0"/>
    <s v="drama"/>
    <n v="0"/>
    <n v="0"/>
    <x v="176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x v="0"/>
    <s v="drama"/>
    <n v="40"/>
    <n v="25.71"/>
    <x v="177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x v="0"/>
    <s v="drama"/>
    <n v="0"/>
    <n v="0"/>
    <x v="178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x v="0"/>
    <s v="drama"/>
    <n v="20"/>
    <n v="100"/>
    <x v="179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x v="0"/>
    <s v="drama"/>
    <n v="33"/>
    <n v="30.85"/>
    <x v="180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x v="0"/>
    <s v="drama"/>
    <n v="21"/>
    <n v="180.5"/>
    <x v="181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x v="0"/>
    <s v="drama"/>
    <n v="0"/>
    <n v="0"/>
    <x v="182"/>
    <x v="18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x v="0"/>
    <s v="drama"/>
    <n v="36"/>
    <n v="373.5"/>
    <x v="183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x v="0"/>
    <s v="drama"/>
    <n v="3"/>
    <n v="25.5"/>
    <x v="184"/>
    <x v="184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x v="0"/>
    <s v="drama"/>
    <n v="6"/>
    <n v="220"/>
    <x v="185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x v="0"/>
    <s v="drama"/>
    <n v="0"/>
    <n v="0"/>
    <x v="186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x v="0"/>
    <s v="drama"/>
    <n v="16"/>
    <n v="160"/>
    <x v="187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x v="0"/>
    <s v="drama"/>
    <n v="0"/>
    <n v="0"/>
    <x v="188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x v="0"/>
    <s v="drama"/>
    <n v="0"/>
    <n v="69"/>
    <x v="189"/>
    <x v="189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x v="0"/>
    <s v="drama"/>
    <n v="0"/>
    <n v="50"/>
    <x v="190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x v="0"/>
    <s v="drama"/>
    <n v="5"/>
    <n v="83.33"/>
    <x v="191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x v="0"/>
    <s v="drama"/>
    <n v="0"/>
    <n v="5.67"/>
    <x v="192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x v="0"/>
    <s v="drama"/>
    <n v="0"/>
    <n v="0"/>
    <x v="193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x v="0"/>
    <s v="drama"/>
    <n v="0"/>
    <n v="1"/>
    <x v="194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x v="0"/>
    <s v="drama"/>
    <n v="0"/>
    <n v="0"/>
    <x v="195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x v="0"/>
    <s v="drama"/>
    <n v="42"/>
    <n v="77.11"/>
    <x v="196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x v="0"/>
    <s v="drama"/>
    <n v="10"/>
    <n v="32.75"/>
    <x v="197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x v="0"/>
    <s v="drama"/>
    <n v="1"/>
    <n v="46.5"/>
    <x v="198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x v="0"/>
    <s v="drama"/>
    <n v="0"/>
    <n v="0"/>
    <x v="199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x v="0"/>
    <s v="drama"/>
    <n v="26"/>
    <n v="87.31"/>
    <x v="200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x v="0"/>
    <s v="drama"/>
    <n v="58"/>
    <n v="54.29"/>
    <x v="201"/>
    <x v="201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x v="0"/>
    <s v="drama"/>
    <n v="0"/>
    <n v="0"/>
    <x v="202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x v="0"/>
    <s v="drama"/>
    <n v="30"/>
    <n v="93.25"/>
    <x v="203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x v="0"/>
    <s v="drama"/>
    <n v="51"/>
    <n v="117.68"/>
    <x v="204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x v="0"/>
    <s v="drama"/>
    <n v="16"/>
    <n v="76.47"/>
    <x v="205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x v="0"/>
    <s v="drama"/>
    <n v="0"/>
    <n v="0"/>
    <x v="206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x v="0"/>
    <s v="drama"/>
    <n v="15"/>
    <n v="163.85"/>
    <x v="207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x v="0"/>
    <s v="drama"/>
    <n v="0"/>
    <n v="0"/>
    <x v="208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x v="0"/>
    <s v="drama"/>
    <n v="0"/>
    <n v="0"/>
    <x v="209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x v="0"/>
    <s v="drama"/>
    <n v="25"/>
    <n v="91.82"/>
    <x v="21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x v="0"/>
    <s v="drama"/>
    <n v="45"/>
    <n v="185.83"/>
    <x v="211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x v="0"/>
    <s v="drama"/>
    <n v="0"/>
    <n v="1"/>
    <x v="212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x v="0"/>
    <s v="drama"/>
    <n v="0"/>
    <n v="20"/>
    <x v="21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x v="0"/>
    <s v="drama"/>
    <n v="0"/>
    <n v="1"/>
    <x v="214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x v="0"/>
    <s v="drama"/>
    <n v="0"/>
    <n v="10"/>
    <x v="215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x v="0"/>
    <s v="drama"/>
    <n v="56"/>
    <n v="331.54"/>
    <x v="216"/>
    <x v="216"/>
    <x v="0"/>
  </r>
  <r>
    <n v="217"/>
    <s v="Bitch"/>
    <s v="A roadmovie by paw"/>
    <n v="100000"/>
    <n v="11943"/>
    <x v="2"/>
    <s v="SE"/>
    <s v="SEK"/>
    <n v="1419780149"/>
    <x v="217"/>
    <b v="0"/>
    <n v="38"/>
    <b v="0"/>
    <x v="0"/>
    <s v="drama"/>
    <n v="12"/>
    <n v="314.29000000000002"/>
    <x v="217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x v="0"/>
    <s v="drama"/>
    <n v="2"/>
    <n v="100"/>
    <x v="218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x v="0"/>
    <s v="drama"/>
    <n v="18"/>
    <n v="115.99"/>
    <x v="219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x v="0"/>
    <s v="drama"/>
    <n v="1"/>
    <n v="120"/>
    <x v="220"/>
    <x v="22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x v="0"/>
    <s v="drama"/>
    <n v="0"/>
    <n v="0"/>
    <x v="221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x v="0"/>
    <s v="drama"/>
    <n v="13"/>
    <n v="65"/>
    <x v="222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x v="0"/>
    <s v="drama"/>
    <n v="0"/>
    <n v="0"/>
    <x v="22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x v="0"/>
    <s v="drama"/>
    <n v="0"/>
    <n v="0"/>
    <x v="224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x v="0"/>
    <s v="drama"/>
    <n v="0"/>
    <n v="0"/>
    <x v="225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x v="0"/>
    <s v="drama"/>
    <n v="1"/>
    <n v="125"/>
    <x v="226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x v="0"/>
    <s v="drama"/>
    <n v="0"/>
    <n v="0"/>
    <x v="227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x v="0"/>
    <s v="drama"/>
    <n v="0"/>
    <n v="0"/>
    <x v="228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x v="0"/>
    <s v="drama"/>
    <n v="0"/>
    <n v="0"/>
    <x v="229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x v="0"/>
    <s v="drama"/>
    <n v="0"/>
    <n v="30"/>
    <x v="230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x v="0"/>
    <s v="drama"/>
    <n v="0"/>
    <n v="0"/>
    <x v="231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x v="0"/>
    <s v="drama"/>
    <n v="3"/>
    <n v="15.71"/>
    <x v="232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x v="0"/>
    <s v="drama"/>
    <n v="0"/>
    <n v="0"/>
    <x v="233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x v="0"/>
    <s v="drama"/>
    <n v="40"/>
    <n v="80.2"/>
    <x v="234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x v="0"/>
    <s v="drama"/>
    <n v="0"/>
    <n v="0"/>
    <x v="235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x v="0"/>
    <s v="drama"/>
    <n v="0"/>
    <n v="0"/>
    <x v="236"/>
    <x v="236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x v="0"/>
    <s v="drama"/>
    <n v="0"/>
    <n v="50"/>
    <x v="237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x v="0"/>
    <s v="drama"/>
    <n v="0"/>
    <n v="0"/>
    <x v="238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x v="0"/>
    <s v="drama"/>
    <n v="25"/>
    <n v="50"/>
    <x v="239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x v="0"/>
    <s v="documentary"/>
    <n v="108"/>
    <n v="117.85"/>
    <x v="240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x v="0"/>
    <s v="documentary"/>
    <n v="113"/>
    <n v="109.04"/>
    <x v="241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x v="0"/>
    <s v="documentary"/>
    <n v="113"/>
    <n v="73.02"/>
    <x v="242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x v="0"/>
    <s v="documentary"/>
    <n v="103"/>
    <n v="78.2"/>
    <x v="243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x v="0"/>
    <s v="documentary"/>
    <n v="114"/>
    <n v="47.4"/>
    <x v="24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x v="0"/>
    <s v="documentary"/>
    <n v="104"/>
    <n v="54.02"/>
    <x v="245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x v="0"/>
    <s v="documentary"/>
    <n v="305"/>
    <n v="68.489999999999995"/>
    <x v="246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x v="0"/>
    <s v="documentary"/>
    <n v="134"/>
    <n v="108.15"/>
    <x v="247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x v="0"/>
    <s v="documentary"/>
    <n v="101"/>
    <n v="589.95000000000005"/>
    <x v="248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x v="0"/>
    <s v="documentary"/>
    <n v="113"/>
    <n v="48.05"/>
    <x v="249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x v="0"/>
    <s v="documentary"/>
    <n v="106"/>
    <n v="72.48"/>
    <x v="250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x v="0"/>
    <s v="documentary"/>
    <n v="126"/>
    <n v="57.08"/>
    <x v="251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x v="0"/>
    <s v="documentary"/>
    <n v="185"/>
    <n v="85.44"/>
    <x v="252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x v="0"/>
    <s v="documentary"/>
    <n v="101"/>
    <n v="215.86"/>
    <x v="253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x v="0"/>
    <s v="documentary"/>
    <n v="117"/>
    <n v="89.39"/>
    <x v="254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x v="0"/>
    <s v="documentary"/>
    <n v="107"/>
    <n v="45.42"/>
    <x v="255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x v="0"/>
    <s v="documentary"/>
    <n v="139"/>
    <n v="65.760000000000005"/>
    <x v="256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x v="0"/>
    <s v="documentary"/>
    <n v="107"/>
    <n v="66.7"/>
    <x v="257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x v="0"/>
    <s v="documentary"/>
    <n v="191"/>
    <n v="83.35"/>
    <x v="258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x v="0"/>
    <s v="documentary"/>
    <n v="132"/>
    <n v="105.05"/>
    <x v="259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x v="0"/>
    <s v="documentary"/>
    <n v="106"/>
    <n v="120.91"/>
    <x v="260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x v="0"/>
    <s v="documentary"/>
    <n v="107"/>
    <n v="97.64"/>
    <x v="261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x v="0"/>
    <s v="documentary"/>
    <n v="240"/>
    <n v="41.38"/>
    <x v="262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x v="0"/>
    <s v="documentary"/>
    <n v="118"/>
    <n v="30.65"/>
    <x v="263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x v="0"/>
    <s v="documentary"/>
    <n v="118"/>
    <n v="64.95"/>
    <x v="264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x v="0"/>
    <s v="documentary"/>
    <n v="111"/>
    <n v="95.78"/>
    <x v="265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x v="0"/>
    <s v="documentary"/>
    <n v="146"/>
    <n v="40.42"/>
    <x v="266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x v="0"/>
    <s v="documentary"/>
    <n v="132"/>
    <n v="78.58"/>
    <x v="267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x v="0"/>
    <s v="documentary"/>
    <n v="111"/>
    <n v="50.18"/>
    <x v="268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x v="0"/>
    <s v="documentary"/>
    <n v="147"/>
    <n v="92.25"/>
    <x v="269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x v="0"/>
    <s v="documentary"/>
    <n v="153"/>
    <n v="57.54"/>
    <x v="270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x v="0"/>
    <s v="documentary"/>
    <n v="105"/>
    <n v="109.42"/>
    <x v="271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x v="0"/>
    <s v="documentary"/>
    <n v="177"/>
    <n v="81.89"/>
    <x v="272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x v="0"/>
    <s v="documentary"/>
    <n v="108"/>
    <n v="45.67"/>
    <x v="273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x v="0"/>
    <s v="documentary"/>
    <n v="156"/>
    <n v="55.22"/>
    <x v="274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x v="0"/>
    <s v="documentary"/>
    <n v="108"/>
    <n v="65.3"/>
    <x v="275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x v="0"/>
    <s v="documentary"/>
    <n v="148"/>
    <n v="95.23"/>
    <x v="276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x v="0"/>
    <s v="documentary"/>
    <n v="110"/>
    <n v="75.44"/>
    <x v="277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x v="0"/>
    <s v="documentary"/>
    <n v="150"/>
    <n v="97.82"/>
    <x v="278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x v="0"/>
    <s v="documentary"/>
    <n v="157"/>
    <n v="87.69"/>
    <x v="279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x v="0"/>
    <s v="documentary"/>
    <n v="156"/>
    <n v="54.75"/>
    <x v="280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x v="0"/>
    <s v="documentary"/>
    <n v="121"/>
    <n v="83.95"/>
    <x v="281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x v="0"/>
    <s v="documentary"/>
    <n v="101"/>
    <n v="254.39"/>
    <x v="282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x v="0"/>
    <s v="documentary"/>
    <n v="114"/>
    <n v="101.83"/>
    <x v="283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x v="0"/>
    <s v="documentary"/>
    <n v="105"/>
    <n v="55.07"/>
    <x v="284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x v="0"/>
    <s v="documentary"/>
    <n v="229"/>
    <n v="56.9"/>
    <x v="285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x v="0"/>
    <s v="documentary"/>
    <n v="109"/>
    <n v="121.28"/>
    <x v="286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x v="0"/>
    <s v="documentary"/>
    <n v="176"/>
    <n v="91.19"/>
    <x v="287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x v="0"/>
    <s v="documentary"/>
    <n v="103"/>
    <n v="115.45"/>
    <x v="288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x v="0"/>
    <s v="documentary"/>
    <n v="105"/>
    <n v="67.77"/>
    <x v="289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x v="0"/>
    <s v="documentary"/>
    <n v="107"/>
    <n v="28.58"/>
    <x v="290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x v="0"/>
    <s v="documentary"/>
    <n v="120"/>
    <n v="46.88"/>
    <x v="291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x v="0"/>
    <s v="documentary"/>
    <n v="102"/>
    <n v="154.41999999999999"/>
    <x v="292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x v="0"/>
    <s v="documentary"/>
    <n v="101"/>
    <n v="201.22"/>
    <x v="293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x v="0"/>
    <s v="documentary"/>
    <n v="100"/>
    <n v="100"/>
    <x v="29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x v="0"/>
    <s v="documentary"/>
    <n v="133"/>
    <n v="100.08"/>
    <x v="295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x v="0"/>
    <s v="documentary"/>
    <n v="119"/>
    <n v="230.09"/>
    <x v="296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x v="0"/>
    <s v="documentary"/>
    <n v="101"/>
    <n v="141.75"/>
    <x v="297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x v="0"/>
    <s v="documentary"/>
    <n v="109"/>
    <n v="56.34"/>
    <x v="298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x v="0"/>
    <s v="documentary"/>
    <n v="179"/>
    <n v="73.34"/>
    <x v="299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x v="0"/>
    <s v="documentary"/>
    <n v="102"/>
    <n v="85.34"/>
    <x v="300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x v="0"/>
    <s v="documentary"/>
    <n v="119"/>
    <n v="61.5"/>
    <x v="301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x v="0"/>
    <s v="documentary"/>
    <n v="100"/>
    <n v="93.02"/>
    <x v="302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x v="0"/>
    <s v="documentary"/>
    <n v="137"/>
    <n v="50.29"/>
    <x v="303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x v="0"/>
    <s v="documentary"/>
    <n v="232"/>
    <n v="106.43"/>
    <x v="304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x v="0"/>
    <s v="documentary"/>
    <n v="130"/>
    <n v="51.72"/>
    <x v="305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x v="0"/>
    <s v="documentary"/>
    <n v="293"/>
    <n v="36.61"/>
    <x v="306"/>
    <x v="306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x v="0"/>
    <s v="documentary"/>
    <n v="111"/>
    <n v="42.52"/>
    <x v="307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x v="0"/>
    <s v="documentary"/>
    <n v="106"/>
    <n v="62.71"/>
    <x v="308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x v="0"/>
    <s v="documentary"/>
    <n v="119"/>
    <n v="89.96"/>
    <x v="309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x v="0"/>
    <s v="documentary"/>
    <n v="104"/>
    <n v="28.92"/>
    <x v="310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x v="0"/>
    <s v="documentary"/>
    <n v="104"/>
    <n v="138.80000000000001"/>
    <x v="311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x v="0"/>
    <s v="documentary"/>
    <n v="112"/>
    <n v="61.3"/>
    <x v="312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x v="0"/>
    <s v="documentary"/>
    <n v="105"/>
    <n v="80.2"/>
    <x v="313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x v="0"/>
    <s v="documentary"/>
    <n v="385"/>
    <n v="32.1"/>
    <x v="314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x v="0"/>
    <s v="documentary"/>
    <n v="101"/>
    <n v="200.89"/>
    <x v="315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x v="0"/>
    <s v="documentary"/>
    <n v="114"/>
    <n v="108.01"/>
    <x v="316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x v="0"/>
    <s v="documentary"/>
    <n v="101"/>
    <n v="95.7"/>
    <x v="317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x v="0"/>
    <s v="documentary"/>
    <n v="283"/>
    <n v="49.88"/>
    <x v="318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x v="0"/>
    <s v="documentary"/>
    <n v="113"/>
    <n v="110.47"/>
    <x v="319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x v="0"/>
    <s v="documentary"/>
    <n v="107"/>
    <n v="134.91"/>
    <x v="320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x v="0"/>
    <s v="documentary"/>
    <n v="103"/>
    <n v="106.62"/>
    <x v="321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x v="0"/>
    <s v="documentary"/>
    <n v="108"/>
    <n v="145.04"/>
    <x v="322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x v="0"/>
    <s v="documentary"/>
    <n v="123"/>
    <n v="114.59"/>
    <x v="323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x v="0"/>
    <s v="documentary"/>
    <n v="102"/>
    <n v="105.32"/>
    <x v="32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x v="0"/>
    <s v="documentary"/>
    <n v="104"/>
    <n v="70.92"/>
    <x v="325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x v="0"/>
    <s v="documentary"/>
    <n v="113"/>
    <n v="147.16999999999999"/>
    <x v="326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x v="0"/>
    <s v="documentary"/>
    <n v="136"/>
    <n v="160.47"/>
    <x v="327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x v="0"/>
    <s v="documentary"/>
    <n v="104"/>
    <n v="156.05000000000001"/>
    <x v="328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x v="0"/>
    <s v="documentary"/>
    <n v="106"/>
    <n v="63.17"/>
    <x v="329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x v="0"/>
    <s v="documentary"/>
    <n v="102"/>
    <n v="104.82"/>
    <x v="330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x v="0"/>
    <s v="documentary"/>
    <n v="107"/>
    <n v="97.36"/>
    <x v="331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x v="0"/>
    <s v="documentary"/>
    <n v="113"/>
    <n v="203.63"/>
    <x v="332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x v="0"/>
    <s v="documentary"/>
    <n v="125"/>
    <n v="188.31"/>
    <x v="333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x v="0"/>
    <s v="documentary"/>
    <n v="101"/>
    <n v="146.65"/>
    <x v="33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x v="0"/>
    <s v="documentary"/>
    <n v="103"/>
    <n v="109.19"/>
    <x v="335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x v="0"/>
    <s v="documentary"/>
    <n v="117"/>
    <n v="59.25"/>
    <x v="336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x v="0"/>
    <s v="documentary"/>
    <n v="101"/>
    <n v="97.9"/>
    <x v="337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x v="0"/>
    <s v="documentary"/>
    <n v="110"/>
    <n v="70"/>
    <x v="338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x v="0"/>
    <s v="documentary"/>
    <n v="108"/>
    <n v="72.87"/>
    <x v="339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x v="0"/>
    <s v="documentary"/>
    <n v="125"/>
    <n v="146.35"/>
    <x v="340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x v="0"/>
    <s v="documentary"/>
    <n v="107"/>
    <n v="67.91"/>
    <x v="341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x v="0"/>
    <s v="documentary"/>
    <n v="100"/>
    <n v="169.85"/>
    <x v="342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x v="0"/>
    <s v="documentary"/>
    <n v="102"/>
    <n v="58.41"/>
    <x v="343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x v="0"/>
    <s v="documentary"/>
    <n v="102"/>
    <n v="119.99"/>
    <x v="34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x v="0"/>
    <s v="documentary"/>
    <n v="123"/>
    <n v="99.86"/>
    <x v="345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x v="0"/>
    <s v="documentary"/>
    <n v="170"/>
    <n v="90.58"/>
    <x v="346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x v="0"/>
    <s v="documentary"/>
    <n v="112"/>
    <n v="117.77"/>
    <x v="347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x v="0"/>
    <s v="documentary"/>
    <n v="103"/>
    <n v="86.55"/>
    <x v="348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x v="0"/>
    <s v="documentary"/>
    <n v="107"/>
    <n v="71.900000000000006"/>
    <x v="349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x v="0"/>
    <s v="documentary"/>
    <n v="115"/>
    <n v="129.82"/>
    <x v="350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x v="0"/>
    <s v="documentary"/>
    <n v="127"/>
    <n v="44.91"/>
    <x v="351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x v="0"/>
    <s v="documentary"/>
    <n v="117"/>
    <n v="40.76"/>
    <x v="352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x v="0"/>
    <s v="documentary"/>
    <n v="109"/>
    <n v="103.52"/>
    <x v="353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x v="0"/>
    <s v="documentary"/>
    <n v="104"/>
    <n v="125.45"/>
    <x v="354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x v="0"/>
    <s v="documentary"/>
    <n v="116"/>
    <n v="246.61"/>
    <x v="355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x v="0"/>
    <s v="documentary"/>
    <n v="103"/>
    <n v="79.400000000000006"/>
    <x v="356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x v="0"/>
    <s v="documentary"/>
    <n v="174"/>
    <n v="86.14"/>
    <x v="357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x v="0"/>
    <s v="documentary"/>
    <n v="103"/>
    <n v="193.05"/>
    <x v="358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x v="0"/>
    <s v="documentary"/>
    <n v="105"/>
    <n v="84.02"/>
    <x v="359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x v="0"/>
    <s v="documentary"/>
    <n v="101"/>
    <n v="139.83000000000001"/>
    <x v="36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x v="0"/>
    <s v="documentary"/>
    <n v="111"/>
    <n v="109.82"/>
    <x v="361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x v="0"/>
    <s v="documentary"/>
    <n v="124"/>
    <n v="139.53"/>
    <x v="362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x v="0"/>
    <s v="documentary"/>
    <n v="101"/>
    <n v="347.85"/>
    <x v="363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x v="0"/>
    <s v="documentary"/>
    <n v="110"/>
    <n v="68.239999999999995"/>
    <x v="364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x v="0"/>
    <s v="documentary"/>
    <n v="104"/>
    <n v="239.94"/>
    <x v="365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x v="0"/>
    <s v="documentary"/>
    <n v="101"/>
    <n v="287.31"/>
    <x v="366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x v="0"/>
    <s v="documentary"/>
    <n v="103"/>
    <n v="86.85"/>
    <x v="367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x v="0"/>
    <s v="documentary"/>
    <n v="104"/>
    <n v="81.849999999999994"/>
    <x v="368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x v="0"/>
    <s v="documentary"/>
    <n v="110"/>
    <n v="42.87"/>
    <x v="369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x v="0"/>
    <s v="documentary"/>
    <n v="122"/>
    <n v="709.42"/>
    <x v="370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x v="0"/>
    <s v="documentary"/>
    <n v="114"/>
    <n v="161.26"/>
    <x v="371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x v="0"/>
    <s v="documentary"/>
    <n v="125"/>
    <n v="41.78"/>
    <x v="372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x v="0"/>
    <s v="documentary"/>
    <n v="107"/>
    <n v="89.89"/>
    <x v="373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x v="0"/>
    <s v="documentary"/>
    <n v="131"/>
    <n v="45.05"/>
    <x v="374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x v="0"/>
    <s v="documentary"/>
    <n v="120"/>
    <n v="42.86"/>
    <x v="375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x v="0"/>
    <s v="documentary"/>
    <n v="106"/>
    <n v="54.08"/>
    <x v="376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x v="0"/>
    <s v="documentary"/>
    <n v="114"/>
    <n v="103.22"/>
    <x v="377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x v="0"/>
    <s v="documentary"/>
    <n v="112"/>
    <n v="40.4"/>
    <x v="378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x v="0"/>
    <s v="documentary"/>
    <n v="116"/>
    <n v="116.86"/>
    <x v="379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x v="0"/>
    <s v="documentary"/>
    <n v="142"/>
    <n v="115.51"/>
    <x v="380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x v="0"/>
    <s v="documentary"/>
    <n v="105"/>
    <n v="104.31"/>
    <x v="381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x v="0"/>
    <s v="documentary"/>
    <n v="256"/>
    <n v="69.77"/>
    <x v="382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x v="0"/>
    <s v="documentary"/>
    <n v="207"/>
    <n v="43.02"/>
    <x v="383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x v="0"/>
    <s v="documentary"/>
    <n v="112"/>
    <n v="58.54"/>
    <x v="384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x v="0"/>
    <s v="documentary"/>
    <n v="106"/>
    <n v="111.8"/>
    <x v="385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x v="0"/>
    <s v="documentary"/>
    <n v="100"/>
    <n v="46.23"/>
    <x v="386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x v="0"/>
    <s v="documentary"/>
    <n v="214"/>
    <n v="144.69"/>
    <x v="387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x v="0"/>
    <s v="documentary"/>
    <n v="126"/>
    <n v="88.85"/>
    <x v="388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x v="0"/>
    <s v="documentary"/>
    <n v="182"/>
    <n v="81.75"/>
    <x v="389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x v="0"/>
    <s v="documentary"/>
    <n v="100"/>
    <n v="71.430000000000007"/>
    <x v="390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x v="0"/>
    <s v="documentary"/>
    <n v="101"/>
    <n v="104.26"/>
    <x v="391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x v="0"/>
    <s v="documentary"/>
    <n v="101"/>
    <n v="90.62"/>
    <x v="392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x v="0"/>
    <s v="documentary"/>
    <n v="110"/>
    <n v="157.33000000000001"/>
    <x v="393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x v="0"/>
    <s v="documentary"/>
    <n v="112"/>
    <n v="105.18"/>
    <x v="394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x v="0"/>
    <s v="documentary"/>
    <n v="108"/>
    <n v="58.72"/>
    <x v="395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x v="0"/>
    <s v="documentary"/>
    <n v="107"/>
    <n v="81.63"/>
    <x v="396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x v="0"/>
    <s v="documentary"/>
    <n v="104"/>
    <n v="56.46"/>
    <x v="397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x v="0"/>
    <s v="documentary"/>
    <n v="125"/>
    <n v="140.1"/>
    <x v="398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x v="0"/>
    <s v="documentary"/>
    <n v="107"/>
    <n v="224.85"/>
    <x v="399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x v="0"/>
    <s v="documentary"/>
    <n v="112"/>
    <n v="181.13"/>
    <x v="400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x v="0"/>
    <s v="documentary"/>
    <n v="104"/>
    <n v="711.04"/>
    <x v="401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x v="0"/>
    <s v="documentary"/>
    <n v="142"/>
    <n v="65.88"/>
    <x v="402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x v="0"/>
    <s v="documentary"/>
    <n v="105"/>
    <n v="75.19"/>
    <x v="403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x v="0"/>
    <s v="documentary"/>
    <n v="103"/>
    <n v="133.13999999999999"/>
    <x v="404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x v="0"/>
    <s v="documentary"/>
    <n v="108"/>
    <n v="55.2"/>
    <x v="405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x v="0"/>
    <s v="documentary"/>
    <n v="108"/>
    <n v="86.16"/>
    <x v="406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x v="0"/>
    <s v="documentary"/>
    <n v="102"/>
    <n v="92.32"/>
    <x v="407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x v="0"/>
    <s v="documentary"/>
    <n v="101"/>
    <n v="160.16"/>
    <x v="408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x v="0"/>
    <s v="documentary"/>
    <n v="137"/>
    <n v="45.6"/>
    <x v="409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x v="0"/>
    <s v="documentary"/>
    <n v="128"/>
    <n v="183.29"/>
    <x v="410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x v="0"/>
    <s v="documentary"/>
    <n v="101"/>
    <n v="125.79"/>
    <x v="411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x v="0"/>
    <s v="documentary"/>
    <n v="127"/>
    <n v="57.65"/>
    <x v="412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x v="0"/>
    <s v="documentary"/>
    <n v="105"/>
    <n v="78.66"/>
    <x v="413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x v="0"/>
    <s v="documentary"/>
    <n v="103"/>
    <n v="91.48"/>
    <x v="41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x v="0"/>
    <s v="documentary"/>
    <n v="102"/>
    <n v="68.099999999999994"/>
    <x v="415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x v="0"/>
    <s v="documentary"/>
    <n v="120"/>
    <n v="48.09"/>
    <x v="416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x v="0"/>
    <s v="documentary"/>
    <n v="100"/>
    <n v="202.42"/>
    <x v="417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x v="0"/>
    <s v="documentary"/>
    <n v="101"/>
    <n v="216.75"/>
    <x v="418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x v="0"/>
    <s v="documentary"/>
    <n v="100"/>
    <n v="110.07"/>
    <x v="419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x v="0"/>
    <s v="animation"/>
    <n v="0"/>
    <n v="4.83"/>
    <x v="420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x v="0"/>
    <s v="animation"/>
    <n v="2"/>
    <n v="50.17"/>
    <x v="421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x v="0"/>
    <s v="animation"/>
    <n v="1"/>
    <n v="35.83"/>
    <x v="422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x v="0"/>
    <s v="animation"/>
    <n v="1"/>
    <n v="11.77"/>
    <x v="423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x v="0"/>
    <s v="animation"/>
    <n v="7"/>
    <n v="40.78"/>
    <x v="424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x v="0"/>
    <s v="animation"/>
    <n v="0"/>
    <n v="3"/>
    <x v="42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x v="0"/>
    <s v="animation"/>
    <n v="1"/>
    <n v="16.63"/>
    <x v="426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x v="0"/>
    <s v="animation"/>
    <n v="0"/>
    <n v="0"/>
    <x v="427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x v="0"/>
    <s v="animation"/>
    <n v="6"/>
    <n v="52"/>
    <x v="428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x v="0"/>
    <s v="animation"/>
    <n v="0"/>
    <n v="0"/>
    <x v="429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x v="0"/>
    <s v="animation"/>
    <n v="2"/>
    <n v="4.8"/>
    <x v="430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x v="0"/>
    <s v="animation"/>
    <n v="14"/>
    <n v="51.88"/>
    <x v="431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x v="0"/>
    <s v="animation"/>
    <n v="10"/>
    <n v="71.25"/>
    <x v="432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x v="0"/>
    <s v="animation"/>
    <n v="0"/>
    <n v="0"/>
    <x v="433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x v="0"/>
    <s v="animation"/>
    <n v="5"/>
    <n v="62.5"/>
    <x v="434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x v="0"/>
    <s v="animation"/>
    <n v="0"/>
    <n v="1"/>
    <x v="435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x v="0"/>
    <s v="animation"/>
    <n v="0"/>
    <n v="0"/>
    <x v="436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x v="0"/>
    <s v="animation"/>
    <n v="0"/>
    <n v="0"/>
    <x v="437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x v="0"/>
    <s v="animation"/>
    <n v="9"/>
    <n v="170.55"/>
    <x v="438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x v="0"/>
    <s v="animation"/>
    <n v="0"/>
    <n v="0"/>
    <x v="439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x v="0"/>
    <s v="animation"/>
    <n v="0"/>
    <n v="5"/>
    <x v="440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x v="0"/>
    <s v="animation"/>
    <n v="0"/>
    <n v="0"/>
    <x v="441"/>
    <x v="441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x v="0"/>
    <s v="animation"/>
    <n v="39"/>
    <n v="393.59"/>
    <x v="442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x v="0"/>
    <s v="animation"/>
    <n v="0"/>
    <n v="5"/>
    <x v="443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x v="0"/>
    <s v="animation"/>
    <n v="5"/>
    <n v="50"/>
    <x v="444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x v="0"/>
    <s v="animation"/>
    <n v="0"/>
    <n v="1"/>
    <x v="44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x v="0"/>
    <s v="animation"/>
    <n v="7"/>
    <n v="47.88"/>
    <x v="446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x v="0"/>
    <s v="animation"/>
    <n v="0"/>
    <n v="5"/>
    <x v="447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x v="0"/>
    <s v="animation"/>
    <n v="3"/>
    <n v="20.5"/>
    <x v="448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x v="0"/>
    <s v="animation"/>
    <n v="2"/>
    <n v="9"/>
    <x v="449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x v="0"/>
    <s v="animation"/>
    <n v="1"/>
    <n v="56.57"/>
    <x v="450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x v="0"/>
    <s v="animation"/>
    <n v="0"/>
    <n v="0"/>
    <x v="451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x v="0"/>
    <s v="animation"/>
    <n v="64"/>
    <n v="40"/>
    <x v="452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x v="0"/>
    <s v="animation"/>
    <n v="0"/>
    <n v="13"/>
    <x v="453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x v="0"/>
    <s v="animation"/>
    <n v="1"/>
    <n v="16.399999999999999"/>
    <x v="454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x v="0"/>
    <s v="animation"/>
    <n v="0"/>
    <n v="22.5"/>
    <x v="45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x v="0"/>
    <s v="animation"/>
    <n v="1"/>
    <n v="20.329999999999998"/>
    <x v="456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x v="0"/>
    <s v="animation"/>
    <n v="0"/>
    <n v="0"/>
    <x v="457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x v="0"/>
    <s v="animation"/>
    <n v="8"/>
    <n v="16.760000000000002"/>
    <x v="458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x v="0"/>
    <s v="animation"/>
    <n v="0"/>
    <n v="25"/>
    <x v="459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x v="0"/>
    <s v="animation"/>
    <n v="0"/>
    <n v="12.5"/>
    <x v="460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x v="0"/>
    <s v="animation"/>
    <n v="0"/>
    <n v="0"/>
    <x v="461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x v="0"/>
    <s v="animation"/>
    <n v="0"/>
    <n v="0"/>
    <x v="462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x v="0"/>
    <s v="animation"/>
    <n v="2"/>
    <n v="113.64"/>
    <x v="463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x v="0"/>
    <s v="animation"/>
    <n v="0"/>
    <n v="1"/>
    <x v="464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x v="0"/>
    <s v="animation"/>
    <n v="27"/>
    <n v="17.25"/>
    <x v="465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x v="0"/>
    <s v="animation"/>
    <n v="1"/>
    <n v="15.2"/>
    <x v="466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x v="0"/>
    <s v="animation"/>
    <n v="22"/>
    <n v="110.64"/>
    <x v="467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x v="0"/>
    <s v="animation"/>
    <n v="0"/>
    <n v="0"/>
    <x v="468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x v="0"/>
    <s v="animation"/>
    <n v="0"/>
    <n v="0"/>
    <x v="469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x v="0"/>
    <s v="animation"/>
    <n v="1"/>
    <n v="25.5"/>
    <x v="470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x v="0"/>
    <s v="animation"/>
    <n v="12"/>
    <n v="38.479999999999997"/>
    <x v="471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x v="0"/>
    <s v="animation"/>
    <n v="18"/>
    <n v="28.2"/>
    <x v="472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x v="0"/>
    <s v="animation"/>
    <n v="3"/>
    <n v="61.5"/>
    <x v="473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x v="0"/>
    <s v="animation"/>
    <n v="0"/>
    <n v="1"/>
    <x v="474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x v="0"/>
    <s v="animation"/>
    <n v="0"/>
    <n v="0"/>
    <x v="475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x v="0"/>
    <s v="animation"/>
    <n v="2"/>
    <n v="39.57"/>
    <x v="476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x v="0"/>
    <s v="animation"/>
    <n v="0"/>
    <n v="0"/>
    <x v="477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x v="0"/>
    <s v="animation"/>
    <n v="0"/>
    <n v="0"/>
    <x v="478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x v="0"/>
    <s v="animation"/>
    <n v="33"/>
    <n v="88.8"/>
    <x v="479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x v="0"/>
    <s v="animation"/>
    <n v="19"/>
    <n v="55.46"/>
    <x v="480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x v="0"/>
    <s v="animation"/>
    <n v="6"/>
    <n v="87.14"/>
    <x v="481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x v="0"/>
    <s v="animation"/>
    <n v="0"/>
    <n v="10"/>
    <x v="482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x v="0"/>
    <s v="animation"/>
    <n v="50"/>
    <n v="51.22"/>
    <x v="483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x v="0"/>
    <s v="animation"/>
    <n v="0"/>
    <n v="13.55"/>
    <x v="484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x v="0"/>
    <s v="animation"/>
    <n v="22"/>
    <n v="66.52"/>
    <x v="48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x v="0"/>
    <s v="animation"/>
    <n v="0"/>
    <n v="50"/>
    <x v="486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x v="0"/>
    <s v="animation"/>
    <n v="0"/>
    <n v="0"/>
    <x v="487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x v="0"/>
    <s v="animation"/>
    <n v="0"/>
    <n v="0"/>
    <x v="488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x v="0"/>
    <s v="animation"/>
    <n v="0"/>
    <n v="71.67"/>
    <x v="489"/>
    <x v="489"/>
    <x v="6"/>
  </r>
  <r>
    <n v="490"/>
    <s v="PROJECT IS CANCELLED"/>
    <s v="Cancelled"/>
    <n v="1000"/>
    <n v="0"/>
    <x v="2"/>
    <s v="US"/>
    <s v="USD"/>
    <n v="1345677285"/>
    <x v="490"/>
    <b v="0"/>
    <n v="0"/>
    <b v="0"/>
    <x v="0"/>
    <s v="animation"/>
    <n v="0"/>
    <n v="0"/>
    <x v="490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x v="0"/>
    <s v="animation"/>
    <n v="0"/>
    <n v="0"/>
    <x v="491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x v="0"/>
    <s v="animation"/>
    <n v="0"/>
    <n v="0"/>
    <x v="492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x v="0"/>
    <s v="animation"/>
    <n v="0"/>
    <n v="0"/>
    <x v="493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x v="0"/>
    <s v="animation"/>
    <n v="0"/>
    <n v="10.33"/>
    <x v="494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x v="0"/>
    <s v="animation"/>
    <n v="0"/>
    <n v="0"/>
    <x v="49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x v="0"/>
    <s v="animation"/>
    <n v="0"/>
    <n v="1"/>
    <x v="496"/>
    <x v="496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x v="0"/>
    <s v="animation"/>
    <n v="1"/>
    <n v="10"/>
    <x v="497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x v="0"/>
    <s v="animation"/>
    <n v="5"/>
    <n v="136.09"/>
    <x v="498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x v="0"/>
    <s v="animation"/>
    <n v="10"/>
    <n v="73.459999999999994"/>
    <x v="499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x v="0"/>
    <s v="animation"/>
    <n v="3"/>
    <n v="53.75"/>
    <x v="500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x v="0"/>
    <s v="animation"/>
    <n v="0"/>
    <n v="0"/>
    <x v="501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x v="0"/>
    <s v="animation"/>
    <n v="1"/>
    <n v="57.5"/>
    <x v="502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x v="0"/>
    <s v="animation"/>
    <n v="2"/>
    <n v="12.67"/>
    <x v="503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x v="0"/>
    <s v="animation"/>
    <n v="1"/>
    <n v="67"/>
    <x v="504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x v="0"/>
    <s v="animation"/>
    <n v="0"/>
    <n v="3.71"/>
    <x v="50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x v="0"/>
    <s v="animation"/>
    <n v="0"/>
    <n v="250"/>
    <x v="506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x v="0"/>
    <s v="animation"/>
    <n v="3"/>
    <n v="64"/>
    <x v="507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x v="0"/>
    <s v="animation"/>
    <n v="1"/>
    <n v="133.33000000000001"/>
    <x v="508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x v="0"/>
    <s v="animation"/>
    <n v="0"/>
    <n v="10"/>
    <x v="509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x v="0"/>
    <s v="animation"/>
    <n v="0"/>
    <n v="0"/>
    <x v="510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x v="0"/>
    <s v="animation"/>
    <n v="3"/>
    <n v="30"/>
    <x v="511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x v="0"/>
    <s v="animation"/>
    <n v="0"/>
    <n v="5.5"/>
    <x v="512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x v="0"/>
    <s v="animation"/>
    <n v="14"/>
    <n v="102.38"/>
    <x v="513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x v="0"/>
    <s v="animation"/>
    <n v="3"/>
    <n v="16.670000000000002"/>
    <x v="514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x v="0"/>
    <s v="animation"/>
    <n v="25"/>
    <n v="725.03"/>
    <x v="515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x v="0"/>
    <s v="animation"/>
    <n v="0"/>
    <n v="0"/>
    <x v="516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x v="0"/>
    <s v="animation"/>
    <n v="1"/>
    <n v="68.33"/>
    <x v="517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x v="0"/>
    <s v="animation"/>
    <n v="0"/>
    <n v="0"/>
    <x v="518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x v="0"/>
    <s v="animation"/>
    <n v="23"/>
    <n v="39.229999999999997"/>
    <x v="519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x v="1"/>
    <s v="plays"/>
    <n v="102"/>
    <n v="150.15"/>
    <x v="520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x v="1"/>
    <s v="plays"/>
    <n v="105"/>
    <n v="93.43"/>
    <x v="521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x v="1"/>
    <s v="plays"/>
    <n v="115"/>
    <n v="110.97"/>
    <x v="522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x v="1"/>
    <s v="plays"/>
    <n v="121"/>
    <n v="71.790000000000006"/>
    <x v="523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x v="1"/>
    <s v="plays"/>
    <n v="109"/>
    <n v="29.26"/>
    <x v="524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x v="1"/>
    <s v="plays"/>
    <n v="100"/>
    <n v="1000"/>
    <x v="525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x v="1"/>
    <s v="plays"/>
    <n v="114"/>
    <n v="74.349999999999994"/>
    <x v="52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x v="1"/>
    <s v="plays"/>
    <n v="101"/>
    <n v="63.83"/>
    <x v="527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x v="1"/>
    <s v="plays"/>
    <n v="116"/>
    <n v="44.33"/>
    <x v="528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x v="1"/>
    <s v="plays"/>
    <n v="130"/>
    <n v="86.94"/>
    <x v="529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x v="1"/>
    <s v="plays"/>
    <n v="108"/>
    <n v="126.55"/>
    <x v="530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x v="1"/>
    <s v="plays"/>
    <n v="100"/>
    <n v="129.03"/>
    <x v="531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x v="1"/>
    <s v="plays"/>
    <n v="123"/>
    <n v="71.239999999999995"/>
    <x v="532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x v="1"/>
    <s v="plays"/>
    <n v="100"/>
    <n v="117.88"/>
    <x v="533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x v="1"/>
    <s v="plays"/>
    <n v="105"/>
    <n v="327.08"/>
    <x v="534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x v="1"/>
    <s v="plays"/>
    <n v="103"/>
    <n v="34.75"/>
    <x v="535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x v="1"/>
    <s v="plays"/>
    <n v="118"/>
    <n v="100.06"/>
    <x v="53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x v="1"/>
    <s v="plays"/>
    <n v="121"/>
    <n v="40.85"/>
    <x v="537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x v="1"/>
    <s v="plays"/>
    <n v="302"/>
    <n v="252.02"/>
    <x v="538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x v="1"/>
    <s v="plays"/>
    <n v="101"/>
    <n v="25.16"/>
    <x v="539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x v="2"/>
    <s v="web"/>
    <n v="0"/>
    <n v="1"/>
    <x v="540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x v="2"/>
    <s v="web"/>
    <n v="1"/>
    <n v="25"/>
    <x v="541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x v="2"/>
    <s v="web"/>
    <n v="0"/>
    <n v="1"/>
    <x v="542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x v="2"/>
    <s v="web"/>
    <n v="0"/>
    <n v="35"/>
    <x v="543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x v="2"/>
    <s v="web"/>
    <n v="1"/>
    <n v="3"/>
    <x v="544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x v="2"/>
    <s v="web"/>
    <n v="27"/>
    <n v="402.71"/>
    <x v="545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x v="2"/>
    <s v="web"/>
    <n v="0"/>
    <n v="26"/>
    <x v="546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x v="2"/>
    <s v="web"/>
    <n v="0"/>
    <n v="0"/>
    <x v="547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x v="2"/>
    <s v="web"/>
    <n v="0"/>
    <n v="9"/>
    <x v="5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x v="2"/>
    <s v="web"/>
    <n v="3"/>
    <n v="8.5"/>
    <x v="549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x v="2"/>
    <s v="web"/>
    <n v="1"/>
    <n v="8.75"/>
    <x v="550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x v="2"/>
    <s v="web"/>
    <n v="5"/>
    <n v="135.04"/>
    <x v="551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x v="2"/>
    <s v="web"/>
    <n v="0"/>
    <n v="0"/>
    <x v="552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x v="2"/>
    <s v="web"/>
    <n v="0"/>
    <n v="20.5"/>
    <x v="553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x v="2"/>
    <s v="web"/>
    <n v="37"/>
    <n v="64.36"/>
    <x v="554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x v="2"/>
    <s v="web"/>
    <n v="0"/>
    <n v="0"/>
    <x v="555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x v="2"/>
    <s v="web"/>
    <n v="3"/>
    <n v="200"/>
    <x v="556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x v="2"/>
    <s v="web"/>
    <n v="1"/>
    <n v="68.3"/>
    <x v="557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x v="2"/>
    <s v="web"/>
    <n v="0"/>
    <n v="0"/>
    <x v="558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x v="2"/>
    <s v="web"/>
    <n v="0"/>
    <n v="50"/>
    <x v="559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x v="2"/>
    <s v="web"/>
    <n v="0"/>
    <n v="4"/>
    <x v="560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x v="2"/>
    <s v="web"/>
    <n v="0"/>
    <n v="27.5"/>
    <x v="561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x v="2"/>
    <s v="web"/>
    <n v="0"/>
    <n v="0"/>
    <x v="562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x v="2"/>
    <s v="web"/>
    <n v="0"/>
    <n v="34"/>
    <x v="563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x v="2"/>
    <s v="web"/>
    <n v="0"/>
    <n v="1"/>
    <x v="564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x v="2"/>
    <s v="web"/>
    <n v="0"/>
    <n v="0"/>
    <x v="565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x v="2"/>
    <s v="web"/>
    <n v="0"/>
    <n v="1"/>
    <x v="566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x v="2"/>
    <s v="web"/>
    <n v="0"/>
    <n v="0"/>
    <x v="56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x v="2"/>
    <s v="web"/>
    <n v="1"/>
    <n v="49"/>
    <x v="568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x v="2"/>
    <s v="web"/>
    <n v="1"/>
    <n v="20"/>
    <x v="569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x v="2"/>
    <s v="web"/>
    <n v="0"/>
    <n v="142"/>
    <x v="570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x v="2"/>
    <s v="web"/>
    <n v="0"/>
    <n v="53"/>
    <x v="571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x v="2"/>
    <s v="web"/>
    <n v="0"/>
    <n v="0"/>
    <x v="572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x v="2"/>
    <s v="web"/>
    <n v="0"/>
    <n v="38.44"/>
    <x v="573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x v="2"/>
    <s v="web"/>
    <n v="1"/>
    <n v="20"/>
    <x v="574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x v="2"/>
    <s v="web"/>
    <n v="0"/>
    <n v="64.75"/>
    <x v="575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x v="2"/>
    <s v="web"/>
    <n v="0"/>
    <n v="1"/>
    <x v="576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x v="2"/>
    <s v="web"/>
    <n v="0"/>
    <n v="10"/>
    <x v="577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x v="2"/>
    <s v="web"/>
    <n v="0"/>
    <n v="2"/>
    <x v="578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x v="2"/>
    <s v="web"/>
    <n v="1"/>
    <n v="35"/>
    <x v="579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x v="2"/>
    <s v="web"/>
    <n v="0"/>
    <n v="1"/>
    <x v="580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x v="2"/>
    <s v="web"/>
    <n v="0"/>
    <n v="0"/>
    <x v="581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x v="2"/>
    <s v="web"/>
    <n v="0"/>
    <n v="0"/>
    <x v="582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x v="2"/>
    <s v="web"/>
    <n v="0"/>
    <n v="1"/>
    <x v="583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x v="2"/>
    <s v="web"/>
    <n v="1"/>
    <n v="5"/>
    <x v="584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x v="2"/>
    <s v="web"/>
    <n v="0"/>
    <n v="0"/>
    <x v="585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x v="2"/>
    <s v="web"/>
    <n v="1"/>
    <n v="14"/>
    <x v="586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x v="2"/>
    <s v="web"/>
    <n v="9"/>
    <n v="389.29"/>
    <x v="58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x v="2"/>
    <s v="web"/>
    <n v="3"/>
    <n v="150.5"/>
    <x v="588"/>
    <x v="588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x v="2"/>
    <s v="web"/>
    <n v="0"/>
    <n v="1"/>
    <x v="58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x v="2"/>
    <s v="web"/>
    <n v="4"/>
    <n v="24.78"/>
    <x v="590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x v="2"/>
    <s v="web"/>
    <n v="0"/>
    <n v="30.5"/>
    <x v="591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x v="2"/>
    <s v="web"/>
    <n v="3"/>
    <n v="250"/>
    <x v="592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x v="2"/>
    <s v="web"/>
    <n v="23"/>
    <n v="16.43"/>
    <x v="593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x v="2"/>
    <s v="web"/>
    <n v="0"/>
    <n v="13"/>
    <x v="594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x v="2"/>
    <s v="web"/>
    <n v="0"/>
    <n v="53.25"/>
    <x v="595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x v="2"/>
    <s v="web"/>
    <n v="0"/>
    <n v="3"/>
    <x v="596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x v="2"/>
    <s v="web"/>
    <n v="0"/>
    <n v="10"/>
    <x v="597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x v="2"/>
    <s v="web"/>
    <n v="34"/>
    <n v="121.43"/>
    <x v="598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x v="2"/>
    <s v="web"/>
    <n v="0"/>
    <n v="15.5"/>
    <x v="599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x v="2"/>
    <s v="web"/>
    <n v="2"/>
    <n v="100"/>
    <x v="600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x v="2"/>
    <s v="web"/>
    <n v="1"/>
    <n v="23.33"/>
    <x v="601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x v="2"/>
    <s v="web"/>
    <n v="0"/>
    <n v="0"/>
    <x v="602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x v="2"/>
    <s v="web"/>
    <n v="4"/>
    <n v="45.39"/>
    <x v="603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x v="2"/>
    <s v="web"/>
    <n v="0"/>
    <n v="0"/>
    <x v="604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x v="2"/>
    <s v="web"/>
    <n v="3"/>
    <n v="16.38"/>
    <x v="605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x v="2"/>
    <s v="web"/>
    <n v="0"/>
    <n v="10"/>
    <x v="606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x v="2"/>
    <s v="web"/>
    <n v="0"/>
    <n v="0"/>
    <x v="60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x v="2"/>
    <s v="web"/>
    <n v="1"/>
    <n v="292.2"/>
    <x v="608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x v="2"/>
    <s v="web"/>
    <n v="1"/>
    <n v="5"/>
    <x v="609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x v="2"/>
    <s v="web"/>
    <n v="0"/>
    <n v="0"/>
    <x v="610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x v="2"/>
    <s v="web"/>
    <n v="0"/>
    <n v="0"/>
    <x v="611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x v="2"/>
    <s v="web"/>
    <n v="0"/>
    <n v="0"/>
    <x v="612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x v="2"/>
    <s v="web"/>
    <n v="21"/>
    <n v="105.93"/>
    <x v="613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x v="2"/>
    <s v="web"/>
    <n v="0"/>
    <n v="0"/>
    <x v="614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x v="2"/>
    <s v="web"/>
    <n v="0"/>
    <n v="0"/>
    <x v="615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x v="2"/>
    <s v="web"/>
    <n v="0"/>
    <n v="0"/>
    <x v="616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x v="2"/>
    <s v="web"/>
    <n v="3"/>
    <n v="20"/>
    <x v="61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x v="2"/>
    <s v="web"/>
    <n v="0"/>
    <n v="0"/>
    <x v="618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x v="2"/>
    <s v="web"/>
    <n v="0"/>
    <n v="1"/>
    <x v="619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x v="2"/>
    <s v="web"/>
    <n v="1"/>
    <n v="300"/>
    <x v="620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x v="2"/>
    <s v="web"/>
    <n v="1"/>
    <n v="87"/>
    <x v="621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x v="2"/>
    <s v="web"/>
    <n v="6"/>
    <n v="37.89"/>
    <x v="622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x v="2"/>
    <s v="web"/>
    <n v="0"/>
    <n v="0"/>
    <x v="623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x v="2"/>
    <s v="web"/>
    <n v="0"/>
    <n v="0"/>
    <x v="624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x v="2"/>
    <s v="web"/>
    <n v="0"/>
    <n v="0"/>
    <x v="625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x v="2"/>
    <s v="web"/>
    <n v="17"/>
    <n v="111.41"/>
    <x v="626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x v="2"/>
    <s v="web"/>
    <n v="0"/>
    <n v="90"/>
    <x v="627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x v="2"/>
    <s v="web"/>
    <n v="0"/>
    <n v="0"/>
    <x v="628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x v="2"/>
    <s v="web"/>
    <n v="0"/>
    <n v="116.67"/>
    <x v="629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x v="2"/>
    <s v="web"/>
    <n v="0"/>
    <n v="10"/>
    <x v="63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x v="2"/>
    <s v="web"/>
    <n v="1"/>
    <n v="76.67"/>
    <x v="631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x v="2"/>
    <s v="web"/>
    <n v="0"/>
    <n v="0"/>
    <x v="632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x v="2"/>
    <s v="web"/>
    <n v="12"/>
    <n v="49.8"/>
    <x v="633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x v="2"/>
    <s v="web"/>
    <n v="0"/>
    <n v="1"/>
    <x v="634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x v="2"/>
    <s v="web"/>
    <n v="0"/>
    <n v="2"/>
    <x v="635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x v="2"/>
    <s v="web"/>
    <n v="0"/>
    <n v="4"/>
    <x v="636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x v="2"/>
    <s v="web"/>
    <n v="0"/>
    <n v="0"/>
    <x v="637"/>
    <x v="637"/>
    <x v="1"/>
  </r>
  <r>
    <n v="638"/>
    <s v="W (Canceled)"/>
    <s v="O0"/>
    <n v="200000"/>
    <n v="18"/>
    <x v="1"/>
    <s v="DE"/>
    <s v="EUR"/>
    <n v="1490447662"/>
    <x v="638"/>
    <b v="0"/>
    <n v="6"/>
    <b v="0"/>
    <x v="2"/>
    <s v="web"/>
    <n v="0"/>
    <n v="3"/>
    <x v="638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x v="2"/>
    <s v="web"/>
    <n v="0"/>
    <n v="1"/>
    <x v="639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x v="2"/>
    <s v="wearables"/>
    <n v="144"/>
    <n v="50.5"/>
    <x v="640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x v="2"/>
    <s v="wearables"/>
    <n v="119"/>
    <n v="151.32"/>
    <x v="641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x v="2"/>
    <s v="wearables"/>
    <n v="1460"/>
    <n v="134.36000000000001"/>
    <x v="642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x v="2"/>
    <s v="wearables"/>
    <n v="106"/>
    <n v="174.03"/>
    <x v="643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x v="2"/>
    <s v="wearables"/>
    <n v="300"/>
    <n v="73.489999999999995"/>
    <x v="644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x v="2"/>
    <s v="wearables"/>
    <n v="279"/>
    <n v="23.52"/>
    <x v="645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x v="2"/>
    <s v="wearables"/>
    <n v="132"/>
    <n v="39.07"/>
    <x v="646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x v="2"/>
    <s v="wearables"/>
    <n v="107"/>
    <n v="125.94"/>
    <x v="647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x v="2"/>
    <s v="wearables"/>
    <n v="127"/>
    <n v="1644"/>
    <x v="64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x v="2"/>
    <s v="wearables"/>
    <n v="140"/>
    <n v="42.67"/>
    <x v="649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x v="2"/>
    <s v="wearables"/>
    <n v="112"/>
    <n v="35.130000000000003"/>
    <x v="650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x v="2"/>
    <s v="wearables"/>
    <n v="101"/>
    <n v="239.35"/>
    <x v="651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x v="2"/>
    <s v="wearables"/>
    <n v="100"/>
    <n v="107.64"/>
    <x v="652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x v="2"/>
    <s v="wearables"/>
    <n v="141"/>
    <n v="95.83"/>
    <x v="653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x v="2"/>
    <s v="wearables"/>
    <n v="267"/>
    <n v="31.66"/>
    <x v="654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x v="2"/>
    <s v="wearables"/>
    <n v="147"/>
    <n v="42.89"/>
    <x v="655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x v="2"/>
    <s v="wearables"/>
    <n v="214"/>
    <n v="122.74"/>
    <x v="656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x v="2"/>
    <s v="wearables"/>
    <n v="126"/>
    <n v="190.45"/>
    <x v="657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x v="2"/>
    <s v="wearables"/>
    <n v="104"/>
    <n v="109.34"/>
    <x v="658"/>
    <x v="658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x v="2"/>
    <s v="wearables"/>
    <n v="101"/>
    <n v="143.66999999999999"/>
    <x v="659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x v="2"/>
    <s v="wearables"/>
    <n v="3"/>
    <n v="84.94"/>
    <x v="660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x v="2"/>
    <s v="wearables"/>
    <n v="1"/>
    <n v="10.56"/>
    <x v="661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x v="2"/>
    <s v="wearables"/>
    <n v="0"/>
    <n v="39"/>
    <x v="662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x v="2"/>
    <s v="wearables"/>
    <n v="0"/>
    <n v="100"/>
    <x v="663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x v="2"/>
    <s v="wearables"/>
    <n v="8"/>
    <n v="31.17"/>
    <x v="664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x v="2"/>
    <s v="wearables"/>
    <n v="19"/>
    <n v="155.33000000000001"/>
    <x v="665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x v="2"/>
    <s v="wearables"/>
    <n v="0"/>
    <n v="2"/>
    <x v="666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x v="2"/>
    <s v="wearables"/>
    <n v="10"/>
    <n v="178.93"/>
    <x v="667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x v="2"/>
    <s v="wearables"/>
    <n v="5"/>
    <n v="27.36"/>
    <x v="66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x v="2"/>
    <s v="wearables"/>
    <n v="22"/>
    <n v="1536.25"/>
    <x v="669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x v="2"/>
    <s v="wearables"/>
    <n v="29"/>
    <n v="85"/>
    <x v="670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x v="2"/>
    <s v="wearables"/>
    <n v="39"/>
    <n v="788.53"/>
    <x v="671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x v="2"/>
    <s v="wearables"/>
    <n v="22"/>
    <n v="50.3"/>
    <x v="672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x v="2"/>
    <s v="wearables"/>
    <n v="0"/>
    <n v="68.33"/>
    <x v="673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x v="2"/>
    <s v="wearables"/>
    <n v="0"/>
    <n v="7.5"/>
    <x v="674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x v="2"/>
    <s v="wearables"/>
    <n v="15"/>
    <n v="34.270000000000003"/>
    <x v="675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x v="2"/>
    <s v="wearables"/>
    <n v="1"/>
    <n v="61.29"/>
    <x v="676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x v="2"/>
    <s v="wearables"/>
    <n v="26"/>
    <n v="133.25"/>
    <x v="677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x v="2"/>
    <s v="wearables"/>
    <n v="4"/>
    <n v="65.180000000000007"/>
    <x v="67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x v="2"/>
    <s v="wearables"/>
    <n v="15"/>
    <n v="93.9"/>
    <x v="67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x v="2"/>
    <s v="wearables"/>
    <n v="26"/>
    <n v="150.65"/>
    <x v="680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x v="2"/>
    <s v="wearables"/>
    <n v="0"/>
    <n v="1"/>
    <x v="681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x v="2"/>
    <s v="wearables"/>
    <n v="0"/>
    <n v="13.25"/>
    <x v="682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x v="2"/>
    <s v="wearables"/>
    <n v="1"/>
    <n v="99.33"/>
    <x v="683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x v="2"/>
    <s v="wearables"/>
    <n v="7"/>
    <n v="177.39"/>
    <x v="684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x v="2"/>
    <s v="wearables"/>
    <n v="28"/>
    <n v="55.3"/>
    <x v="685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x v="2"/>
    <s v="wearables"/>
    <n v="0"/>
    <n v="0"/>
    <x v="686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x v="2"/>
    <s v="wearables"/>
    <n v="4"/>
    <n v="591.66999999999996"/>
    <x v="687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x v="2"/>
    <s v="wearables"/>
    <n v="73"/>
    <n v="405.5"/>
    <x v="68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x v="2"/>
    <s v="wearables"/>
    <n v="58"/>
    <n v="343.15"/>
    <x v="689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x v="2"/>
    <s v="wearables"/>
    <n v="12"/>
    <n v="72.59"/>
    <x v="690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x v="2"/>
    <s v="wearables"/>
    <n v="1"/>
    <n v="26"/>
    <x v="691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x v="2"/>
    <s v="wearables"/>
    <n v="7"/>
    <n v="6.5"/>
    <x v="692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x v="2"/>
    <s v="wearables"/>
    <n v="35"/>
    <n v="119.39"/>
    <x v="693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x v="2"/>
    <s v="wearables"/>
    <n v="0"/>
    <n v="84.29"/>
    <x v="694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x v="2"/>
    <s v="wearables"/>
    <n v="1"/>
    <n v="90.86"/>
    <x v="695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x v="2"/>
    <s v="wearables"/>
    <n v="0"/>
    <n v="1"/>
    <x v="696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x v="2"/>
    <s v="wearables"/>
    <n v="46"/>
    <n v="20.34"/>
    <x v="697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x v="2"/>
    <s v="wearables"/>
    <n v="15"/>
    <n v="530.69000000000005"/>
    <x v="698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x v="2"/>
    <s v="wearables"/>
    <n v="82"/>
    <n v="120.39"/>
    <x v="699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x v="2"/>
    <s v="wearables"/>
    <n v="3"/>
    <n v="13"/>
    <x v="700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x v="2"/>
    <s v="wearables"/>
    <n v="27"/>
    <n v="291.33"/>
    <x v="701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x v="2"/>
    <s v="wearables"/>
    <n v="31"/>
    <n v="124.92"/>
    <x v="702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x v="2"/>
    <s v="wearables"/>
    <n v="6"/>
    <n v="119.57"/>
    <x v="703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x v="2"/>
    <s v="wearables"/>
    <n v="1"/>
    <n v="120.25"/>
    <x v="704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x v="2"/>
    <s v="wearables"/>
    <n v="1"/>
    <n v="195.4"/>
    <x v="705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x v="2"/>
    <s v="wearables"/>
    <n v="0"/>
    <n v="0"/>
    <x v="706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x v="2"/>
    <s v="wearables"/>
    <n v="79"/>
    <n v="117.7"/>
    <x v="70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x v="2"/>
    <s v="wearables"/>
    <n v="22"/>
    <n v="23.95"/>
    <x v="708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x v="2"/>
    <s v="wearables"/>
    <n v="0"/>
    <n v="30.5"/>
    <x v="709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x v="2"/>
    <s v="wearables"/>
    <n v="0"/>
    <n v="0"/>
    <x v="71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x v="2"/>
    <s v="wearables"/>
    <n v="34"/>
    <n v="99.97"/>
    <x v="711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x v="2"/>
    <s v="wearables"/>
    <n v="0"/>
    <n v="26.25"/>
    <x v="712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x v="2"/>
    <s v="wearables"/>
    <n v="1"/>
    <n v="199"/>
    <x v="713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x v="2"/>
    <s v="wearables"/>
    <n v="15"/>
    <n v="80.319999999999993"/>
    <x v="714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x v="2"/>
    <s v="wearables"/>
    <n v="5"/>
    <n v="115.75"/>
    <x v="715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x v="2"/>
    <s v="wearables"/>
    <n v="10"/>
    <n v="44.69"/>
    <x v="716"/>
    <x v="716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x v="2"/>
    <s v="wearables"/>
    <n v="0"/>
    <n v="76.25"/>
    <x v="717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x v="2"/>
    <s v="wearables"/>
    <n v="1"/>
    <n v="22.5"/>
    <x v="71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x v="2"/>
    <s v="wearables"/>
    <n v="1"/>
    <n v="19.399999999999999"/>
    <x v="719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x v="3"/>
    <s v="nonfiction"/>
    <n v="144"/>
    <n v="66.709999999999994"/>
    <x v="720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x v="3"/>
    <s v="nonfiction"/>
    <n v="122"/>
    <n v="84.14"/>
    <x v="721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x v="3"/>
    <s v="nonfiction"/>
    <n v="132"/>
    <n v="215.73"/>
    <x v="722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x v="3"/>
    <s v="nonfiction"/>
    <n v="109"/>
    <n v="54.69"/>
    <x v="723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x v="3"/>
    <s v="nonfiction"/>
    <n v="105"/>
    <n v="51.63"/>
    <x v="724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x v="3"/>
    <s v="nonfiction"/>
    <n v="100"/>
    <n v="143.36000000000001"/>
    <x v="725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x v="3"/>
    <s v="nonfiction"/>
    <n v="101"/>
    <n v="72.430000000000007"/>
    <x v="726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x v="3"/>
    <s v="nonfiction"/>
    <n v="156"/>
    <n v="36.53"/>
    <x v="727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x v="3"/>
    <s v="nonfiction"/>
    <n v="106"/>
    <n v="60.9"/>
    <x v="728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x v="3"/>
    <s v="nonfiction"/>
    <n v="131"/>
    <n v="43.55"/>
    <x v="729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x v="3"/>
    <s v="nonfiction"/>
    <n v="132"/>
    <n v="99.77"/>
    <x v="730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x v="3"/>
    <s v="nonfiction"/>
    <n v="126"/>
    <n v="88.73"/>
    <x v="731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x v="3"/>
    <s v="nonfiction"/>
    <n v="160"/>
    <n v="4.92"/>
    <x v="732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x v="3"/>
    <s v="nonfiction"/>
    <n v="120"/>
    <n v="17.82"/>
    <x v="733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x v="3"/>
    <s v="nonfiction"/>
    <n v="126"/>
    <n v="187.19"/>
    <x v="734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x v="3"/>
    <s v="nonfiction"/>
    <n v="114"/>
    <n v="234.81"/>
    <x v="735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x v="3"/>
    <s v="nonfiction"/>
    <n v="315"/>
    <n v="105.05"/>
    <x v="736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x v="3"/>
    <s v="nonfiction"/>
    <n v="122"/>
    <n v="56.67"/>
    <x v="737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x v="3"/>
    <s v="nonfiction"/>
    <n v="107"/>
    <n v="39.049999999999997"/>
    <x v="738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x v="3"/>
    <s v="nonfiction"/>
    <n v="158"/>
    <n v="68.349999999999994"/>
    <x v="73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x v="3"/>
    <s v="nonfiction"/>
    <n v="107"/>
    <n v="169.58"/>
    <x v="740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x v="3"/>
    <s v="nonfiction"/>
    <n v="102"/>
    <n v="141.41999999999999"/>
    <x v="741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x v="3"/>
    <s v="nonfiction"/>
    <n v="111"/>
    <n v="67.39"/>
    <x v="742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x v="3"/>
    <s v="nonfiction"/>
    <n v="148"/>
    <n v="54.27"/>
    <x v="743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x v="3"/>
    <s v="nonfiction"/>
    <n v="102"/>
    <n v="82.52"/>
    <x v="744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x v="3"/>
    <s v="nonfiction"/>
    <n v="179"/>
    <n v="53.73"/>
    <x v="745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x v="3"/>
    <s v="nonfiction"/>
    <n v="111"/>
    <n v="34.21"/>
    <x v="746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x v="3"/>
    <s v="nonfiction"/>
    <n v="100"/>
    <n v="127.33"/>
    <x v="747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x v="3"/>
    <s v="nonfiction"/>
    <n v="100"/>
    <n v="45.57"/>
    <x v="748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x v="3"/>
    <s v="nonfiction"/>
    <n v="106"/>
    <n v="95.96"/>
    <x v="749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x v="3"/>
    <s v="nonfiction"/>
    <n v="103"/>
    <n v="77.27"/>
    <x v="750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x v="3"/>
    <s v="nonfiction"/>
    <n v="119"/>
    <n v="57.34"/>
    <x v="751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x v="3"/>
    <s v="nonfiction"/>
    <n v="112"/>
    <n v="53.19"/>
    <x v="752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x v="3"/>
    <s v="nonfiction"/>
    <n v="128"/>
    <n v="492.31"/>
    <x v="753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x v="3"/>
    <s v="nonfiction"/>
    <n v="104"/>
    <n v="42.35"/>
    <x v="754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x v="3"/>
    <s v="nonfiction"/>
    <n v="102"/>
    <n v="37.47"/>
    <x v="755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x v="3"/>
    <s v="nonfiction"/>
    <n v="118"/>
    <n v="37.450000000000003"/>
    <x v="756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x v="3"/>
    <s v="nonfiction"/>
    <n v="238"/>
    <n v="33.06"/>
    <x v="757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x v="3"/>
    <s v="nonfiction"/>
    <n v="102"/>
    <n v="134.21"/>
    <x v="758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x v="3"/>
    <s v="nonfiction"/>
    <n v="102"/>
    <n v="51.47"/>
    <x v="75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x v="3"/>
    <s v="fiction"/>
    <n v="0"/>
    <n v="0"/>
    <x v="76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x v="3"/>
    <s v="fiction"/>
    <n v="5"/>
    <n v="39.17"/>
    <x v="761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x v="3"/>
    <s v="fiction"/>
    <n v="0"/>
    <n v="0"/>
    <x v="762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x v="3"/>
    <s v="fiction"/>
    <n v="0"/>
    <n v="5"/>
    <x v="763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x v="3"/>
    <s v="fiction"/>
    <n v="0"/>
    <n v="0"/>
    <x v="764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x v="3"/>
    <s v="fiction"/>
    <n v="36"/>
    <n v="57.3"/>
    <x v="765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x v="3"/>
    <s v="fiction"/>
    <n v="0"/>
    <n v="0"/>
    <x v="766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x v="3"/>
    <s v="fiction"/>
    <n v="4"/>
    <n v="59"/>
    <x v="767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x v="3"/>
    <s v="fiction"/>
    <n v="0"/>
    <n v="0"/>
    <x v="768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x v="3"/>
    <s v="fiction"/>
    <n v="41"/>
    <n v="31.85"/>
    <x v="769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x v="3"/>
    <s v="fiction"/>
    <n v="0"/>
    <n v="0"/>
    <x v="77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x v="3"/>
    <s v="fiction"/>
    <n v="0"/>
    <n v="10"/>
    <x v="771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x v="3"/>
    <s v="fiction"/>
    <n v="3"/>
    <n v="50"/>
    <x v="772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x v="3"/>
    <s v="fiction"/>
    <n v="1"/>
    <n v="16"/>
    <x v="773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x v="3"/>
    <s v="fiction"/>
    <n v="70"/>
    <n v="39"/>
    <x v="774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x v="3"/>
    <s v="fiction"/>
    <n v="2"/>
    <n v="34"/>
    <x v="775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x v="3"/>
    <s v="fiction"/>
    <n v="51"/>
    <n v="63.12"/>
    <x v="776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x v="3"/>
    <s v="fiction"/>
    <n v="1"/>
    <n v="7"/>
    <x v="777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x v="3"/>
    <s v="fiction"/>
    <n v="0"/>
    <n v="2"/>
    <x v="778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x v="3"/>
    <s v="fiction"/>
    <n v="3"/>
    <n v="66.67"/>
    <x v="779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x v="4"/>
    <s v="rock"/>
    <n v="104"/>
    <n v="38.520000000000003"/>
    <x v="780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x v="4"/>
    <s v="rock"/>
    <n v="133"/>
    <n v="42.61"/>
    <x v="781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x v="4"/>
    <s v="rock"/>
    <n v="100"/>
    <n v="50"/>
    <x v="782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x v="4"/>
    <s v="rock"/>
    <n v="148"/>
    <n v="63.49"/>
    <x v="783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x v="4"/>
    <s v="rock"/>
    <n v="103"/>
    <n v="102.5"/>
    <x v="784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x v="4"/>
    <s v="rock"/>
    <n v="181"/>
    <n v="31.14"/>
    <x v="785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x v="4"/>
    <s v="rock"/>
    <n v="143"/>
    <n v="162.27000000000001"/>
    <x v="786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x v="4"/>
    <s v="rock"/>
    <n v="114"/>
    <n v="80.59"/>
    <x v="787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x v="4"/>
    <s v="rock"/>
    <n v="204"/>
    <n v="59.85"/>
    <x v="788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x v="4"/>
    <s v="rock"/>
    <n v="109"/>
    <n v="132.86000000000001"/>
    <x v="789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x v="4"/>
    <s v="rock"/>
    <n v="144"/>
    <n v="92.55"/>
    <x v="790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x v="4"/>
    <s v="rock"/>
    <n v="104"/>
    <n v="60.86"/>
    <x v="791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x v="4"/>
    <s v="rock"/>
    <n v="100"/>
    <n v="41.85"/>
    <x v="792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x v="4"/>
    <s v="rock"/>
    <n v="103"/>
    <n v="88.33"/>
    <x v="793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x v="4"/>
    <s v="rock"/>
    <n v="105"/>
    <n v="158.96"/>
    <x v="794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x v="4"/>
    <s v="rock"/>
    <n v="112"/>
    <n v="85.05"/>
    <x v="795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x v="4"/>
    <s v="rock"/>
    <n v="101"/>
    <n v="112.61"/>
    <x v="796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x v="4"/>
    <s v="rock"/>
    <n v="108"/>
    <n v="45.44"/>
    <x v="797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x v="4"/>
    <s v="rock"/>
    <n v="115"/>
    <n v="46.22"/>
    <x v="798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x v="4"/>
    <s v="rock"/>
    <n v="100"/>
    <n v="178.61"/>
    <x v="799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x v="4"/>
    <s v="rock"/>
    <n v="152"/>
    <n v="40.75"/>
    <x v="800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x v="4"/>
    <s v="rock"/>
    <n v="112"/>
    <n v="43.73"/>
    <x v="80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x v="4"/>
    <s v="rock"/>
    <n v="101"/>
    <n v="81.069999999999993"/>
    <x v="802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x v="4"/>
    <s v="rock"/>
    <n v="123"/>
    <n v="74.61"/>
    <x v="803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x v="4"/>
    <s v="rock"/>
    <n v="100"/>
    <n v="305.56"/>
    <x v="804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x v="4"/>
    <s v="rock"/>
    <n v="105"/>
    <n v="58.33"/>
    <x v="805"/>
    <x v="805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x v="4"/>
    <s v="rock"/>
    <n v="104"/>
    <n v="117.68"/>
    <x v="806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x v="4"/>
    <s v="rock"/>
    <n v="105"/>
    <n v="73.77"/>
    <x v="807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x v="4"/>
    <s v="rock"/>
    <n v="100"/>
    <n v="104.65"/>
    <x v="808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x v="4"/>
    <s v="rock"/>
    <n v="104"/>
    <n v="79.83"/>
    <x v="809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x v="4"/>
    <s v="rock"/>
    <n v="105"/>
    <n v="58.33"/>
    <x v="810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x v="4"/>
    <s v="rock"/>
    <n v="104"/>
    <n v="86.67"/>
    <x v="811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x v="4"/>
    <s v="rock"/>
    <n v="152"/>
    <n v="27.61"/>
    <x v="812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x v="4"/>
    <s v="rock"/>
    <n v="160"/>
    <n v="25"/>
    <x v="813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x v="4"/>
    <s v="rock"/>
    <n v="127"/>
    <n v="45.46"/>
    <x v="814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x v="4"/>
    <s v="rock"/>
    <n v="107"/>
    <n v="99.53"/>
    <x v="815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x v="4"/>
    <s v="rock"/>
    <n v="115"/>
    <n v="39.31"/>
    <x v="816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x v="4"/>
    <s v="rock"/>
    <n v="137"/>
    <n v="89.42"/>
    <x v="817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x v="4"/>
    <s v="rock"/>
    <n v="156"/>
    <n v="28.68"/>
    <x v="818"/>
    <x v="818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x v="4"/>
    <s v="rock"/>
    <n v="109"/>
    <n v="31.07"/>
    <x v="819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x v="4"/>
    <s v="rock"/>
    <n v="134"/>
    <n v="70.55"/>
    <x v="820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x v="4"/>
    <s v="rock"/>
    <n v="100"/>
    <n v="224.13"/>
    <x v="82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x v="4"/>
    <s v="rock"/>
    <n v="119"/>
    <n v="51.81"/>
    <x v="822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x v="4"/>
    <s v="rock"/>
    <n v="180"/>
    <n v="43.52"/>
    <x v="823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x v="4"/>
    <s v="rock"/>
    <n v="134"/>
    <n v="39.82"/>
    <x v="824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x v="4"/>
    <s v="rock"/>
    <n v="100"/>
    <n v="126.81"/>
    <x v="825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x v="4"/>
    <s v="rock"/>
    <n v="101"/>
    <n v="113.88"/>
    <x v="826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x v="4"/>
    <s v="rock"/>
    <n v="103"/>
    <n v="28.18"/>
    <x v="827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x v="4"/>
    <s v="rock"/>
    <n v="107"/>
    <n v="36.61"/>
    <x v="828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x v="4"/>
    <s v="rock"/>
    <n v="104"/>
    <n v="32.5"/>
    <x v="829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x v="4"/>
    <s v="rock"/>
    <n v="108"/>
    <n v="60.66"/>
    <x v="830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x v="4"/>
    <s v="rock"/>
    <n v="233"/>
    <n v="175"/>
    <x v="83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x v="4"/>
    <s v="rock"/>
    <n v="101"/>
    <n v="97.99"/>
    <x v="832"/>
    <x v="832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x v="4"/>
    <s v="rock"/>
    <n v="102"/>
    <n v="148.78"/>
    <x v="833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x v="4"/>
    <s v="rock"/>
    <n v="131"/>
    <n v="96.08"/>
    <x v="834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x v="4"/>
    <s v="rock"/>
    <n v="117"/>
    <n v="58.63"/>
    <x v="835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x v="4"/>
    <s v="rock"/>
    <n v="101"/>
    <n v="109.71"/>
    <x v="836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x v="4"/>
    <s v="rock"/>
    <n v="122"/>
    <n v="49.11"/>
    <x v="837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x v="4"/>
    <s v="rock"/>
    <n v="145"/>
    <n v="47.67"/>
    <x v="838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x v="4"/>
    <s v="rock"/>
    <n v="117"/>
    <n v="60.74"/>
    <x v="839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x v="4"/>
    <s v="metal"/>
    <n v="120"/>
    <n v="63.38"/>
    <x v="840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x v="4"/>
    <s v="metal"/>
    <n v="101"/>
    <n v="53.89"/>
    <x v="841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x v="4"/>
    <s v="metal"/>
    <n v="104"/>
    <n v="66.87"/>
    <x v="842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x v="4"/>
    <s v="metal"/>
    <n v="267"/>
    <n v="63.1"/>
    <x v="843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x v="4"/>
    <s v="metal"/>
    <n v="194"/>
    <n v="36.630000000000003"/>
    <x v="844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x v="4"/>
    <s v="metal"/>
    <n v="120"/>
    <n v="34.01"/>
    <x v="845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x v="4"/>
    <s v="metal"/>
    <n v="122"/>
    <n v="28.55"/>
    <x v="846"/>
    <x v="846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x v="4"/>
    <s v="metal"/>
    <n v="100"/>
    <n v="10"/>
    <x v="847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x v="4"/>
    <s v="metal"/>
    <n v="100"/>
    <n v="18.75"/>
    <x v="848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x v="4"/>
    <s v="metal"/>
    <n v="120"/>
    <n v="41.7"/>
    <x v="849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x v="4"/>
    <s v="metal"/>
    <n v="155"/>
    <n v="46.67"/>
    <x v="850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x v="4"/>
    <s v="metal"/>
    <n v="130"/>
    <n v="37.270000000000003"/>
    <x v="851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x v="4"/>
    <s v="metal"/>
    <n v="105"/>
    <n v="59.26"/>
    <x v="852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x v="4"/>
    <s v="metal"/>
    <n v="100"/>
    <n v="30"/>
    <x v="853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x v="4"/>
    <s v="metal"/>
    <n v="118"/>
    <n v="65.86"/>
    <x v="854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x v="4"/>
    <s v="metal"/>
    <n v="103"/>
    <n v="31.91"/>
    <x v="855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x v="4"/>
    <s v="metal"/>
    <n v="218"/>
    <n v="19.46"/>
    <x v="856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x v="4"/>
    <s v="metal"/>
    <n v="100"/>
    <n v="50"/>
    <x v="857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x v="4"/>
    <s v="metal"/>
    <n v="144"/>
    <n v="22.74"/>
    <x v="858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x v="4"/>
    <s v="metal"/>
    <n v="105"/>
    <n v="42.72"/>
    <x v="859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x v="4"/>
    <s v="jazz"/>
    <n v="18"/>
    <n v="52.92"/>
    <x v="860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x v="4"/>
    <s v="jazz"/>
    <n v="2"/>
    <n v="50.5"/>
    <x v="861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x v="4"/>
    <s v="jazz"/>
    <n v="0"/>
    <n v="42.5"/>
    <x v="862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x v="4"/>
    <s v="jazz"/>
    <n v="5"/>
    <n v="18"/>
    <x v="86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x v="4"/>
    <s v="jazz"/>
    <n v="42"/>
    <n v="34.18"/>
    <x v="864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x v="4"/>
    <s v="jazz"/>
    <n v="2"/>
    <n v="22.5"/>
    <x v="865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x v="4"/>
    <s v="jazz"/>
    <n v="18"/>
    <n v="58.18"/>
    <x v="866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x v="4"/>
    <s v="jazz"/>
    <n v="24"/>
    <n v="109.18"/>
    <x v="867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x v="4"/>
    <s v="jazz"/>
    <n v="0"/>
    <n v="50"/>
    <x v="868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x v="4"/>
    <s v="jazz"/>
    <n v="12"/>
    <n v="346.67"/>
    <x v="869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x v="4"/>
    <s v="jazz"/>
    <n v="0"/>
    <n v="12.4"/>
    <x v="870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x v="4"/>
    <s v="jazz"/>
    <n v="5"/>
    <n v="27.08"/>
    <x v="871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x v="4"/>
    <s v="jazz"/>
    <n v="1"/>
    <n v="32.5"/>
    <x v="872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x v="4"/>
    <s v="jazz"/>
    <n v="1"/>
    <n v="9"/>
    <x v="873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x v="4"/>
    <s v="jazz"/>
    <n v="24"/>
    <n v="34.76"/>
    <x v="87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x v="4"/>
    <s v="jazz"/>
    <n v="0"/>
    <n v="0"/>
    <x v="875"/>
    <x v="875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x v="4"/>
    <s v="jazz"/>
    <n v="41"/>
    <n v="28.58"/>
    <x v="876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x v="4"/>
    <s v="jazz"/>
    <n v="68"/>
    <n v="46.59"/>
    <x v="877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x v="4"/>
    <s v="jazz"/>
    <n v="1"/>
    <n v="32.5"/>
    <x v="878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x v="4"/>
    <s v="jazz"/>
    <n v="31"/>
    <n v="21.47"/>
    <x v="879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x v="4"/>
    <s v="indie rock"/>
    <n v="3"/>
    <n v="14.13"/>
    <x v="880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x v="4"/>
    <s v="indie rock"/>
    <n v="1"/>
    <n v="30"/>
    <x v="881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x v="4"/>
    <s v="indie rock"/>
    <n v="20"/>
    <n v="21.57"/>
    <x v="882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x v="4"/>
    <s v="indie rock"/>
    <n v="40"/>
    <n v="83.38"/>
    <x v="883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x v="4"/>
    <s v="indie rock"/>
    <n v="1"/>
    <n v="10"/>
    <x v="884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x v="4"/>
    <s v="indie rock"/>
    <n v="75"/>
    <n v="35.71"/>
    <x v="885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x v="4"/>
    <s v="indie rock"/>
    <n v="41"/>
    <n v="29.29"/>
    <x v="886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x v="4"/>
    <s v="indie rock"/>
    <n v="0"/>
    <n v="0"/>
    <x v="887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x v="4"/>
    <s v="indie rock"/>
    <n v="7"/>
    <n v="18"/>
    <x v="888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x v="4"/>
    <s v="indie rock"/>
    <n v="9"/>
    <n v="73.760000000000005"/>
    <x v="889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x v="4"/>
    <s v="indie rock"/>
    <n v="4"/>
    <n v="31.25"/>
    <x v="890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x v="4"/>
    <s v="indie rock"/>
    <n v="3"/>
    <n v="28.89"/>
    <x v="891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x v="4"/>
    <s v="indie rock"/>
    <n v="41"/>
    <n v="143.82"/>
    <x v="892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x v="4"/>
    <s v="indie rock"/>
    <n v="10"/>
    <n v="40"/>
    <x v="893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x v="4"/>
    <s v="indie rock"/>
    <n v="39"/>
    <n v="147.81"/>
    <x v="89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x v="4"/>
    <s v="indie rock"/>
    <n v="2"/>
    <n v="27.86"/>
    <x v="895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x v="4"/>
    <s v="indie rock"/>
    <n v="40"/>
    <n v="44.44"/>
    <x v="896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x v="4"/>
    <s v="indie rock"/>
    <n v="0"/>
    <n v="0"/>
    <x v="897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x v="4"/>
    <s v="indie rock"/>
    <n v="3"/>
    <n v="35"/>
    <x v="898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x v="4"/>
    <s v="indie rock"/>
    <n v="37"/>
    <n v="35"/>
    <x v="899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x v="4"/>
    <s v="jazz"/>
    <n v="0"/>
    <n v="10.5"/>
    <x v="900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x v="4"/>
    <s v="jazz"/>
    <n v="0"/>
    <n v="0"/>
    <x v="901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x v="4"/>
    <s v="jazz"/>
    <n v="0"/>
    <n v="30"/>
    <x v="902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x v="4"/>
    <s v="jazz"/>
    <n v="3"/>
    <n v="40"/>
    <x v="903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x v="4"/>
    <s v="jazz"/>
    <n v="0"/>
    <n v="50.33"/>
    <x v="904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x v="4"/>
    <s v="jazz"/>
    <n v="3"/>
    <n v="32.67"/>
    <x v="905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x v="4"/>
    <s v="jazz"/>
    <n v="0"/>
    <n v="0"/>
    <x v="906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x v="4"/>
    <s v="jazz"/>
    <n v="0"/>
    <n v="0"/>
    <x v="907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x v="4"/>
    <s v="jazz"/>
    <n v="0"/>
    <n v="0"/>
    <x v="908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x v="4"/>
    <s v="jazz"/>
    <n v="3"/>
    <n v="65"/>
    <x v="909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x v="4"/>
    <s v="jazz"/>
    <n v="22"/>
    <n v="24.6"/>
    <x v="910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x v="4"/>
    <s v="jazz"/>
    <n v="0"/>
    <n v="0"/>
    <x v="911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x v="4"/>
    <s v="jazz"/>
    <n v="1"/>
    <n v="15"/>
    <x v="912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x v="4"/>
    <s v="jazz"/>
    <n v="7"/>
    <n v="82.58"/>
    <x v="913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x v="4"/>
    <s v="jazz"/>
    <n v="0"/>
    <n v="0"/>
    <x v="914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x v="4"/>
    <s v="jazz"/>
    <n v="6"/>
    <n v="41.67"/>
    <x v="915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x v="4"/>
    <s v="jazz"/>
    <n v="0"/>
    <n v="0"/>
    <x v="916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x v="4"/>
    <s v="jazz"/>
    <n v="1"/>
    <n v="30"/>
    <x v="917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x v="4"/>
    <s v="jazz"/>
    <n v="5"/>
    <n v="19.600000000000001"/>
    <x v="918"/>
    <x v="918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x v="4"/>
    <s v="jazz"/>
    <n v="1"/>
    <n v="100"/>
    <x v="919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x v="4"/>
    <s v="jazz"/>
    <n v="0"/>
    <n v="0"/>
    <x v="920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x v="4"/>
    <s v="jazz"/>
    <n v="31"/>
    <n v="231.75"/>
    <x v="921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x v="4"/>
    <s v="jazz"/>
    <n v="21"/>
    <n v="189.33"/>
    <x v="922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x v="4"/>
    <s v="jazz"/>
    <n v="2"/>
    <n v="55"/>
    <x v="92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x v="4"/>
    <s v="jazz"/>
    <n v="11"/>
    <n v="21.8"/>
    <x v="924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x v="4"/>
    <s v="jazz"/>
    <n v="3"/>
    <n v="32"/>
    <x v="925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x v="4"/>
    <s v="jazz"/>
    <n v="0"/>
    <n v="0"/>
    <x v="926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x v="4"/>
    <s v="jazz"/>
    <n v="0"/>
    <n v="0"/>
    <x v="927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x v="4"/>
    <s v="jazz"/>
    <n v="11"/>
    <n v="56.25"/>
    <x v="928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x v="4"/>
    <s v="jazz"/>
    <n v="0"/>
    <n v="0"/>
    <x v="929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x v="4"/>
    <s v="jazz"/>
    <n v="38"/>
    <n v="69"/>
    <x v="930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x v="4"/>
    <s v="jazz"/>
    <n v="7"/>
    <n v="18.71"/>
    <x v="931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x v="4"/>
    <s v="jazz"/>
    <n v="15"/>
    <n v="46.03"/>
    <x v="932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x v="4"/>
    <s v="jazz"/>
    <n v="6"/>
    <n v="60"/>
    <x v="933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x v="4"/>
    <s v="jazz"/>
    <n v="30"/>
    <n v="50.67"/>
    <x v="934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x v="4"/>
    <s v="jazz"/>
    <n v="1"/>
    <n v="25"/>
    <x v="935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x v="4"/>
    <s v="jazz"/>
    <n v="0"/>
    <n v="0"/>
    <x v="936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x v="4"/>
    <s v="jazz"/>
    <n v="1"/>
    <n v="20"/>
    <x v="937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x v="4"/>
    <s v="jazz"/>
    <n v="0"/>
    <n v="25"/>
    <x v="938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x v="4"/>
    <s v="jazz"/>
    <n v="1"/>
    <n v="20"/>
    <x v="939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x v="2"/>
    <s v="wearables"/>
    <n v="17"/>
    <n v="110.29"/>
    <x v="940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x v="2"/>
    <s v="wearables"/>
    <n v="2"/>
    <n v="37.450000000000003"/>
    <x v="941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x v="2"/>
    <s v="wearables"/>
    <n v="9"/>
    <n v="41.75"/>
    <x v="942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x v="2"/>
    <s v="wearables"/>
    <n v="10"/>
    <n v="24.08"/>
    <x v="943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x v="2"/>
    <s v="wearables"/>
    <n v="13"/>
    <n v="69.41"/>
    <x v="944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x v="2"/>
    <s v="wearables"/>
    <n v="2"/>
    <n v="155.25"/>
    <x v="945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x v="2"/>
    <s v="wearables"/>
    <n v="2"/>
    <n v="57.2"/>
    <x v="946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x v="2"/>
    <s v="wearables"/>
    <n v="0"/>
    <n v="0"/>
    <x v="947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x v="2"/>
    <s v="wearables"/>
    <n v="12"/>
    <n v="60"/>
    <x v="948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x v="2"/>
    <s v="wearables"/>
    <n v="1"/>
    <n v="39"/>
    <x v="949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x v="2"/>
    <s v="wearables"/>
    <n v="28"/>
    <n v="58.42"/>
    <x v="950"/>
    <x v="950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x v="2"/>
    <s v="wearables"/>
    <n v="38"/>
    <n v="158.63999999999999"/>
    <x v="951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x v="2"/>
    <s v="wearables"/>
    <n v="40"/>
    <n v="99.86"/>
    <x v="952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x v="2"/>
    <s v="wearables"/>
    <n v="1"/>
    <n v="25.2"/>
    <x v="953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x v="2"/>
    <s v="wearables"/>
    <n v="43"/>
    <n v="89.19"/>
    <x v="954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x v="2"/>
    <s v="wearables"/>
    <n v="6"/>
    <n v="182.62"/>
    <x v="955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x v="2"/>
    <s v="wearables"/>
    <n v="2"/>
    <n v="50.65"/>
    <x v="956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x v="2"/>
    <s v="wearables"/>
    <n v="2"/>
    <n v="33.29"/>
    <x v="957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x v="2"/>
    <s v="wearables"/>
    <n v="11"/>
    <n v="51.82"/>
    <x v="95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x v="2"/>
    <s v="wearables"/>
    <n v="39"/>
    <n v="113.63"/>
    <x v="959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x v="2"/>
    <s v="wearables"/>
    <n v="46"/>
    <n v="136.46"/>
    <x v="960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x v="2"/>
    <s v="wearables"/>
    <n v="42"/>
    <n v="364.35"/>
    <x v="961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x v="2"/>
    <s v="wearables"/>
    <n v="28"/>
    <n v="19.239999999999998"/>
    <x v="962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x v="2"/>
    <s v="wearables"/>
    <n v="1"/>
    <n v="41.89"/>
    <x v="963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x v="2"/>
    <s v="wearables"/>
    <n v="1"/>
    <n v="30.31"/>
    <x v="964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x v="2"/>
    <s v="wearables"/>
    <n v="1"/>
    <n v="49.67"/>
    <x v="965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x v="2"/>
    <s v="wearables"/>
    <n v="15"/>
    <n v="59.2"/>
    <x v="966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x v="2"/>
    <s v="wearables"/>
    <n v="18"/>
    <n v="43.98"/>
    <x v="967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x v="2"/>
    <s v="wearables"/>
    <n v="1"/>
    <n v="26.5"/>
    <x v="968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x v="2"/>
    <s v="wearables"/>
    <n v="47"/>
    <n v="1272.73"/>
    <x v="969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x v="2"/>
    <s v="wearables"/>
    <n v="46"/>
    <n v="164"/>
    <x v="970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x v="2"/>
    <s v="wearables"/>
    <n v="0"/>
    <n v="45.2"/>
    <x v="971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x v="2"/>
    <s v="wearables"/>
    <n v="35"/>
    <n v="153.88999999999999"/>
    <x v="972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x v="2"/>
    <s v="wearables"/>
    <n v="2"/>
    <n v="51.38"/>
    <x v="973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x v="2"/>
    <s v="wearables"/>
    <n v="1"/>
    <n v="93.33"/>
    <x v="974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x v="2"/>
    <s v="wearables"/>
    <n v="3"/>
    <n v="108.63"/>
    <x v="975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x v="2"/>
    <s v="wearables"/>
    <n v="2"/>
    <n v="160.5"/>
    <x v="976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x v="2"/>
    <s v="wearables"/>
    <n v="34"/>
    <n v="75.75"/>
    <x v="977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x v="2"/>
    <s v="wearables"/>
    <n v="56"/>
    <n v="790.84"/>
    <x v="978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x v="2"/>
    <s v="wearables"/>
    <n v="83"/>
    <n v="301.94"/>
    <x v="979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x v="2"/>
    <s v="wearables"/>
    <n v="15"/>
    <n v="47.94"/>
    <x v="980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x v="2"/>
    <s v="wearables"/>
    <n v="0"/>
    <n v="2.75"/>
    <x v="981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x v="2"/>
    <s v="wearables"/>
    <n v="0"/>
    <n v="1"/>
    <x v="982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x v="2"/>
    <s v="wearables"/>
    <n v="30"/>
    <n v="171.79"/>
    <x v="983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x v="2"/>
    <s v="wearables"/>
    <n v="1"/>
    <n v="35.33"/>
    <x v="984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x v="2"/>
    <s v="wearables"/>
    <n v="6"/>
    <n v="82.09"/>
    <x v="985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x v="2"/>
    <s v="wearables"/>
    <n v="13"/>
    <n v="110.87"/>
    <x v="986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x v="2"/>
    <s v="wearables"/>
    <n v="13"/>
    <n v="161.22"/>
    <x v="987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x v="2"/>
    <s v="wearables"/>
    <n v="0"/>
    <n v="0"/>
    <x v="988"/>
    <x v="988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x v="2"/>
    <s v="wearables"/>
    <n v="17"/>
    <n v="52.41"/>
    <x v="989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x v="2"/>
    <s v="wearables"/>
    <n v="0"/>
    <n v="13"/>
    <x v="990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x v="2"/>
    <s v="wearables"/>
    <n v="4"/>
    <n v="30.29"/>
    <x v="991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x v="2"/>
    <s v="wearables"/>
    <n v="0"/>
    <n v="116.75"/>
    <x v="992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x v="2"/>
    <s v="wearables"/>
    <n v="25"/>
    <n v="89.6"/>
    <x v="993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x v="2"/>
    <s v="wearables"/>
    <n v="2"/>
    <n v="424.45"/>
    <x v="994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x v="2"/>
    <s v="wearables"/>
    <n v="7"/>
    <n v="80.67"/>
    <x v="995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x v="2"/>
    <s v="wearables"/>
    <n v="2"/>
    <n v="13"/>
    <x v="996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x v="2"/>
    <s v="wearables"/>
    <n v="1"/>
    <n v="8.1300000000000008"/>
    <x v="997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x v="2"/>
    <s v="wearables"/>
    <n v="59"/>
    <n v="153.43"/>
    <x v="99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x v="2"/>
    <s v="wearables"/>
    <n v="8"/>
    <n v="292.08"/>
    <x v="999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x v="2"/>
    <s v="wearables"/>
    <n v="2"/>
    <n v="3304"/>
    <x v="1000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x v="2"/>
    <s v="wearables"/>
    <n v="104"/>
    <n v="1300"/>
    <x v="1001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x v="2"/>
    <s v="wearables"/>
    <n v="30"/>
    <n v="134.55000000000001"/>
    <x v="1002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x v="2"/>
    <s v="wearables"/>
    <n v="16"/>
    <n v="214.07"/>
    <x v="1003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x v="2"/>
    <s v="wearables"/>
    <n v="82"/>
    <n v="216.34"/>
    <x v="1004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x v="2"/>
    <s v="wearables"/>
    <n v="75"/>
    <n v="932.31"/>
    <x v="1005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x v="2"/>
    <s v="wearables"/>
    <n v="6"/>
    <n v="29.25"/>
    <x v="1006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x v="2"/>
    <s v="wearables"/>
    <n v="44"/>
    <n v="174.95"/>
    <x v="1007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x v="2"/>
    <s v="wearables"/>
    <n v="0"/>
    <n v="250"/>
    <x v="1008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x v="2"/>
    <s v="wearables"/>
    <n v="13"/>
    <n v="65"/>
    <x v="1009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x v="2"/>
    <s v="wearables"/>
    <n v="0"/>
    <n v="55"/>
    <x v="1010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x v="2"/>
    <s v="wearables"/>
    <n v="0"/>
    <n v="75"/>
    <x v="1011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x v="2"/>
    <s v="wearables"/>
    <n v="21535"/>
    <n v="1389.36"/>
    <x v="1012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x v="2"/>
    <s v="wearables"/>
    <n v="35"/>
    <n v="95.91"/>
    <x v="1013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x v="2"/>
    <s v="wearables"/>
    <n v="31"/>
    <n v="191.25"/>
    <x v="1014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x v="2"/>
    <s v="wearables"/>
    <n v="3"/>
    <n v="40"/>
    <x v="1015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x v="2"/>
    <s v="wearables"/>
    <n v="3"/>
    <n v="74.790000000000006"/>
    <x v="101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x v="2"/>
    <s v="wearables"/>
    <n v="23"/>
    <n v="161.12"/>
    <x v="1017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x v="2"/>
    <s v="wearables"/>
    <n v="3"/>
    <n v="88.71"/>
    <x v="1018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x v="2"/>
    <s v="wearables"/>
    <n v="47"/>
    <n v="53.25"/>
    <x v="1019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x v="4"/>
    <s v="electronic music"/>
    <n v="206"/>
    <n v="106.2"/>
    <x v="1020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x v="4"/>
    <s v="electronic music"/>
    <n v="352"/>
    <n v="22.08"/>
    <x v="1021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x v="4"/>
    <s v="electronic music"/>
    <n v="115"/>
    <n v="31.05"/>
    <x v="1022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x v="4"/>
    <s v="electronic music"/>
    <n v="237"/>
    <n v="36.21"/>
    <x v="1023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x v="4"/>
    <s v="electronic music"/>
    <n v="119"/>
    <n v="388.98"/>
    <x v="1024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x v="4"/>
    <s v="electronic music"/>
    <n v="110"/>
    <n v="71.849999999999994"/>
    <x v="102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x v="4"/>
    <s v="electronic music"/>
    <n v="100"/>
    <n v="57.38"/>
    <x v="1026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x v="4"/>
    <s v="electronic music"/>
    <n v="103"/>
    <n v="69.67"/>
    <x v="102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x v="4"/>
    <s v="electronic music"/>
    <n v="117"/>
    <n v="45.99"/>
    <x v="1028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x v="4"/>
    <s v="electronic music"/>
    <n v="112"/>
    <n v="79.260000000000005"/>
    <x v="1029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x v="4"/>
    <s v="electronic music"/>
    <n v="342"/>
    <n v="43.03"/>
    <x v="1030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x v="4"/>
    <s v="electronic music"/>
    <n v="107"/>
    <n v="108.48"/>
    <x v="1031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x v="4"/>
    <s v="electronic music"/>
    <n v="108"/>
    <n v="61.03"/>
    <x v="1032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x v="4"/>
    <s v="electronic music"/>
    <n v="103"/>
    <n v="50.59"/>
    <x v="1033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x v="4"/>
    <s v="electronic music"/>
    <n v="130"/>
    <n v="39.159999999999997"/>
    <x v="1034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x v="4"/>
    <s v="electronic music"/>
    <n v="108"/>
    <n v="65.16"/>
    <x v="103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x v="4"/>
    <s v="electronic music"/>
    <n v="112"/>
    <n v="23.96"/>
    <x v="1036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x v="4"/>
    <s v="electronic music"/>
    <n v="102"/>
    <n v="48.62"/>
    <x v="1037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x v="4"/>
    <s v="electronic music"/>
    <n v="145"/>
    <n v="35.74"/>
    <x v="1038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x v="4"/>
    <s v="electronic music"/>
    <n v="128"/>
    <n v="21.37"/>
    <x v="1039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x v="5"/>
    <s v="audio"/>
    <n v="0"/>
    <n v="250"/>
    <x v="1040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x v="5"/>
    <s v="audio"/>
    <n v="0"/>
    <n v="0"/>
    <x v="1041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x v="5"/>
    <s v="audio"/>
    <n v="2"/>
    <n v="10"/>
    <x v="1042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x v="5"/>
    <s v="audio"/>
    <n v="9"/>
    <n v="29.24"/>
    <x v="1043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x v="5"/>
    <s v="audio"/>
    <n v="0"/>
    <n v="3"/>
    <x v="1044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x v="5"/>
    <s v="audio"/>
    <n v="3"/>
    <n v="33.25"/>
    <x v="1045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x v="5"/>
    <s v="audio"/>
    <n v="0"/>
    <n v="0"/>
    <x v="104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x v="5"/>
    <s v="audio"/>
    <n v="0"/>
    <n v="1"/>
    <x v="1047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x v="5"/>
    <s v="audio"/>
    <n v="1"/>
    <n v="53"/>
    <x v="1048"/>
    <x v="1048"/>
    <x v="2"/>
  </r>
  <r>
    <n v="1049"/>
    <s v="J1 (Canceled)"/>
    <s v="------"/>
    <n v="12000"/>
    <n v="0"/>
    <x v="1"/>
    <s v="US"/>
    <s v="USD"/>
    <n v="1455272445"/>
    <x v="1049"/>
    <b v="0"/>
    <n v="0"/>
    <b v="0"/>
    <x v="5"/>
    <s v="audio"/>
    <n v="0"/>
    <n v="0"/>
    <x v="1049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x v="5"/>
    <s v="audio"/>
    <n v="0"/>
    <n v="0"/>
    <x v="1050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x v="5"/>
    <s v="audio"/>
    <n v="0"/>
    <n v="0"/>
    <x v="1051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x v="5"/>
    <s v="audio"/>
    <n v="0"/>
    <n v="0"/>
    <x v="1052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x v="5"/>
    <s v="audio"/>
    <n v="1"/>
    <n v="15"/>
    <x v="1053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x v="5"/>
    <s v="audio"/>
    <n v="0"/>
    <n v="0"/>
    <x v="1054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x v="5"/>
    <s v="audio"/>
    <n v="0"/>
    <n v="0"/>
    <x v="1055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x v="5"/>
    <s v="audio"/>
    <n v="0"/>
    <n v="0"/>
    <x v="105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x v="5"/>
    <s v="audio"/>
    <n v="0"/>
    <n v="0"/>
    <x v="1057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x v="5"/>
    <s v="audio"/>
    <n v="0"/>
    <n v="0"/>
    <x v="1058"/>
    <x v="1058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x v="5"/>
    <s v="audio"/>
    <n v="0"/>
    <n v="0"/>
    <x v="1059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x v="5"/>
    <s v="audio"/>
    <n v="1"/>
    <n v="50"/>
    <x v="1060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x v="5"/>
    <s v="audio"/>
    <n v="0"/>
    <n v="0"/>
    <x v="1061"/>
    <x v="1061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x v="5"/>
    <s v="audio"/>
    <n v="95"/>
    <n v="47.5"/>
    <x v="1062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x v="5"/>
    <s v="audio"/>
    <n v="0"/>
    <n v="0"/>
    <x v="1063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x v="6"/>
    <s v="video games"/>
    <n v="9"/>
    <n v="65.67"/>
    <x v="1064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x v="6"/>
    <s v="video games"/>
    <n v="3"/>
    <n v="16.2"/>
    <x v="1065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x v="6"/>
    <s v="video games"/>
    <n v="3"/>
    <n v="34.130000000000003"/>
    <x v="1066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x v="6"/>
    <s v="video games"/>
    <n v="26"/>
    <n v="13"/>
    <x v="1067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x v="6"/>
    <s v="video games"/>
    <n v="0"/>
    <n v="11.25"/>
    <x v="1068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x v="6"/>
    <s v="video games"/>
    <n v="39"/>
    <n v="40.479999999999997"/>
    <x v="1069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x v="6"/>
    <s v="video games"/>
    <n v="1"/>
    <n v="35"/>
    <x v="1070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x v="6"/>
    <s v="video games"/>
    <n v="0"/>
    <n v="0"/>
    <x v="1071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x v="6"/>
    <s v="video games"/>
    <n v="0"/>
    <n v="12.75"/>
    <x v="1072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x v="6"/>
    <s v="video games"/>
    <n v="1"/>
    <n v="10"/>
    <x v="1073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x v="6"/>
    <s v="video games"/>
    <n v="6"/>
    <n v="113.57"/>
    <x v="1074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x v="6"/>
    <s v="video games"/>
    <n v="5"/>
    <n v="15"/>
    <x v="1075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x v="6"/>
    <s v="video games"/>
    <n v="63"/>
    <n v="48.28"/>
    <x v="1076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x v="6"/>
    <s v="video games"/>
    <n v="29"/>
    <n v="43.98"/>
    <x v="107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x v="6"/>
    <s v="video games"/>
    <n v="8"/>
    <n v="9"/>
    <x v="1078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x v="6"/>
    <s v="video games"/>
    <n v="3"/>
    <n v="37.67"/>
    <x v="1079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x v="6"/>
    <s v="video games"/>
    <n v="9"/>
    <n v="18.579999999999998"/>
    <x v="1080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x v="6"/>
    <s v="video games"/>
    <n v="0"/>
    <n v="3"/>
    <x v="1081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x v="6"/>
    <s v="video games"/>
    <n v="1"/>
    <n v="18.670000000000002"/>
    <x v="1082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x v="6"/>
    <s v="video games"/>
    <n v="1"/>
    <n v="410"/>
    <x v="1083"/>
    <x v="108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x v="6"/>
    <s v="video games"/>
    <n v="0"/>
    <n v="0"/>
    <x v="1084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x v="6"/>
    <s v="video games"/>
    <n v="3"/>
    <n v="114"/>
    <x v="1085"/>
    <x v="108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x v="6"/>
    <s v="video games"/>
    <n v="0"/>
    <n v="7.5"/>
    <x v="1086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x v="6"/>
    <s v="video games"/>
    <n v="0"/>
    <n v="0"/>
    <x v="1087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x v="6"/>
    <s v="video games"/>
    <n v="14"/>
    <n v="43.42"/>
    <x v="1088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x v="6"/>
    <s v="video games"/>
    <n v="8"/>
    <n v="23.96"/>
    <x v="1089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x v="6"/>
    <s v="video games"/>
    <n v="0"/>
    <n v="5"/>
    <x v="1090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x v="6"/>
    <s v="video games"/>
    <n v="13"/>
    <n v="12.5"/>
    <x v="1091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x v="6"/>
    <s v="video games"/>
    <n v="1"/>
    <n v="3"/>
    <x v="1092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x v="6"/>
    <s v="video games"/>
    <n v="14"/>
    <n v="10.56"/>
    <x v="1093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x v="6"/>
    <s v="video games"/>
    <n v="18"/>
    <n v="122"/>
    <x v="1094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x v="6"/>
    <s v="video games"/>
    <n v="5"/>
    <n v="267.81"/>
    <x v="1095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x v="6"/>
    <s v="video games"/>
    <n v="18"/>
    <n v="74.209999999999994"/>
    <x v="1096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x v="6"/>
    <s v="video games"/>
    <n v="0"/>
    <n v="6.71"/>
    <x v="1097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x v="6"/>
    <s v="video games"/>
    <n v="7"/>
    <n v="81.95"/>
    <x v="1098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x v="6"/>
    <s v="video games"/>
    <n v="1"/>
    <n v="25"/>
    <x v="1099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x v="6"/>
    <s v="video games"/>
    <n v="3"/>
    <n v="10"/>
    <x v="1100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x v="6"/>
    <s v="video games"/>
    <n v="0"/>
    <n v="6.83"/>
    <x v="1101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x v="6"/>
    <s v="video games"/>
    <n v="5"/>
    <n v="17.71"/>
    <x v="1102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x v="6"/>
    <s v="video games"/>
    <n v="2"/>
    <n v="16.2"/>
    <x v="1103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x v="6"/>
    <s v="video games"/>
    <n v="5"/>
    <n v="80.3"/>
    <x v="1104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x v="6"/>
    <s v="video games"/>
    <n v="0"/>
    <n v="71.55"/>
    <x v="1105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x v="6"/>
    <s v="video games"/>
    <n v="41"/>
    <n v="23.57"/>
    <x v="1106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x v="6"/>
    <s v="video games"/>
    <n v="0"/>
    <n v="0"/>
    <x v="1107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x v="6"/>
    <s v="video games"/>
    <n v="3"/>
    <n v="34.880000000000003"/>
    <x v="1108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x v="6"/>
    <s v="video games"/>
    <n v="0"/>
    <n v="15"/>
    <x v="1109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x v="6"/>
    <s v="video games"/>
    <n v="1"/>
    <n v="23.18"/>
    <x v="1110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x v="6"/>
    <s v="video games"/>
    <n v="0"/>
    <n v="1"/>
    <x v="1111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x v="6"/>
    <s v="video games"/>
    <n v="36"/>
    <n v="100.23"/>
    <x v="1112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x v="6"/>
    <s v="video games"/>
    <n v="1"/>
    <n v="5"/>
    <x v="1113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x v="6"/>
    <s v="video games"/>
    <n v="0"/>
    <n v="3.33"/>
    <x v="1114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x v="6"/>
    <s v="video games"/>
    <n v="0"/>
    <n v="13.25"/>
    <x v="1115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x v="6"/>
    <s v="video games"/>
    <n v="0"/>
    <n v="17.850000000000001"/>
    <x v="1116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x v="6"/>
    <s v="video games"/>
    <n v="8"/>
    <n v="10.38"/>
    <x v="11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x v="6"/>
    <s v="video games"/>
    <n v="2"/>
    <n v="36.33"/>
    <x v="1118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x v="6"/>
    <s v="video games"/>
    <n v="0"/>
    <n v="5"/>
    <x v="1119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x v="6"/>
    <s v="video games"/>
    <n v="0"/>
    <n v="0"/>
    <x v="1120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x v="6"/>
    <s v="video games"/>
    <n v="0"/>
    <n v="5.8"/>
    <x v="1121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x v="6"/>
    <s v="video games"/>
    <n v="0"/>
    <n v="0"/>
    <x v="1122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x v="6"/>
    <s v="video games"/>
    <n v="0"/>
    <n v="3.67"/>
    <x v="1123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x v="6"/>
    <s v="mobile games"/>
    <n v="0"/>
    <n v="60.71"/>
    <x v="1124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x v="6"/>
    <s v="mobile games"/>
    <n v="0"/>
    <n v="0"/>
    <x v="1125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x v="6"/>
    <s v="mobile games"/>
    <n v="1"/>
    <n v="5"/>
    <x v="1126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x v="6"/>
    <s v="mobile games"/>
    <n v="2"/>
    <n v="25.43"/>
    <x v="1127"/>
    <x v="1127"/>
    <x v="3"/>
  </r>
  <r>
    <n v="1128"/>
    <s v="Flying Turds"/>
    <s v="#havingfunFTW"/>
    <n v="1000"/>
    <n v="1"/>
    <x v="2"/>
    <s v="GB"/>
    <s v="GBP"/>
    <n v="1407425717"/>
    <x v="1128"/>
    <b v="0"/>
    <n v="1"/>
    <b v="0"/>
    <x v="6"/>
    <s v="mobile games"/>
    <n v="0"/>
    <n v="1"/>
    <x v="1128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x v="6"/>
    <s v="mobile games"/>
    <n v="0"/>
    <n v="10.5"/>
    <x v="1129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x v="6"/>
    <s v="mobile games"/>
    <n v="0"/>
    <n v="3.67"/>
    <x v="1130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x v="6"/>
    <s v="mobile games"/>
    <n v="0"/>
    <n v="0"/>
    <x v="1131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x v="6"/>
    <s v="mobile games"/>
    <n v="14"/>
    <n v="110.62"/>
    <x v="1132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x v="6"/>
    <s v="mobile games"/>
    <n v="1"/>
    <n v="20"/>
    <x v="1133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x v="6"/>
    <s v="mobile games"/>
    <n v="0"/>
    <n v="1"/>
    <x v="1134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x v="6"/>
    <s v="mobile games"/>
    <n v="5"/>
    <n v="50"/>
    <x v="1135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x v="6"/>
    <s v="mobile games"/>
    <n v="6"/>
    <n v="45"/>
    <x v="1136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x v="6"/>
    <s v="mobile games"/>
    <n v="40"/>
    <n v="253.21"/>
    <x v="1137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x v="6"/>
    <s v="mobile games"/>
    <n v="0"/>
    <n v="31.25"/>
    <x v="1138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x v="6"/>
    <s v="mobile games"/>
    <n v="0"/>
    <n v="5"/>
    <x v="1139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x v="6"/>
    <s v="mobile games"/>
    <n v="0"/>
    <n v="0"/>
    <x v="1140"/>
    <x v="1140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x v="6"/>
    <s v="mobile games"/>
    <n v="0"/>
    <n v="0"/>
    <x v="1141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x v="6"/>
    <s v="mobile games"/>
    <n v="0"/>
    <n v="0"/>
    <x v="1142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x v="6"/>
    <s v="mobile games"/>
    <n v="0"/>
    <n v="23.25"/>
    <x v="1143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x v="7"/>
    <s v="food trucks"/>
    <n v="0"/>
    <n v="0"/>
    <x v="1144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x v="7"/>
    <s v="food trucks"/>
    <n v="0"/>
    <n v="100"/>
    <x v="1145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x v="7"/>
    <s v="food trucks"/>
    <n v="9"/>
    <n v="44.17"/>
    <x v="1146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x v="7"/>
    <s v="food trucks"/>
    <n v="0"/>
    <n v="0"/>
    <x v="1147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x v="7"/>
    <s v="food trucks"/>
    <n v="0"/>
    <n v="24.33"/>
    <x v="1148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x v="7"/>
    <s v="food trucks"/>
    <n v="0"/>
    <n v="37.5"/>
    <x v="1149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x v="7"/>
    <s v="food trucks"/>
    <n v="10"/>
    <n v="42"/>
    <x v="1150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x v="7"/>
    <s v="food trucks"/>
    <n v="0"/>
    <n v="0"/>
    <x v="1151"/>
    <x v="1151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x v="7"/>
    <s v="food trucks"/>
    <n v="6"/>
    <n v="60.73"/>
    <x v="1152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x v="7"/>
    <s v="food trucks"/>
    <n v="1"/>
    <n v="50"/>
    <x v="1153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x v="7"/>
    <s v="food trucks"/>
    <n v="7"/>
    <n v="108.33"/>
    <x v="1154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x v="7"/>
    <s v="food trucks"/>
    <n v="1"/>
    <n v="23.5"/>
    <x v="1155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x v="7"/>
    <s v="food trucks"/>
    <n v="0"/>
    <n v="0"/>
    <x v="1156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x v="7"/>
    <s v="food trucks"/>
    <n v="2"/>
    <n v="50.33"/>
    <x v="1157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x v="7"/>
    <s v="food trucks"/>
    <n v="0"/>
    <n v="11.67"/>
    <x v="1158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x v="7"/>
    <s v="food trucks"/>
    <n v="0"/>
    <n v="0"/>
    <x v="115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x v="7"/>
    <s v="food trucks"/>
    <n v="4"/>
    <n v="60.79"/>
    <x v="1160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x v="7"/>
    <s v="food trucks"/>
    <n v="0"/>
    <n v="0"/>
    <x v="1161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x v="7"/>
    <s v="food trucks"/>
    <n v="0"/>
    <n v="17.5"/>
    <x v="1162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x v="7"/>
    <s v="food trucks"/>
    <n v="0"/>
    <n v="0"/>
    <x v="1163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x v="7"/>
    <s v="food trucks"/>
    <n v="0"/>
    <n v="0"/>
    <x v="1164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x v="7"/>
    <s v="food trucks"/>
    <n v="21"/>
    <n v="82.82"/>
    <x v="1165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x v="7"/>
    <s v="food trucks"/>
    <n v="19"/>
    <n v="358.88"/>
    <x v="1166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x v="7"/>
    <s v="food trucks"/>
    <n v="2"/>
    <n v="61.19"/>
    <x v="1167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x v="7"/>
    <s v="food trucks"/>
    <n v="6"/>
    <n v="340"/>
    <x v="1168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x v="7"/>
    <s v="food trucks"/>
    <n v="0"/>
    <n v="5.67"/>
    <x v="116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x v="7"/>
    <s v="food trucks"/>
    <n v="0"/>
    <n v="50"/>
    <x v="1170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x v="7"/>
    <s v="food trucks"/>
    <n v="0"/>
    <n v="25"/>
    <x v="1171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x v="7"/>
    <s v="food trucks"/>
    <n v="0"/>
    <n v="0"/>
    <x v="1172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x v="7"/>
    <s v="food trucks"/>
    <n v="0"/>
    <n v="30"/>
    <x v="1173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x v="7"/>
    <s v="food trucks"/>
    <n v="6"/>
    <n v="46.63"/>
    <x v="1174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x v="7"/>
    <s v="food trucks"/>
    <n v="3"/>
    <n v="65"/>
    <x v="1175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x v="7"/>
    <s v="food trucks"/>
    <n v="0"/>
    <n v="10"/>
    <x v="1176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x v="7"/>
    <s v="food trucks"/>
    <n v="0"/>
    <n v="0"/>
    <x v="1177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x v="7"/>
    <s v="food trucks"/>
    <n v="0"/>
    <n v="5"/>
    <x v="1178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x v="7"/>
    <s v="food trucks"/>
    <n v="5"/>
    <n v="640"/>
    <x v="117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x v="7"/>
    <s v="food trucks"/>
    <n v="12"/>
    <n v="69.12"/>
    <x v="1180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x v="7"/>
    <s v="food trucks"/>
    <n v="0"/>
    <n v="1.33"/>
    <x v="1181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x v="7"/>
    <s v="food trucks"/>
    <n v="4"/>
    <n v="10.5"/>
    <x v="1182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x v="7"/>
    <s v="food trucks"/>
    <n v="4"/>
    <n v="33.33"/>
    <x v="1183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x v="8"/>
    <s v="photobooks"/>
    <n v="105"/>
    <n v="61.56"/>
    <x v="1184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x v="8"/>
    <s v="photobooks"/>
    <n v="105"/>
    <n v="118.74"/>
    <x v="1185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x v="8"/>
    <s v="photobooks"/>
    <n v="107"/>
    <n v="65.08"/>
    <x v="1186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x v="8"/>
    <s v="photobooks"/>
    <n v="104"/>
    <n v="130.16"/>
    <x v="1187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x v="8"/>
    <s v="photobooks"/>
    <n v="161"/>
    <n v="37.78"/>
    <x v="1188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x v="8"/>
    <s v="photobooks"/>
    <n v="108"/>
    <n v="112.79"/>
    <x v="1189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x v="8"/>
    <s v="photobooks"/>
    <n v="135"/>
    <n v="51.92"/>
    <x v="1190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x v="8"/>
    <s v="photobooks"/>
    <n v="109"/>
    <n v="89.24"/>
    <x v="1191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x v="8"/>
    <s v="photobooks"/>
    <n v="290"/>
    <n v="19.329999999999998"/>
    <x v="1192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x v="8"/>
    <s v="photobooks"/>
    <n v="104"/>
    <n v="79.97"/>
    <x v="1193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x v="8"/>
    <s v="photobooks"/>
    <n v="322"/>
    <n v="56.41"/>
    <x v="1194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x v="8"/>
    <s v="photobooks"/>
    <n v="135"/>
    <n v="79.41"/>
    <x v="1195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x v="8"/>
    <s v="photobooks"/>
    <n v="270"/>
    <n v="76.44"/>
    <x v="1196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x v="8"/>
    <s v="photobooks"/>
    <n v="253"/>
    <n v="121"/>
    <x v="1197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x v="8"/>
    <s v="photobooks"/>
    <n v="261"/>
    <n v="54.62"/>
    <x v="1198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x v="8"/>
    <s v="photobooks"/>
    <n v="101"/>
    <n v="299.22000000000003"/>
    <x v="1199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x v="8"/>
    <s v="photobooks"/>
    <n v="126"/>
    <n v="58.53"/>
    <x v="120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x v="8"/>
    <s v="photobooks"/>
    <n v="102"/>
    <n v="55.37"/>
    <x v="1201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x v="8"/>
    <s v="photobooks"/>
    <n v="199"/>
    <n v="183.8"/>
    <x v="1202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x v="8"/>
    <s v="photobooks"/>
    <n v="102"/>
    <n v="165.35"/>
    <x v="1203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x v="8"/>
    <s v="photobooks"/>
    <n v="103"/>
    <n v="234.79"/>
    <x v="1204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x v="8"/>
    <s v="photobooks"/>
    <n v="101"/>
    <n v="211.48"/>
    <x v="1205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x v="8"/>
    <s v="photobooks"/>
    <n v="115"/>
    <n v="32.340000000000003"/>
    <x v="1206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x v="8"/>
    <s v="photobooks"/>
    <n v="104"/>
    <n v="123.38"/>
    <x v="1207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x v="8"/>
    <s v="photobooks"/>
    <n v="155"/>
    <n v="207.07"/>
    <x v="1208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x v="8"/>
    <s v="photobooks"/>
    <n v="106"/>
    <n v="138.26"/>
    <x v="1209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x v="8"/>
    <s v="photobooks"/>
    <n v="254"/>
    <n v="493.82"/>
    <x v="121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x v="8"/>
    <s v="photobooks"/>
    <n v="101"/>
    <n v="168.5"/>
    <x v="1211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x v="8"/>
    <s v="photobooks"/>
    <n v="129"/>
    <n v="38.869999999999997"/>
    <x v="1212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x v="8"/>
    <s v="photobooks"/>
    <n v="102"/>
    <n v="61.53"/>
    <x v="1213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x v="8"/>
    <s v="photobooks"/>
    <n v="132"/>
    <n v="105.44"/>
    <x v="1214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x v="8"/>
    <s v="photobooks"/>
    <n v="786"/>
    <n v="71.59"/>
    <x v="1215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x v="8"/>
    <s v="photobooks"/>
    <n v="146"/>
    <n v="91.88"/>
    <x v="1216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x v="8"/>
    <s v="photobooks"/>
    <n v="103"/>
    <n v="148.57"/>
    <x v="1217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x v="8"/>
    <s v="photobooks"/>
    <n v="172"/>
    <n v="174.21"/>
    <x v="1218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x v="8"/>
    <s v="photobooks"/>
    <n v="159"/>
    <n v="102.86"/>
    <x v="1219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x v="8"/>
    <s v="photobooks"/>
    <n v="104"/>
    <n v="111.18"/>
    <x v="12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x v="8"/>
    <s v="photobooks"/>
    <n v="111"/>
    <n v="23.8"/>
    <x v="1221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x v="8"/>
    <s v="photobooks"/>
    <n v="280"/>
    <n v="81.27"/>
    <x v="1222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x v="8"/>
    <s v="photobooks"/>
    <n v="112"/>
    <n v="116.21"/>
    <x v="1223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x v="4"/>
    <s v="world music"/>
    <n v="7"/>
    <n v="58.89"/>
    <x v="1224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x v="4"/>
    <s v="world music"/>
    <n v="4"/>
    <n v="44"/>
    <x v="1225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x v="4"/>
    <s v="world music"/>
    <n v="4"/>
    <n v="48.43"/>
    <x v="1226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x v="4"/>
    <s v="world music"/>
    <n v="0"/>
    <n v="0"/>
    <x v="1227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x v="4"/>
    <s v="world music"/>
    <n v="29"/>
    <n v="61.04"/>
    <x v="1228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x v="4"/>
    <s v="world music"/>
    <n v="1"/>
    <n v="25"/>
    <x v="1229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x v="4"/>
    <s v="world music"/>
    <n v="0"/>
    <n v="0"/>
    <x v="123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x v="4"/>
    <s v="world music"/>
    <n v="0"/>
    <n v="0"/>
    <x v="123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x v="4"/>
    <s v="world music"/>
    <n v="1"/>
    <n v="40"/>
    <x v="1232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x v="4"/>
    <s v="world music"/>
    <n v="12"/>
    <n v="19.329999999999998"/>
    <x v="1233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x v="4"/>
    <s v="world music"/>
    <n v="0"/>
    <n v="0"/>
    <x v="1234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x v="4"/>
    <s v="world music"/>
    <n v="3"/>
    <n v="35"/>
    <x v="1235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x v="4"/>
    <s v="world music"/>
    <n v="0"/>
    <n v="0"/>
    <x v="1236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x v="4"/>
    <s v="world music"/>
    <n v="0"/>
    <n v="0"/>
    <x v="1237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x v="4"/>
    <s v="world music"/>
    <n v="18"/>
    <n v="59.33"/>
    <x v="1238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x v="4"/>
    <s v="world music"/>
    <n v="0"/>
    <n v="0"/>
    <x v="1239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x v="4"/>
    <s v="world music"/>
    <n v="3"/>
    <n v="30.13"/>
    <x v="1240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x v="4"/>
    <s v="world music"/>
    <n v="51"/>
    <n v="74.62"/>
    <x v="1241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x v="4"/>
    <s v="world music"/>
    <n v="1"/>
    <n v="5"/>
    <x v="1242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x v="4"/>
    <s v="world music"/>
    <n v="14"/>
    <n v="44.5"/>
    <x v="1243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x v="4"/>
    <s v="rock"/>
    <n v="104"/>
    <n v="46.13"/>
    <x v="1244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x v="4"/>
    <s v="rock"/>
    <n v="120"/>
    <n v="141.47"/>
    <x v="1245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x v="4"/>
    <s v="rock"/>
    <n v="117"/>
    <n v="75.48"/>
    <x v="1246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x v="4"/>
    <s v="rock"/>
    <n v="122"/>
    <n v="85.5"/>
    <x v="1247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x v="4"/>
    <s v="rock"/>
    <n v="152"/>
    <n v="64.25"/>
    <x v="1248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x v="4"/>
    <s v="rock"/>
    <n v="104"/>
    <n v="64.47"/>
    <x v="1249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x v="4"/>
    <s v="rock"/>
    <n v="200"/>
    <n v="118.2"/>
    <x v="1250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x v="4"/>
    <s v="rock"/>
    <n v="102"/>
    <n v="82.54"/>
    <x v="125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x v="4"/>
    <s v="rock"/>
    <n v="138"/>
    <n v="34.17"/>
    <x v="1252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x v="4"/>
    <s v="rock"/>
    <n v="303833"/>
    <n v="42.73"/>
    <x v="1253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x v="4"/>
    <s v="rock"/>
    <n v="199"/>
    <n v="94.49"/>
    <x v="1254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x v="4"/>
    <s v="rock"/>
    <n v="202"/>
    <n v="55.7"/>
    <x v="1255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x v="4"/>
    <s v="rock"/>
    <n v="118"/>
    <n v="98.03"/>
    <x v="1256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x v="4"/>
    <s v="rock"/>
    <n v="295"/>
    <n v="92.1"/>
    <x v="1257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x v="4"/>
    <s v="rock"/>
    <n v="213"/>
    <n v="38.18"/>
    <x v="1258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x v="4"/>
    <s v="rock"/>
    <n v="104"/>
    <n v="27.15"/>
    <x v="1259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x v="4"/>
    <s v="rock"/>
    <n v="114"/>
    <n v="50.69"/>
    <x v="1260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x v="4"/>
    <s v="rock"/>
    <n v="101"/>
    <n v="38.94"/>
    <x v="126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x v="4"/>
    <s v="rock"/>
    <n v="125"/>
    <n v="77.64"/>
    <x v="1262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x v="4"/>
    <s v="rock"/>
    <n v="119"/>
    <n v="43.54"/>
    <x v="1263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x v="4"/>
    <s v="rock"/>
    <n v="166"/>
    <n v="31.82"/>
    <x v="1264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x v="4"/>
    <s v="rock"/>
    <n v="119"/>
    <n v="63.18"/>
    <x v="1265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x v="4"/>
    <s v="rock"/>
    <n v="100"/>
    <n v="190.9"/>
    <x v="1266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x v="4"/>
    <s v="rock"/>
    <n v="102"/>
    <n v="140.86000000000001"/>
    <x v="1267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x v="4"/>
    <s v="rock"/>
    <n v="117"/>
    <n v="76.92"/>
    <x v="1268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x v="4"/>
    <s v="rock"/>
    <n v="109"/>
    <n v="99.16"/>
    <x v="1269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x v="4"/>
    <s v="rock"/>
    <n v="115"/>
    <n v="67.88"/>
    <x v="1270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x v="4"/>
    <s v="rock"/>
    <n v="102"/>
    <n v="246.29"/>
    <x v="1271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x v="4"/>
    <s v="rock"/>
    <n v="106"/>
    <n v="189.29"/>
    <x v="1272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x v="4"/>
    <s v="rock"/>
    <n v="104"/>
    <n v="76.67"/>
    <x v="1273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x v="4"/>
    <s v="rock"/>
    <n v="155"/>
    <n v="82.96"/>
    <x v="1274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x v="4"/>
    <s v="rock"/>
    <n v="162"/>
    <n v="62.52"/>
    <x v="1275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x v="4"/>
    <s v="rock"/>
    <n v="104"/>
    <n v="46.07"/>
    <x v="1276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x v="4"/>
    <s v="rock"/>
    <n v="106"/>
    <n v="38.54"/>
    <x v="1277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x v="4"/>
    <s v="rock"/>
    <n v="155"/>
    <n v="53.01"/>
    <x v="1278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x v="4"/>
    <s v="rock"/>
    <n v="111"/>
    <n v="73.36"/>
    <x v="1279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x v="4"/>
    <s v="rock"/>
    <n v="111"/>
    <n v="127.98"/>
    <x v="1280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x v="4"/>
    <s v="rock"/>
    <n v="111"/>
    <n v="104.73"/>
    <x v="128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x v="4"/>
    <s v="rock"/>
    <n v="124"/>
    <n v="67.67"/>
    <x v="1282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x v="4"/>
    <s v="rock"/>
    <n v="211"/>
    <n v="95.93"/>
    <x v="1283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x v="1"/>
    <s v="plays"/>
    <n v="101"/>
    <n v="65.16"/>
    <x v="1284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x v="1"/>
    <s v="plays"/>
    <n v="102"/>
    <n v="32.270000000000003"/>
    <x v="1285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x v="1"/>
    <s v="plays"/>
    <n v="108"/>
    <n v="81.25"/>
    <x v="128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x v="1"/>
    <s v="plays"/>
    <n v="242"/>
    <n v="24.2"/>
    <x v="1287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x v="1"/>
    <s v="plays"/>
    <n v="100"/>
    <n v="65.87"/>
    <x v="1288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x v="1"/>
    <s v="plays"/>
    <n v="125"/>
    <n v="36.08"/>
    <x v="1289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x v="1"/>
    <s v="plays"/>
    <n v="109"/>
    <n v="44.19"/>
    <x v="1290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x v="1"/>
    <s v="plays"/>
    <n v="146"/>
    <n v="104.07"/>
    <x v="1291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x v="1"/>
    <s v="plays"/>
    <n v="110"/>
    <n v="35.96"/>
    <x v="1292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x v="1"/>
    <s v="plays"/>
    <n v="102"/>
    <n v="127.79"/>
    <x v="1293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x v="1"/>
    <s v="plays"/>
    <n v="122"/>
    <n v="27.73"/>
    <x v="1294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x v="1"/>
    <s v="plays"/>
    <n v="102"/>
    <n v="39.83"/>
    <x v="1295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x v="1"/>
    <s v="plays"/>
    <n v="141"/>
    <n v="52.17"/>
    <x v="1296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x v="1"/>
    <s v="plays"/>
    <n v="110"/>
    <n v="92.04"/>
    <x v="1297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x v="1"/>
    <s v="plays"/>
    <n v="105"/>
    <n v="63.42"/>
    <x v="1298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x v="1"/>
    <s v="plays"/>
    <n v="124"/>
    <n v="135.63"/>
    <x v="1299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x v="1"/>
    <s v="plays"/>
    <n v="135"/>
    <n v="168.75"/>
    <x v="1300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x v="1"/>
    <s v="plays"/>
    <n v="103"/>
    <n v="70.86"/>
    <x v="1301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x v="1"/>
    <s v="plays"/>
    <n v="100"/>
    <n v="50"/>
    <x v="1302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x v="1"/>
    <s v="plays"/>
    <n v="130"/>
    <n v="42.21"/>
    <x v="1303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x v="2"/>
    <s v="wearables"/>
    <n v="40"/>
    <n v="152.41"/>
    <x v="1304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x v="2"/>
    <s v="wearables"/>
    <n v="26"/>
    <n v="90.62"/>
    <x v="1305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x v="2"/>
    <s v="wearables"/>
    <n v="65"/>
    <n v="201.6"/>
    <x v="1306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x v="2"/>
    <s v="wearables"/>
    <n v="12"/>
    <n v="127.93"/>
    <x v="1307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x v="2"/>
    <s v="wearables"/>
    <n v="11"/>
    <n v="29.89"/>
    <x v="1308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x v="2"/>
    <s v="wearables"/>
    <n v="112"/>
    <n v="367.97"/>
    <x v="1309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x v="2"/>
    <s v="wearables"/>
    <n v="16"/>
    <n v="129.16999999999999"/>
    <x v="1310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x v="2"/>
    <s v="wearables"/>
    <n v="32"/>
    <n v="800.7"/>
    <x v="1311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x v="2"/>
    <s v="wearables"/>
    <n v="1"/>
    <n v="28"/>
    <x v="131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x v="2"/>
    <s v="wearables"/>
    <n v="31"/>
    <n v="102.02"/>
    <x v="1313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x v="2"/>
    <s v="wearables"/>
    <n v="1"/>
    <n v="184.36"/>
    <x v="1314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x v="2"/>
    <s v="wearables"/>
    <n v="40"/>
    <n v="162.91999999999999"/>
    <x v="1315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x v="2"/>
    <s v="wearables"/>
    <n v="0"/>
    <n v="1"/>
    <x v="1316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x v="2"/>
    <s v="wearables"/>
    <n v="6"/>
    <n v="603.53"/>
    <x v="1317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x v="2"/>
    <s v="wearables"/>
    <n v="15"/>
    <n v="45.41"/>
    <x v="1318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x v="2"/>
    <s v="wearables"/>
    <n v="15"/>
    <n v="97.33"/>
    <x v="1319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x v="2"/>
    <s v="wearables"/>
    <n v="1"/>
    <n v="167.67"/>
    <x v="1320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x v="2"/>
    <s v="wearables"/>
    <n v="1"/>
    <n v="859.86"/>
    <x v="1321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x v="2"/>
    <s v="wearables"/>
    <n v="0"/>
    <n v="26.5"/>
    <x v="1322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x v="2"/>
    <s v="wearables"/>
    <n v="9"/>
    <n v="30.27"/>
    <x v="1323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x v="2"/>
    <s v="wearables"/>
    <n v="10"/>
    <n v="54.67"/>
    <x v="1324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x v="2"/>
    <s v="wearables"/>
    <n v="2"/>
    <n v="60.75"/>
    <x v="132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x v="2"/>
    <s v="wearables"/>
    <n v="1"/>
    <n v="102.73"/>
    <x v="1326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x v="2"/>
    <s v="wearables"/>
    <n v="4"/>
    <n v="41.59"/>
    <x v="1327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x v="2"/>
    <s v="wearables"/>
    <n v="2"/>
    <n v="116.53"/>
    <x v="132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x v="2"/>
    <s v="wearables"/>
    <n v="1"/>
    <n v="45.33"/>
    <x v="1329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x v="2"/>
    <s v="wearables"/>
    <n v="22"/>
    <n v="157.46"/>
    <x v="1330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x v="2"/>
    <s v="wearables"/>
    <n v="1"/>
    <n v="100.5"/>
    <x v="1331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x v="2"/>
    <s v="wearables"/>
    <n v="0"/>
    <n v="0"/>
    <x v="1332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x v="2"/>
    <s v="wearables"/>
    <n v="0"/>
    <n v="0"/>
    <x v="1333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x v="2"/>
    <s v="wearables"/>
    <n v="11"/>
    <n v="51.82"/>
    <x v="1334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x v="2"/>
    <s v="wearables"/>
    <n v="20"/>
    <n v="308.75"/>
    <x v="1335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x v="2"/>
    <s v="wearables"/>
    <n v="85"/>
    <n v="379.23"/>
    <x v="1336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x v="2"/>
    <s v="wearables"/>
    <n v="49"/>
    <n v="176.36"/>
    <x v="1337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x v="2"/>
    <s v="wearables"/>
    <n v="3"/>
    <n v="66.069999999999993"/>
    <x v="1338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x v="2"/>
    <s v="wearables"/>
    <n v="7"/>
    <n v="89.65"/>
    <x v="1339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x v="2"/>
    <s v="wearables"/>
    <n v="0"/>
    <n v="0"/>
    <x v="1340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x v="2"/>
    <s v="wearables"/>
    <n v="70"/>
    <n v="382.39"/>
    <x v="1341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x v="2"/>
    <s v="wearables"/>
    <n v="0"/>
    <n v="100"/>
    <x v="1342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x v="2"/>
    <s v="wearables"/>
    <n v="102"/>
    <n v="158.36000000000001"/>
    <x v="1343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x v="3"/>
    <s v="nonfiction"/>
    <n v="378"/>
    <n v="40.76"/>
    <x v="1344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x v="3"/>
    <s v="nonfiction"/>
    <n v="125"/>
    <n v="53.57"/>
    <x v="1345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x v="3"/>
    <s v="nonfiction"/>
    <n v="147"/>
    <n v="48.45"/>
    <x v="1346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x v="3"/>
    <s v="nonfiction"/>
    <n v="102"/>
    <n v="82.42"/>
    <x v="1347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x v="3"/>
    <s v="nonfiction"/>
    <n v="102"/>
    <n v="230.19"/>
    <x v="1348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x v="3"/>
    <s v="nonfiction"/>
    <n v="204"/>
    <n v="59.36"/>
    <x v="134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x v="3"/>
    <s v="nonfiction"/>
    <n v="104"/>
    <n v="66.7"/>
    <x v="1350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x v="3"/>
    <s v="nonfiction"/>
    <n v="101"/>
    <n v="168.78"/>
    <x v="1351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x v="3"/>
    <s v="nonfiction"/>
    <n v="136"/>
    <n v="59.97"/>
    <x v="1352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x v="3"/>
    <s v="nonfiction"/>
    <n v="134"/>
    <n v="31.81"/>
    <x v="1353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x v="3"/>
    <s v="nonfiction"/>
    <n v="130"/>
    <n v="24.42"/>
    <x v="1354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x v="3"/>
    <s v="nonfiction"/>
    <n v="123"/>
    <n v="25.35"/>
    <x v="1355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x v="3"/>
    <s v="nonfiction"/>
    <n v="183"/>
    <n v="71.44"/>
    <x v="1356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x v="3"/>
    <s v="nonfiction"/>
    <n v="125"/>
    <n v="38.549999999999997"/>
    <x v="1357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x v="3"/>
    <s v="nonfiction"/>
    <n v="112"/>
    <n v="68.37"/>
    <x v="1358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x v="3"/>
    <s v="nonfiction"/>
    <n v="116"/>
    <n v="40.21"/>
    <x v="1359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x v="3"/>
    <s v="nonfiction"/>
    <n v="173"/>
    <n v="32.07"/>
    <x v="1360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x v="3"/>
    <s v="nonfiction"/>
    <n v="126"/>
    <n v="28.63"/>
    <x v="1361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x v="3"/>
    <s v="nonfiction"/>
    <n v="109"/>
    <n v="43.64"/>
    <x v="1362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x v="3"/>
    <s v="nonfiction"/>
    <n v="100"/>
    <n v="40"/>
    <x v="1363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x v="4"/>
    <s v="rock"/>
    <n v="119"/>
    <n v="346.04"/>
    <x v="1364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x v="4"/>
    <s v="rock"/>
    <n v="100"/>
    <n v="81.739999999999995"/>
    <x v="1365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x v="4"/>
    <s v="rock"/>
    <n v="126"/>
    <n v="64.540000000000006"/>
    <x v="1366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x v="4"/>
    <s v="rock"/>
    <n v="114"/>
    <n v="63.48"/>
    <x v="1367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x v="4"/>
    <s v="rock"/>
    <n v="111"/>
    <n v="63.62"/>
    <x v="1368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x v="4"/>
    <s v="rock"/>
    <n v="105"/>
    <n v="83.97"/>
    <x v="1369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x v="4"/>
    <s v="rock"/>
    <n v="104"/>
    <n v="77.75"/>
    <x v="1370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x v="4"/>
    <s v="rock"/>
    <n v="107"/>
    <n v="107.07"/>
    <x v="1371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x v="4"/>
    <s v="rock"/>
    <n v="124"/>
    <n v="38.75"/>
    <x v="1372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x v="4"/>
    <s v="rock"/>
    <n v="105"/>
    <n v="201.94"/>
    <x v="1373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x v="4"/>
    <s v="rock"/>
    <n v="189"/>
    <n v="43.06"/>
    <x v="1374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x v="4"/>
    <s v="rock"/>
    <n v="171"/>
    <n v="62.87"/>
    <x v="1375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x v="4"/>
    <s v="rock"/>
    <n v="252"/>
    <n v="55.61"/>
    <x v="1376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x v="4"/>
    <s v="rock"/>
    <n v="116"/>
    <n v="48.71"/>
    <x v="1377"/>
    <x v="1377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x v="4"/>
    <s v="rock"/>
    <n v="203"/>
    <n v="30.58"/>
    <x v="1378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x v="4"/>
    <s v="rock"/>
    <n v="112"/>
    <n v="73.91"/>
    <x v="1379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x v="4"/>
    <s v="rock"/>
    <n v="424"/>
    <n v="21.2"/>
    <x v="138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x v="4"/>
    <s v="rock"/>
    <n v="107"/>
    <n v="73.36"/>
    <x v="1381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x v="4"/>
    <s v="rock"/>
    <n v="104"/>
    <n v="56.41"/>
    <x v="1382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x v="4"/>
    <s v="rock"/>
    <n v="212"/>
    <n v="50.25"/>
    <x v="1383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x v="4"/>
    <s v="rock"/>
    <n v="124"/>
    <n v="68.94"/>
    <x v="1384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x v="4"/>
    <s v="rock"/>
    <n v="110"/>
    <n v="65.91"/>
    <x v="1385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x v="4"/>
    <s v="rock"/>
    <n v="219"/>
    <n v="62.5"/>
    <x v="1386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x v="4"/>
    <s v="rock"/>
    <n v="137"/>
    <n v="70.06"/>
    <x v="1387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x v="4"/>
    <s v="rock"/>
    <n v="135"/>
    <n v="60.18"/>
    <x v="1388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x v="4"/>
    <s v="rock"/>
    <n v="145"/>
    <n v="21.38"/>
    <x v="1389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x v="4"/>
    <s v="rock"/>
    <n v="109"/>
    <n v="160.79"/>
    <x v="1390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x v="4"/>
    <s v="rock"/>
    <n v="110"/>
    <n v="42.38"/>
    <x v="1391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x v="4"/>
    <s v="rock"/>
    <n v="114"/>
    <n v="27.32"/>
    <x v="1392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x v="4"/>
    <s v="rock"/>
    <n v="102"/>
    <n v="196.83"/>
    <x v="139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x v="4"/>
    <s v="rock"/>
    <n v="122"/>
    <n v="53.88"/>
    <x v="1394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x v="4"/>
    <s v="rock"/>
    <n v="112"/>
    <n v="47.76"/>
    <x v="1395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x v="4"/>
    <s v="rock"/>
    <n v="107"/>
    <n v="88.19"/>
    <x v="1396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x v="4"/>
    <s v="rock"/>
    <n v="114"/>
    <n v="72.06"/>
    <x v="1397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x v="4"/>
    <s v="rock"/>
    <n v="110"/>
    <n v="74.25"/>
    <x v="1398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x v="4"/>
    <s v="rock"/>
    <n v="126"/>
    <n v="61.7"/>
    <x v="1399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x v="4"/>
    <s v="rock"/>
    <n v="167"/>
    <n v="17.239999999999998"/>
    <x v="1400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x v="4"/>
    <s v="rock"/>
    <n v="497"/>
    <n v="51.72"/>
    <x v="1401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x v="4"/>
    <s v="rock"/>
    <n v="109"/>
    <n v="24.15"/>
    <x v="1402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x v="4"/>
    <s v="rock"/>
    <n v="103"/>
    <n v="62.17"/>
    <x v="1403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x v="3"/>
    <s v="translations"/>
    <n v="2"/>
    <n v="48.2"/>
    <x v="1404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x v="3"/>
    <s v="translations"/>
    <n v="0"/>
    <n v="6.18"/>
    <x v="1405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x v="3"/>
    <s v="translations"/>
    <n v="0"/>
    <n v="5"/>
    <x v="1406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x v="3"/>
    <s v="translations"/>
    <n v="1"/>
    <n v="7.5"/>
    <x v="1407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x v="3"/>
    <s v="translations"/>
    <n v="7"/>
    <n v="12"/>
    <x v="1408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x v="3"/>
    <s v="translations"/>
    <n v="0"/>
    <n v="0"/>
    <x v="1409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x v="3"/>
    <s v="translations"/>
    <n v="0"/>
    <n v="1"/>
    <x v="1410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x v="3"/>
    <s v="translations"/>
    <n v="0"/>
    <n v="2.33"/>
    <x v="1411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x v="3"/>
    <s v="translations"/>
    <n v="5"/>
    <n v="24.62"/>
    <x v="1412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x v="3"/>
    <s v="translations"/>
    <n v="5"/>
    <n v="100"/>
    <x v="1413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x v="3"/>
    <s v="translations"/>
    <n v="0"/>
    <n v="1"/>
    <x v="1414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x v="3"/>
    <s v="translations"/>
    <n v="18"/>
    <n v="88.89"/>
    <x v="1415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x v="3"/>
    <s v="translations"/>
    <n v="0"/>
    <n v="0"/>
    <x v="1416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x v="3"/>
    <s v="translations"/>
    <n v="1"/>
    <n v="27.5"/>
    <x v="1417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x v="3"/>
    <s v="translations"/>
    <n v="0"/>
    <n v="6"/>
    <x v="1418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x v="3"/>
    <s v="translations"/>
    <n v="7"/>
    <n v="44.5"/>
    <x v="1419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x v="3"/>
    <s v="translations"/>
    <n v="3"/>
    <n v="1"/>
    <x v="1420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x v="3"/>
    <s v="translations"/>
    <n v="0"/>
    <n v="100"/>
    <x v="1421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x v="3"/>
    <s v="translations"/>
    <n v="0"/>
    <n v="13"/>
    <x v="1422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x v="3"/>
    <s v="translations"/>
    <n v="0"/>
    <n v="100"/>
    <x v="1423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x v="3"/>
    <s v="translations"/>
    <n v="20"/>
    <n v="109.07"/>
    <x v="1424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x v="3"/>
    <s v="translations"/>
    <n v="0"/>
    <n v="0"/>
    <x v="1425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x v="3"/>
    <s v="translations"/>
    <n v="0"/>
    <n v="0"/>
    <x v="1426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x v="3"/>
    <s v="translations"/>
    <n v="8"/>
    <n v="104.75"/>
    <x v="1427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x v="3"/>
    <s v="translations"/>
    <n v="5"/>
    <n v="15"/>
    <x v="1428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x v="3"/>
    <s v="translations"/>
    <n v="0"/>
    <n v="0"/>
    <x v="1429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x v="3"/>
    <s v="translations"/>
    <n v="8"/>
    <n v="80.599999999999994"/>
    <x v="1430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x v="3"/>
    <s v="translations"/>
    <n v="32"/>
    <n v="115.55"/>
    <x v="1431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x v="3"/>
    <s v="translations"/>
    <n v="0"/>
    <n v="0"/>
    <x v="143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x v="3"/>
    <s v="translations"/>
    <n v="7"/>
    <n v="80.5"/>
    <x v="1433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x v="3"/>
    <s v="translations"/>
    <n v="10"/>
    <n v="744.55"/>
    <x v="1434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x v="3"/>
    <s v="translations"/>
    <n v="0"/>
    <n v="7.5"/>
    <x v="1435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x v="3"/>
    <s v="translations"/>
    <n v="1"/>
    <n v="38.5"/>
    <x v="1436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x v="3"/>
    <s v="translations"/>
    <n v="27"/>
    <n v="36.68"/>
    <x v="1437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x v="3"/>
    <s v="translations"/>
    <n v="3"/>
    <n v="75"/>
    <x v="1438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x v="3"/>
    <s v="translations"/>
    <n v="7"/>
    <n v="30"/>
    <x v="1439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x v="3"/>
    <s v="translations"/>
    <n v="0"/>
    <n v="1"/>
    <x v="1440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x v="3"/>
    <s v="translations"/>
    <n v="1"/>
    <n v="673.33"/>
    <x v="1441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x v="3"/>
    <s v="translations"/>
    <n v="0"/>
    <n v="0"/>
    <x v="144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x v="3"/>
    <s v="translations"/>
    <n v="0"/>
    <n v="0"/>
    <x v="1443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x v="3"/>
    <s v="translations"/>
    <n v="0"/>
    <n v="0"/>
    <x v="1444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x v="3"/>
    <s v="translations"/>
    <n v="0"/>
    <n v="0"/>
    <x v="144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x v="3"/>
    <s v="translations"/>
    <n v="0"/>
    <n v="0"/>
    <x v="1446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x v="3"/>
    <s v="translations"/>
    <n v="0"/>
    <n v="25"/>
    <x v="1447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x v="3"/>
    <s v="translations"/>
    <n v="0"/>
    <n v="0"/>
    <x v="1448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x v="3"/>
    <s v="translations"/>
    <n v="0"/>
    <n v="0"/>
    <x v="1449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x v="3"/>
    <s v="translations"/>
    <n v="0"/>
    <n v="1"/>
    <x v="1450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x v="3"/>
    <s v="translations"/>
    <n v="0"/>
    <n v="1"/>
    <x v="1451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x v="3"/>
    <s v="translations"/>
    <n v="0"/>
    <n v="0"/>
    <x v="145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x v="3"/>
    <s v="translations"/>
    <n v="0"/>
    <n v="0"/>
    <x v="1453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x v="3"/>
    <s v="translations"/>
    <n v="1"/>
    <n v="15"/>
    <x v="1454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x v="3"/>
    <s v="translations"/>
    <n v="11"/>
    <n v="225"/>
    <x v="1455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x v="3"/>
    <s v="translations"/>
    <n v="3"/>
    <n v="48.33"/>
    <x v="1456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x v="3"/>
    <s v="translations"/>
    <n v="0"/>
    <n v="0"/>
    <x v="1457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x v="3"/>
    <s v="translations"/>
    <n v="0"/>
    <n v="0"/>
    <x v="1458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x v="3"/>
    <s v="translations"/>
    <n v="0"/>
    <n v="0"/>
    <x v="1459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x v="3"/>
    <s v="translations"/>
    <n v="0"/>
    <n v="0"/>
    <x v="1460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x v="3"/>
    <s v="radio &amp; podcasts"/>
    <n v="101"/>
    <n v="44.67"/>
    <x v="1461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x v="3"/>
    <s v="radio &amp; podcasts"/>
    <n v="109"/>
    <n v="28.94"/>
    <x v="1462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x v="3"/>
    <s v="radio &amp; podcasts"/>
    <n v="148"/>
    <n v="35.44"/>
    <x v="1463"/>
    <x v="1463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x v="3"/>
    <s v="radio &amp; podcasts"/>
    <n v="163"/>
    <n v="34.869999999999997"/>
    <x v="1464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x v="3"/>
    <s v="radio &amp; podcasts"/>
    <n v="456"/>
    <n v="52.62"/>
    <x v="1465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x v="3"/>
    <s v="radio &amp; podcasts"/>
    <n v="108"/>
    <n v="69.599999999999994"/>
    <x v="1466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x v="3"/>
    <s v="radio &amp; podcasts"/>
    <n v="115"/>
    <n v="76.72"/>
    <x v="1467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x v="3"/>
    <s v="radio &amp; podcasts"/>
    <n v="102"/>
    <n v="33.19"/>
    <x v="1468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x v="3"/>
    <s v="radio &amp; podcasts"/>
    <n v="108"/>
    <n v="149.46"/>
    <x v="1469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x v="3"/>
    <s v="radio &amp; podcasts"/>
    <n v="125"/>
    <n v="23.17"/>
    <x v="1470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x v="3"/>
    <s v="radio &amp; podcasts"/>
    <n v="104"/>
    <n v="96.88"/>
    <x v="1471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x v="3"/>
    <s v="radio &amp; podcasts"/>
    <n v="139"/>
    <n v="103.2"/>
    <x v="1472"/>
    <x v="1472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x v="3"/>
    <s v="radio &amp; podcasts"/>
    <n v="121"/>
    <n v="38.46"/>
    <x v="1473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x v="3"/>
    <s v="radio &amp; podcasts"/>
    <n v="112"/>
    <n v="44.32"/>
    <x v="1474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x v="3"/>
    <s v="radio &amp; podcasts"/>
    <n v="189"/>
    <n v="64.17"/>
    <x v="1475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x v="3"/>
    <s v="radio &amp; podcasts"/>
    <n v="662"/>
    <n v="43.33"/>
    <x v="1476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x v="3"/>
    <s v="radio &amp; podcasts"/>
    <n v="111"/>
    <n v="90.5"/>
    <x v="1477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x v="3"/>
    <s v="radio &amp; podcasts"/>
    <n v="1182"/>
    <n v="29.19"/>
    <x v="1478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x v="3"/>
    <s v="radio &amp; podcasts"/>
    <n v="137"/>
    <n v="30.96"/>
    <x v="1479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x v="3"/>
    <s v="radio &amp; podcasts"/>
    <n v="117"/>
    <n v="92.16"/>
    <x v="1480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x v="3"/>
    <s v="fiction"/>
    <n v="2"/>
    <n v="17.5"/>
    <x v="1481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x v="3"/>
    <s v="fiction"/>
    <n v="0"/>
    <n v="5"/>
    <x v="1482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x v="3"/>
    <s v="fiction"/>
    <n v="1"/>
    <n v="25"/>
    <x v="1483"/>
    <x v="1483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x v="3"/>
    <s v="fiction"/>
    <n v="0"/>
    <n v="0"/>
    <x v="1484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x v="3"/>
    <s v="fiction"/>
    <n v="2"/>
    <n v="50"/>
    <x v="1485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x v="3"/>
    <s v="fiction"/>
    <n v="0"/>
    <n v="16"/>
    <x v="1486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x v="3"/>
    <s v="fiction"/>
    <n v="0"/>
    <n v="0"/>
    <x v="1487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x v="3"/>
    <s v="fiction"/>
    <n v="2"/>
    <n v="60"/>
    <x v="1488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x v="3"/>
    <s v="fiction"/>
    <n v="0"/>
    <n v="0"/>
    <x v="1489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x v="3"/>
    <s v="fiction"/>
    <n v="31"/>
    <n v="47.11"/>
    <x v="1490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x v="3"/>
    <s v="fiction"/>
    <n v="8"/>
    <n v="100"/>
    <x v="1491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x v="3"/>
    <s v="fiction"/>
    <n v="1"/>
    <n v="15"/>
    <x v="1492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x v="3"/>
    <s v="fiction"/>
    <n v="0"/>
    <n v="0"/>
    <x v="1493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x v="3"/>
    <s v="fiction"/>
    <n v="9"/>
    <n v="40.450000000000003"/>
    <x v="1494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x v="3"/>
    <s v="fiction"/>
    <n v="0"/>
    <n v="0"/>
    <x v="1495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x v="3"/>
    <s v="fiction"/>
    <n v="0"/>
    <n v="0"/>
    <x v="1496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x v="3"/>
    <s v="fiction"/>
    <n v="0"/>
    <n v="1"/>
    <x v="1497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x v="3"/>
    <s v="fiction"/>
    <n v="2"/>
    <n v="19"/>
    <x v="1498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x v="3"/>
    <s v="fiction"/>
    <n v="0"/>
    <n v="5"/>
    <x v="1499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x v="3"/>
    <s v="fiction"/>
    <n v="25"/>
    <n v="46.73"/>
    <x v="1500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x v="8"/>
    <s v="photobooks"/>
    <n v="166"/>
    <n v="97.73"/>
    <x v="1501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x v="8"/>
    <s v="photobooks"/>
    <n v="101"/>
    <n v="67.84"/>
    <x v="1502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x v="8"/>
    <s v="photobooks"/>
    <n v="108"/>
    <n v="56.98"/>
    <x v="1503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x v="8"/>
    <s v="photobooks"/>
    <n v="278"/>
    <n v="67.16"/>
    <x v="1504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x v="8"/>
    <s v="photobooks"/>
    <n v="104"/>
    <n v="48.04"/>
    <x v="1505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x v="8"/>
    <s v="photobooks"/>
    <n v="111"/>
    <n v="38.86"/>
    <x v="1506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x v="8"/>
    <s v="photobooks"/>
    <n v="215"/>
    <n v="78.180000000000007"/>
    <x v="1507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x v="8"/>
    <s v="photobooks"/>
    <n v="111"/>
    <n v="97.11"/>
    <x v="1508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x v="8"/>
    <s v="photobooks"/>
    <n v="124"/>
    <n v="110.39"/>
    <x v="1509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x v="8"/>
    <s v="photobooks"/>
    <n v="101"/>
    <n v="39.92"/>
    <x v="1510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x v="8"/>
    <s v="photobooks"/>
    <n v="112"/>
    <n v="75.98"/>
    <x v="1511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x v="8"/>
    <s v="photobooks"/>
    <n v="559"/>
    <n v="58.38"/>
    <x v="1512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x v="8"/>
    <s v="photobooks"/>
    <n v="150"/>
    <n v="55.82"/>
    <x v="1513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x v="8"/>
    <s v="photobooks"/>
    <n v="106"/>
    <n v="151.24"/>
    <x v="1514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x v="8"/>
    <s v="photobooks"/>
    <n v="157"/>
    <n v="849.67"/>
    <x v="1515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x v="8"/>
    <s v="photobooks"/>
    <n v="109"/>
    <n v="159.24"/>
    <x v="1516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x v="8"/>
    <s v="photobooks"/>
    <n v="162"/>
    <n v="39.51"/>
    <x v="1517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x v="8"/>
    <s v="photobooks"/>
    <n v="205"/>
    <n v="130.53"/>
    <x v="1518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x v="8"/>
    <s v="photobooks"/>
    <n v="103"/>
    <n v="64.16"/>
    <x v="1519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x v="8"/>
    <s v="photobooks"/>
    <n v="103"/>
    <n v="111.53"/>
    <x v="152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x v="8"/>
    <s v="photobooks"/>
    <n v="107"/>
    <n v="170.45"/>
    <x v="1521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x v="8"/>
    <s v="photobooks"/>
    <n v="139"/>
    <n v="133.74"/>
    <x v="1522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x v="8"/>
    <s v="photobooks"/>
    <n v="125"/>
    <n v="95.83"/>
    <x v="1523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x v="8"/>
    <s v="photobooks"/>
    <n v="207"/>
    <n v="221.79"/>
    <x v="1524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x v="8"/>
    <s v="photobooks"/>
    <n v="174"/>
    <n v="32.32"/>
    <x v="1525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x v="8"/>
    <s v="photobooks"/>
    <n v="120"/>
    <n v="98.84"/>
    <x v="1526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x v="8"/>
    <s v="photobooks"/>
    <n v="110"/>
    <n v="55.22"/>
    <x v="1527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x v="8"/>
    <s v="photobooks"/>
    <n v="282"/>
    <n v="52.79"/>
    <x v="1528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x v="8"/>
    <s v="photobooks"/>
    <n v="101"/>
    <n v="135.66999999999999"/>
    <x v="1529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x v="8"/>
    <s v="photobooks"/>
    <n v="135"/>
    <n v="53.99"/>
    <x v="153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x v="8"/>
    <s v="photobooks"/>
    <n v="176"/>
    <n v="56.64"/>
    <x v="1531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x v="8"/>
    <s v="photobooks"/>
    <n v="484"/>
    <n v="82.32"/>
    <x v="1532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x v="8"/>
    <s v="photobooks"/>
    <n v="145"/>
    <n v="88.26"/>
    <x v="1533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x v="8"/>
    <s v="photobooks"/>
    <n v="418"/>
    <n v="84.91"/>
    <x v="1534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x v="8"/>
    <s v="photobooks"/>
    <n v="132"/>
    <n v="48.15"/>
    <x v="1535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x v="8"/>
    <s v="photobooks"/>
    <n v="250"/>
    <n v="66.02"/>
    <x v="1536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x v="8"/>
    <s v="photobooks"/>
    <n v="180"/>
    <n v="96.38"/>
    <x v="1537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x v="8"/>
    <s v="photobooks"/>
    <n v="103"/>
    <n v="156.16999999999999"/>
    <x v="1538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x v="8"/>
    <s v="photobooks"/>
    <n v="136"/>
    <n v="95.76"/>
    <x v="1539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x v="8"/>
    <s v="photobooks"/>
    <n v="118"/>
    <n v="180.41"/>
    <x v="154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x v="8"/>
    <s v="nature"/>
    <n v="0"/>
    <n v="3"/>
    <x v="1541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x v="8"/>
    <s v="nature"/>
    <n v="4"/>
    <n v="20"/>
    <x v="1542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x v="8"/>
    <s v="nature"/>
    <n v="0"/>
    <n v="10"/>
    <x v="1543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x v="8"/>
    <s v="nature"/>
    <n v="0"/>
    <n v="0"/>
    <x v="1544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x v="8"/>
    <s v="nature"/>
    <n v="0"/>
    <n v="1"/>
    <x v="1545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x v="8"/>
    <s v="nature"/>
    <n v="29"/>
    <n v="26.27"/>
    <x v="1546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x v="8"/>
    <s v="nature"/>
    <n v="0"/>
    <n v="0"/>
    <x v="1547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x v="8"/>
    <s v="nature"/>
    <n v="9"/>
    <n v="60"/>
    <x v="1548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x v="8"/>
    <s v="nature"/>
    <n v="34"/>
    <n v="28.33"/>
    <x v="154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x v="8"/>
    <s v="nature"/>
    <n v="13"/>
    <n v="14.43"/>
    <x v="1550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x v="8"/>
    <s v="nature"/>
    <n v="0"/>
    <n v="0"/>
    <x v="1551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x v="8"/>
    <s v="nature"/>
    <n v="49"/>
    <n v="132.19"/>
    <x v="1552"/>
    <x v="341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x v="8"/>
    <s v="nature"/>
    <n v="0"/>
    <n v="0"/>
    <x v="1553"/>
    <x v="1552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x v="8"/>
    <s v="nature"/>
    <n v="0"/>
    <n v="0"/>
    <x v="1554"/>
    <x v="155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x v="8"/>
    <s v="nature"/>
    <n v="0"/>
    <n v="0"/>
    <x v="1555"/>
    <x v="1554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x v="8"/>
    <s v="nature"/>
    <n v="45"/>
    <n v="56.42"/>
    <x v="1556"/>
    <x v="1555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x v="8"/>
    <s v="nature"/>
    <n v="4"/>
    <n v="100"/>
    <x v="1557"/>
    <x v="1556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x v="8"/>
    <s v="nature"/>
    <n v="5"/>
    <n v="11.67"/>
    <x v="1558"/>
    <x v="1557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x v="8"/>
    <s v="nature"/>
    <n v="0"/>
    <n v="50"/>
    <x v="1559"/>
    <x v="1558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x v="8"/>
    <s v="nature"/>
    <n v="4"/>
    <n v="23.5"/>
    <x v="1560"/>
    <x v="155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x v="3"/>
    <s v="art books"/>
    <n v="1"/>
    <n v="67"/>
    <x v="1561"/>
    <x v="156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x v="3"/>
    <s v="art books"/>
    <n v="0"/>
    <n v="0"/>
    <x v="1562"/>
    <x v="1561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x v="3"/>
    <s v="art books"/>
    <n v="1"/>
    <n v="42.5"/>
    <x v="1563"/>
    <x v="1562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x v="3"/>
    <s v="art books"/>
    <n v="0"/>
    <n v="10"/>
    <x v="1564"/>
    <x v="1563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x v="3"/>
    <s v="art books"/>
    <n v="3"/>
    <n v="100"/>
    <x v="1565"/>
    <x v="1564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x v="3"/>
    <s v="art books"/>
    <n v="21"/>
    <n v="108.05"/>
    <x v="1566"/>
    <x v="1565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x v="3"/>
    <s v="art books"/>
    <n v="4"/>
    <n v="26.92"/>
    <x v="1567"/>
    <x v="1566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x v="3"/>
    <s v="art books"/>
    <n v="14"/>
    <n v="155"/>
    <x v="1568"/>
    <x v="1567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x v="3"/>
    <s v="art books"/>
    <n v="0"/>
    <n v="0"/>
    <x v="1569"/>
    <x v="1568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x v="3"/>
    <s v="art books"/>
    <n v="41"/>
    <n v="47.77"/>
    <x v="1570"/>
    <x v="1569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x v="3"/>
    <s v="art books"/>
    <n v="1"/>
    <n v="20"/>
    <x v="1571"/>
    <x v="157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x v="3"/>
    <s v="art books"/>
    <n v="5"/>
    <n v="41.67"/>
    <x v="1572"/>
    <x v="1571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x v="3"/>
    <s v="art books"/>
    <n v="2"/>
    <n v="74.33"/>
    <x v="1573"/>
    <x v="157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x v="3"/>
    <s v="art books"/>
    <n v="5"/>
    <n v="84.33"/>
    <x v="1574"/>
    <x v="1573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x v="3"/>
    <s v="art books"/>
    <n v="23"/>
    <n v="65.459999999999994"/>
    <x v="1575"/>
    <x v="1574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x v="3"/>
    <s v="art books"/>
    <n v="13"/>
    <n v="65"/>
    <x v="1576"/>
    <x v="157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x v="3"/>
    <s v="art books"/>
    <n v="1"/>
    <n v="27.5"/>
    <x v="1577"/>
    <x v="1576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x v="3"/>
    <s v="art books"/>
    <n v="11"/>
    <n v="51.25"/>
    <x v="1578"/>
    <x v="1577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x v="3"/>
    <s v="art books"/>
    <n v="1"/>
    <n v="14"/>
    <x v="1579"/>
    <x v="1578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x v="3"/>
    <s v="art books"/>
    <n v="0"/>
    <n v="0"/>
    <x v="1580"/>
    <x v="1579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x v="8"/>
    <s v="places"/>
    <n v="1"/>
    <n v="5"/>
    <x v="1581"/>
    <x v="158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x v="8"/>
    <s v="places"/>
    <n v="9"/>
    <n v="31"/>
    <x v="1582"/>
    <x v="1581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x v="8"/>
    <s v="places"/>
    <n v="0"/>
    <n v="15"/>
    <x v="1583"/>
    <x v="1582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x v="8"/>
    <s v="places"/>
    <n v="0"/>
    <n v="0"/>
    <x v="1584"/>
    <x v="1583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x v="8"/>
    <s v="places"/>
    <n v="79"/>
    <n v="131.66999999999999"/>
    <x v="1585"/>
    <x v="1584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x v="8"/>
    <s v="places"/>
    <n v="0"/>
    <n v="0"/>
    <x v="1586"/>
    <x v="1585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x v="8"/>
    <s v="places"/>
    <n v="0"/>
    <n v="1"/>
    <x v="1587"/>
    <x v="1586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x v="8"/>
    <s v="places"/>
    <n v="0"/>
    <n v="0"/>
    <x v="1588"/>
    <x v="1587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x v="8"/>
    <s v="places"/>
    <n v="0"/>
    <n v="0"/>
    <x v="1589"/>
    <x v="1588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x v="8"/>
    <s v="places"/>
    <n v="2"/>
    <n v="510"/>
    <x v="1590"/>
    <x v="1589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x v="8"/>
    <s v="places"/>
    <n v="29"/>
    <n v="44.48"/>
    <x v="1591"/>
    <x v="1590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x v="8"/>
    <s v="places"/>
    <n v="0"/>
    <n v="0"/>
    <x v="1592"/>
    <x v="1591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x v="8"/>
    <s v="places"/>
    <n v="0"/>
    <n v="1"/>
    <x v="1593"/>
    <x v="1592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x v="8"/>
    <s v="places"/>
    <n v="21"/>
    <n v="20.5"/>
    <x v="1594"/>
    <x v="1593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x v="8"/>
    <s v="places"/>
    <n v="0"/>
    <n v="40"/>
    <x v="1595"/>
    <x v="1594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x v="8"/>
    <s v="places"/>
    <n v="2"/>
    <n v="25"/>
    <x v="1596"/>
    <x v="1595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x v="8"/>
    <s v="places"/>
    <n v="0"/>
    <n v="0"/>
    <x v="1597"/>
    <x v="1596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x v="8"/>
    <s v="places"/>
    <n v="0"/>
    <n v="1"/>
    <x v="1598"/>
    <x v="1597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x v="8"/>
    <s v="places"/>
    <n v="0"/>
    <n v="0"/>
    <x v="1599"/>
    <x v="1598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x v="8"/>
    <s v="places"/>
    <n v="7"/>
    <n v="40.78"/>
    <x v="1600"/>
    <x v="1599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x v="4"/>
    <s v="rock"/>
    <n v="108"/>
    <n v="48.33"/>
    <x v="1601"/>
    <x v="1600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x v="4"/>
    <s v="rock"/>
    <n v="100"/>
    <n v="46.95"/>
    <x v="1602"/>
    <x v="1601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x v="4"/>
    <s v="rock"/>
    <n v="100"/>
    <n v="66.69"/>
    <x v="1603"/>
    <x v="1602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x v="4"/>
    <s v="rock"/>
    <n v="122"/>
    <n v="48.84"/>
    <x v="1604"/>
    <x v="1603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x v="4"/>
    <s v="rock"/>
    <n v="101"/>
    <n v="137.31"/>
    <x v="1605"/>
    <x v="1604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x v="4"/>
    <s v="rock"/>
    <n v="101"/>
    <n v="87.83"/>
    <x v="1606"/>
    <x v="1605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x v="4"/>
    <s v="rock"/>
    <n v="145"/>
    <n v="70.790000000000006"/>
    <x v="1607"/>
    <x v="1606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x v="4"/>
    <s v="rock"/>
    <n v="101"/>
    <n v="52.83"/>
    <x v="1608"/>
    <x v="1607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x v="4"/>
    <s v="rock"/>
    <n v="118"/>
    <n v="443.75"/>
    <x v="1609"/>
    <x v="160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x v="4"/>
    <s v="rock"/>
    <n v="272"/>
    <n v="48.54"/>
    <x v="1610"/>
    <x v="1609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x v="4"/>
    <s v="rock"/>
    <n v="125"/>
    <n v="37.07"/>
    <x v="1611"/>
    <x v="161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x v="4"/>
    <s v="rock"/>
    <n v="110"/>
    <n v="50"/>
    <x v="1612"/>
    <x v="16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x v="4"/>
    <s v="rock"/>
    <n v="102"/>
    <n v="39.04"/>
    <x v="1613"/>
    <x v="161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x v="4"/>
    <s v="rock"/>
    <n v="103"/>
    <n v="66.69"/>
    <x v="1614"/>
    <x v="1613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x v="4"/>
    <s v="rock"/>
    <n v="114"/>
    <n v="67.13"/>
    <x v="1615"/>
    <x v="1614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x v="4"/>
    <s v="rock"/>
    <n v="104"/>
    <n v="66.37"/>
    <x v="1616"/>
    <x v="1615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x v="4"/>
    <s v="rock"/>
    <n v="146"/>
    <n v="64.62"/>
    <x v="1617"/>
    <x v="1616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x v="4"/>
    <s v="rock"/>
    <n v="105"/>
    <n v="58.37"/>
    <x v="1618"/>
    <x v="1617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x v="4"/>
    <s v="rock"/>
    <n v="133"/>
    <n v="86.96"/>
    <x v="1619"/>
    <x v="1618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x v="4"/>
    <s v="rock"/>
    <n v="113"/>
    <n v="66.47"/>
    <x v="1620"/>
    <x v="1619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x v="4"/>
    <s v="rock"/>
    <n v="121"/>
    <n v="163.78"/>
    <x v="1621"/>
    <x v="162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x v="4"/>
    <s v="rock"/>
    <n v="102"/>
    <n v="107.98"/>
    <x v="1622"/>
    <x v="1621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x v="4"/>
    <s v="rock"/>
    <n v="101"/>
    <n v="42.11"/>
    <x v="1623"/>
    <x v="1622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x v="4"/>
    <s v="rock"/>
    <n v="118"/>
    <n v="47.2"/>
    <x v="1624"/>
    <x v="1623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x v="4"/>
    <s v="rock"/>
    <n v="155"/>
    <n v="112.02"/>
    <x v="1625"/>
    <x v="1624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x v="4"/>
    <s v="rock"/>
    <n v="101"/>
    <n v="74.95"/>
    <x v="1626"/>
    <x v="1625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x v="4"/>
    <s v="rock"/>
    <n v="117"/>
    <n v="61.58"/>
    <x v="1627"/>
    <x v="1626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x v="4"/>
    <s v="rock"/>
    <n v="101"/>
    <n v="45.88"/>
    <x v="1628"/>
    <x v="1627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x v="4"/>
    <s v="rock"/>
    <n v="104"/>
    <n v="75.849999999999994"/>
    <x v="1629"/>
    <x v="1628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x v="4"/>
    <s v="rock"/>
    <n v="265"/>
    <n v="84.21"/>
    <x v="1630"/>
    <x v="1629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x v="4"/>
    <s v="rock"/>
    <n v="156"/>
    <n v="117.23"/>
    <x v="1631"/>
    <x v="1630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x v="4"/>
    <s v="rock"/>
    <n v="102"/>
    <n v="86.49"/>
    <x v="1632"/>
    <x v="1631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x v="4"/>
    <s v="rock"/>
    <n v="100"/>
    <n v="172.41"/>
    <x v="1633"/>
    <x v="1632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x v="4"/>
    <s v="rock"/>
    <n v="101"/>
    <n v="62.81"/>
    <x v="1634"/>
    <x v="1633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x v="4"/>
    <s v="rock"/>
    <n v="125"/>
    <n v="67.73"/>
    <x v="1635"/>
    <x v="1634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x v="4"/>
    <s v="rock"/>
    <n v="104"/>
    <n v="53.56"/>
    <x v="1636"/>
    <x v="1635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x v="4"/>
    <s v="rock"/>
    <n v="104"/>
    <n v="34.6"/>
    <x v="1637"/>
    <x v="1636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x v="4"/>
    <s v="rock"/>
    <n v="105"/>
    <n v="38.89"/>
    <x v="1638"/>
    <x v="1637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x v="4"/>
    <s v="rock"/>
    <n v="100"/>
    <n v="94.74"/>
    <x v="1639"/>
    <x v="1638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x v="4"/>
    <s v="rock"/>
    <n v="170"/>
    <n v="39.97"/>
    <x v="1640"/>
    <x v="1639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x v="4"/>
    <s v="pop"/>
    <n v="101"/>
    <n v="97.5"/>
    <x v="1641"/>
    <x v="1640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x v="4"/>
    <s v="pop"/>
    <n v="100"/>
    <n v="42.86"/>
    <x v="1642"/>
    <x v="1641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x v="4"/>
    <s v="pop"/>
    <n v="125"/>
    <n v="168.51"/>
    <x v="1643"/>
    <x v="164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x v="4"/>
    <s v="pop"/>
    <n v="110"/>
    <n v="85.55"/>
    <x v="1644"/>
    <x v="1643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x v="4"/>
    <s v="pop"/>
    <n v="111"/>
    <n v="554"/>
    <x v="1645"/>
    <x v="1644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x v="4"/>
    <s v="pop"/>
    <n v="110"/>
    <n v="26.55"/>
    <x v="1646"/>
    <x v="1645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x v="4"/>
    <s v="pop"/>
    <n v="105"/>
    <n v="113.83"/>
    <x v="1647"/>
    <x v="1646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x v="4"/>
    <s v="pop"/>
    <n v="125"/>
    <n v="32.01"/>
    <x v="1648"/>
    <x v="1647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x v="4"/>
    <s v="pop"/>
    <n v="101"/>
    <n v="47.19"/>
    <x v="1649"/>
    <x v="1648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x v="4"/>
    <s v="pop"/>
    <n v="142"/>
    <n v="88.47"/>
    <x v="1650"/>
    <x v="1649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x v="4"/>
    <s v="pop"/>
    <n v="101"/>
    <n v="100.75"/>
    <x v="1651"/>
    <x v="165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x v="4"/>
    <s v="pop"/>
    <n v="101"/>
    <n v="64.709999999999994"/>
    <x v="1652"/>
    <x v="1651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x v="4"/>
    <s v="pop"/>
    <n v="174"/>
    <n v="51.85"/>
    <x v="1653"/>
    <x v="1652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x v="4"/>
    <s v="pop"/>
    <n v="120"/>
    <n v="38.79"/>
    <x v="1654"/>
    <x v="1653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x v="4"/>
    <s v="pop"/>
    <n v="143"/>
    <n v="44.65"/>
    <x v="1655"/>
    <x v="1654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x v="4"/>
    <s v="pop"/>
    <n v="100"/>
    <n v="156.77000000000001"/>
    <x v="1656"/>
    <x v="1655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x v="4"/>
    <s v="pop"/>
    <n v="105"/>
    <n v="118.7"/>
    <x v="1657"/>
    <x v="1656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x v="4"/>
    <s v="pop"/>
    <n v="132"/>
    <n v="74.150000000000006"/>
    <x v="1658"/>
    <x v="1657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x v="4"/>
    <s v="pop"/>
    <n v="113"/>
    <n v="12.53"/>
    <x v="1659"/>
    <x v="1658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x v="4"/>
    <s v="pop"/>
    <n v="1254"/>
    <n v="27.86"/>
    <x v="1660"/>
    <x v="1659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x v="4"/>
    <s v="pop"/>
    <n v="103"/>
    <n v="80.180000000000007"/>
    <x v="1661"/>
    <x v="166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x v="4"/>
    <s v="pop"/>
    <n v="103"/>
    <n v="132.44"/>
    <x v="1662"/>
    <x v="1661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x v="4"/>
    <s v="pop"/>
    <n v="108"/>
    <n v="33.75"/>
    <x v="1663"/>
    <x v="1662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x v="4"/>
    <s v="pop"/>
    <n v="122"/>
    <n v="34.380000000000003"/>
    <x v="1664"/>
    <x v="1663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x v="4"/>
    <s v="pop"/>
    <n v="119"/>
    <n v="44.96"/>
    <x v="1665"/>
    <x v="1664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x v="4"/>
    <s v="pop"/>
    <n v="161"/>
    <n v="41.04"/>
    <x v="1666"/>
    <x v="1665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x v="4"/>
    <s v="pop"/>
    <n v="127"/>
    <n v="52.6"/>
    <x v="1667"/>
    <x v="1666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x v="4"/>
    <s v="pop"/>
    <n v="103"/>
    <n v="70.78"/>
    <x v="1668"/>
    <x v="1667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x v="4"/>
    <s v="pop"/>
    <n v="140"/>
    <n v="53.75"/>
    <x v="1669"/>
    <x v="1668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x v="4"/>
    <s v="pop"/>
    <n v="103"/>
    <n v="44.61"/>
    <x v="1670"/>
    <x v="1669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x v="4"/>
    <s v="pop"/>
    <n v="101"/>
    <n v="26.15"/>
    <x v="1671"/>
    <x v="167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x v="4"/>
    <s v="pop"/>
    <n v="113"/>
    <n v="39.18"/>
    <x v="1672"/>
    <x v="1671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x v="4"/>
    <s v="pop"/>
    <n v="128"/>
    <n v="45.59"/>
    <x v="1673"/>
    <x v="167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x v="4"/>
    <s v="pop"/>
    <n v="202"/>
    <n v="89.25"/>
    <x v="1674"/>
    <x v="1673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x v="4"/>
    <s v="pop"/>
    <n v="137"/>
    <n v="40.42"/>
    <x v="1675"/>
    <x v="1674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x v="4"/>
    <s v="pop"/>
    <n v="115"/>
    <n v="82.38"/>
    <x v="1676"/>
    <x v="1675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x v="4"/>
    <s v="pop"/>
    <n v="112"/>
    <n v="159.52000000000001"/>
    <x v="1677"/>
    <x v="1676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x v="4"/>
    <s v="pop"/>
    <n v="118"/>
    <n v="36.24"/>
    <x v="1678"/>
    <x v="1677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x v="4"/>
    <s v="pop"/>
    <n v="175"/>
    <n v="62.5"/>
    <x v="1679"/>
    <x v="1678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x v="4"/>
    <s v="pop"/>
    <n v="118"/>
    <n v="47"/>
    <x v="1680"/>
    <x v="1679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x v="4"/>
    <s v="faith"/>
    <n v="101"/>
    <n v="74.58"/>
    <x v="1681"/>
    <x v="168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x v="4"/>
    <s v="faith"/>
    <n v="0"/>
    <n v="0"/>
    <x v="1682"/>
    <x v="1681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x v="4"/>
    <s v="faith"/>
    <n v="22"/>
    <n v="76"/>
    <x v="1683"/>
    <x v="1682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x v="4"/>
    <s v="faith"/>
    <n v="109"/>
    <n v="86.44"/>
    <x v="1684"/>
    <x v="1683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x v="4"/>
    <s v="faith"/>
    <n v="103"/>
    <n v="24"/>
    <x v="1685"/>
    <x v="1684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x v="4"/>
    <s v="faith"/>
    <n v="0"/>
    <n v="18"/>
    <x v="1686"/>
    <x v="1685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x v="4"/>
    <s v="faith"/>
    <n v="31"/>
    <n v="80.13"/>
    <x v="1687"/>
    <x v="1686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x v="4"/>
    <s v="faith"/>
    <n v="44"/>
    <n v="253.14"/>
    <x v="1688"/>
    <x v="1687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x v="4"/>
    <s v="faith"/>
    <n v="100"/>
    <n v="171.43"/>
    <x v="1689"/>
    <x v="1688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x v="4"/>
    <s v="faith"/>
    <n v="25"/>
    <n v="57.73"/>
    <x v="1690"/>
    <x v="1689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x v="4"/>
    <s v="faith"/>
    <n v="33"/>
    <n v="264.26"/>
    <x v="1691"/>
    <x v="169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x v="4"/>
    <s v="faith"/>
    <n v="48"/>
    <n v="159.33000000000001"/>
    <x v="1692"/>
    <x v="1691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x v="4"/>
    <s v="faith"/>
    <n v="9"/>
    <n v="35"/>
    <x v="1693"/>
    <x v="1692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x v="4"/>
    <s v="faith"/>
    <n v="0"/>
    <n v="5"/>
    <x v="1694"/>
    <x v="1693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x v="4"/>
    <s v="faith"/>
    <n v="12"/>
    <n v="61.09"/>
    <x v="1695"/>
    <x v="1694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x v="4"/>
    <s v="faith"/>
    <n v="0"/>
    <n v="0"/>
    <x v="1696"/>
    <x v="1695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x v="4"/>
    <s v="faith"/>
    <n v="20"/>
    <n v="114.82"/>
    <x v="1697"/>
    <x v="1696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x v="4"/>
    <s v="faith"/>
    <n v="0"/>
    <n v="0"/>
    <x v="1698"/>
    <x v="169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x v="4"/>
    <s v="faith"/>
    <n v="4"/>
    <n v="54"/>
    <x v="1699"/>
    <x v="1698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x v="4"/>
    <s v="faith"/>
    <n v="26"/>
    <n v="65.97"/>
    <x v="1700"/>
    <x v="1699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x v="4"/>
    <s v="faith"/>
    <n v="0"/>
    <n v="5"/>
    <x v="1701"/>
    <x v="1700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x v="4"/>
    <s v="faith"/>
    <n v="0"/>
    <n v="1"/>
    <x v="1702"/>
    <x v="1701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x v="4"/>
    <s v="faith"/>
    <n v="1"/>
    <n v="25.5"/>
    <x v="1703"/>
    <x v="1702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x v="4"/>
    <s v="faith"/>
    <n v="65"/>
    <n v="118.36"/>
    <x v="1704"/>
    <x v="170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x v="4"/>
    <s v="faith"/>
    <n v="0"/>
    <n v="0"/>
    <x v="1705"/>
    <x v="1704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x v="4"/>
    <s v="faith"/>
    <n v="0"/>
    <n v="0"/>
    <x v="1706"/>
    <x v="1705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x v="4"/>
    <s v="faith"/>
    <n v="10"/>
    <n v="54.11"/>
    <x v="1707"/>
    <x v="1706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x v="4"/>
    <s v="faith"/>
    <n v="0"/>
    <n v="0"/>
    <x v="1708"/>
    <x v="1707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x v="4"/>
    <s v="faith"/>
    <n v="5"/>
    <n v="21.25"/>
    <x v="1709"/>
    <x v="1708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x v="4"/>
    <s v="faith"/>
    <n v="1"/>
    <n v="34"/>
    <x v="1710"/>
    <x v="1709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x v="4"/>
    <s v="faith"/>
    <n v="11"/>
    <n v="525"/>
    <x v="1711"/>
    <x v="171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x v="4"/>
    <s v="faith"/>
    <n v="0"/>
    <n v="0"/>
    <x v="1712"/>
    <x v="1711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x v="4"/>
    <s v="faith"/>
    <n v="2"/>
    <n v="50"/>
    <x v="1713"/>
    <x v="171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x v="4"/>
    <s v="faith"/>
    <n v="8"/>
    <n v="115.71"/>
    <x v="1714"/>
    <x v="1713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x v="4"/>
    <s v="faith"/>
    <n v="0"/>
    <n v="5.5"/>
    <x v="1715"/>
    <x v="1714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x v="4"/>
    <s v="faith"/>
    <n v="8"/>
    <n v="50"/>
    <x v="1716"/>
    <x v="1715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x v="4"/>
    <s v="faith"/>
    <n v="43"/>
    <n v="34.020000000000003"/>
    <x v="1717"/>
    <x v="1716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x v="4"/>
    <s v="faith"/>
    <n v="0"/>
    <n v="37.5"/>
    <x v="1718"/>
    <x v="1717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x v="4"/>
    <s v="faith"/>
    <n v="1"/>
    <n v="11.67"/>
    <x v="1719"/>
    <x v="1718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x v="4"/>
    <s v="faith"/>
    <n v="6"/>
    <n v="28.13"/>
    <x v="1720"/>
    <x v="171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x v="4"/>
    <s v="faith"/>
    <n v="0"/>
    <n v="0"/>
    <x v="1721"/>
    <x v="172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x v="4"/>
    <s v="faith"/>
    <n v="0"/>
    <n v="1"/>
    <x v="1722"/>
    <x v="1721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x v="4"/>
    <s v="faith"/>
    <n v="7"/>
    <n v="216.67"/>
    <x v="1723"/>
    <x v="1722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x v="4"/>
    <s v="faith"/>
    <n v="1"/>
    <n v="8.75"/>
    <x v="1724"/>
    <x v="1723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x v="4"/>
    <s v="faith"/>
    <n v="10"/>
    <n v="62.22"/>
    <x v="1725"/>
    <x v="1724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x v="4"/>
    <s v="faith"/>
    <n v="34"/>
    <n v="137.25"/>
    <x v="1726"/>
    <x v="172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x v="4"/>
    <s v="faith"/>
    <n v="0"/>
    <n v="1"/>
    <x v="1727"/>
    <x v="1726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x v="4"/>
    <s v="faith"/>
    <n v="68"/>
    <n v="122.14"/>
    <x v="1728"/>
    <x v="1727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x v="4"/>
    <s v="faith"/>
    <n v="0"/>
    <n v="0"/>
    <x v="1729"/>
    <x v="1728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x v="4"/>
    <s v="faith"/>
    <n v="0"/>
    <n v="0"/>
    <x v="1730"/>
    <x v="1729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x v="4"/>
    <s v="faith"/>
    <n v="0"/>
    <n v="0"/>
    <x v="1731"/>
    <x v="173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x v="4"/>
    <s v="faith"/>
    <n v="0"/>
    <n v="0"/>
    <x v="1732"/>
    <x v="1731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x v="4"/>
    <s v="faith"/>
    <n v="0"/>
    <n v="0"/>
    <x v="1733"/>
    <x v="1732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x v="4"/>
    <s v="faith"/>
    <n v="0"/>
    <n v="1"/>
    <x v="1734"/>
    <x v="1733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x v="4"/>
    <s v="faith"/>
    <n v="11"/>
    <n v="55"/>
    <x v="1735"/>
    <x v="1734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x v="4"/>
    <s v="faith"/>
    <n v="1"/>
    <n v="22"/>
    <x v="1736"/>
    <x v="1735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x v="4"/>
    <s v="faith"/>
    <n v="21"/>
    <n v="56.67"/>
    <x v="1737"/>
    <x v="1736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x v="4"/>
    <s v="faith"/>
    <n v="0"/>
    <n v="20"/>
    <x v="1738"/>
    <x v="1737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x v="4"/>
    <s v="faith"/>
    <n v="0"/>
    <n v="1"/>
    <x v="1739"/>
    <x v="1738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x v="4"/>
    <s v="faith"/>
    <n v="0"/>
    <n v="0"/>
    <x v="1740"/>
    <x v="1739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x v="8"/>
    <s v="photobooks"/>
    <n v="111"/>
    <n v="25.58"/>
    <x v="1741"/>
    <x v="174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x v="8"/>
    <s v="photobooks"/>
    <n v="109"/>
    <n v="63.97"/>
    <x v="1742"/>
    <x v="1741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x v="8"/>
    <s v="photobooks"/>
    <n v="100"/>
    <n v="89.93"/>
    <x v="1743"/>
    <x v="1742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x v="8"/>
    <s v="photobooks"/>
    <n v="118"/>
    <n v="93.07"/>
    <x v="1744"/>
    <x v="1743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x v="8"/>
    <s v="photobooks"/>
    <n v="114"/>
    <n v="89.67"/>
    <x v="1745"/>
    <x v="174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x v="8"/>
    <s v="photobooks"/>
    <n v="148"/>
    <n v="207.62"/>
    <x v="1746"/>
    <x v="1745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x v="8"/>
    <s v="photobooks"/>
    <n v="105"/>
    <n v="59.41"/>
    <x v="1747"/>
    <x v="1746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x v="8"/>
    <s v="photobooks"/>
    <n v="130"/>
    <n v="358.97"/>
    <x v="1748"/>
    <x v="1747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x v="8"/>
    <s v="photobooks"/>
    <n v="123"/>
    <n v="94.74"/>
    <x v="1749"/>
    <x v="1748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x v="8"/>
    <s v="photobooks"/>
    <n v="202"/>
    <n v="80.650000000000006"/>
    <x v="1750"/>
    <x v="1749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x v="8"/>
    <s v="photobooks"/>
    <n v="103"/>
    <n v="168.69"/>
    <x v="1751"/>
    <x v="175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x v="8"/>
    <s v="photobooks"/>
    <n v="260"/>
    <n v="34.69"/>
    <x v="1752"/>
    <x v="1751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x v="8"/>
    <s v="photobooks"/>
    <n v="108"/>
    <n v="462.86"/>
    <x v="1753"/>
    <x v="175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x v="8"/>
    <s v="photobooks"/>
    <n v="111"/>
    <n v="104.39"/>
    <x v="1754"/>
    <x v="175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x v="8"/>
    <s v="photobooks"/>
    <n v="120"/>
    <n v="7.5"/>
    <x v="1755"/>
    <x v="1754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x v="8"/>
    <s v="photobooks"/>
    <n v="103"/>
    <n v="47.13"/>
    <x v="1756"/>
    <x v="1755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x v="8"/>
    <s v="photobooks"/>
    <n v="116"/>
    <n v="414.29"/>
    <x v="1757"/>
    <x v="1756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x v="8"/>
    <s v="photobooks"/>
    <n v="115"/>
    <n v="42.48"/>
    <x v="1758"/>
    <x v="1757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x v="8"/>
    <s v="photobooks"/>
    <n v="107"/>
    <n v="108.78"/>
    <x v="1759"/>
    <x v="175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x v="8"/>
    <s v="photobooks"/>
    <n v="165"/>
    <n v="81.099999999999994"/>
    <x v="1760"/>
    <x v="1759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x v="8"/>
    <s v="photobooks"/>
    <n v="155"/>
    <n v="51.67"/>
    <x v="1761"/>
    <x v="176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x v="8"/>
    <s v="photobooks"/>
    <n v="885"/>
    <n v="35.4"/>
    <x v="1762"/>
    <x v="1761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x v="8"/>
    <s v="photobooks"/>
    <n v="102"/>
    <n v="103.64"/>
    <x v="1763"/>
    <x v="1762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x v="8"/>
    <s v="photobooks"/>
    <n v="20"/>
    <n v="55.28"/>
    <x v="1764"/>
    <x v="176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x v="8"/>
    <s v="photobooks"/>
    <n v="59"/>
    <n v="72.17"/>
    <x v="1765"/>
    <x v="1764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x v="8"/>
    <s v="photobooks"/>
    <n v="0"/>
    <n v="0"/>
    <x v="1766"/>
    <x v="1765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x v="8"/>
    <s v="photobooks"/>
    <n v="46"/>
    <n v="58.62"/>
    <x v="1767"/>
    <x v="1766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x v="8"/>
    <s v="photobooks"/>
    <n v="4"/>
    <n v="12.47"/>
    <x v="1768"/>
    <x v="1767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x v="8"/>
    <s v="photobooks"/>
    <n v="3"/>
    <n v="49.14"/>
    <x v="1769"/>
    <x v="1768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x v="8"/>
    <s v="photobooks"/>
    <n v="57"/>
    <n v="150.5"/>
    <x v="1770"/>
    <x v="1769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x v="8"/>
    <s v="photobooks"/>
    <n v="21"/>
    <n v="35.799999999999997"/>
    <x v="1771"/>
    <x v="177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x v="8"/>
    <s v="photobooks"/>
    <n v="16"/>
    <n v="45.16"/>
    <x v="1772"/>
    <x v="1771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x v="8"/>
    <s v="photobooks"/>
    <n v="6"/>
    <n v="98.79"/>
    <x v="1773"/>
    <x v="1772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x v="8"/>
    <s v="photobooks"/>
    <n v="46"/>
    <n v="88.31"/>
    <x v="1774"/>
    <x v="1773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x v="8"/>
    <s v="photobooks"/>
    <n v="65"/>
    <n v="170.63"/>
    <x v="1775"/>
    <x v="1774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x v="8"/>
    <s v="photobooks"/>
    <n v="7"/>
    <n v="83.75"/>
    <x v="1776"/>
    <x v="1775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x v="8"/>
    <s v="photobooks"/>
    <n v="14"/>
    <n v="65.099999999999994"/>
    <x v="1777"/>
    <x v="1776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x v="8"/>
    <s v="photobooks"/>
    <n v="2"/>
    <n v="66.33"/>
    <x v="1778"/>
    <x v="1777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x v="8"/>
    <s v="photobooks"/>
    <n v="36"/>
    <n v="104.89"/>
    <x v="1779"/>
    <x v="1778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x v="8"/>
    <s v="photobooks"/>
    <n v="40"/>
    <n v="78.44"/>
    <x v="1780"/>
    <x v="1779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x v="8"/>
    <s v="photobooks"/>
    <n v="26"/>
    <n v="59.04"/>
    <x v="1781"/>
    <x v="178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x v="8"/>
    <s v="photobooks"/>
    <n v="15"/>
    <n v="71.34"/>
    <x v="1782"/>
    <x v="178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x v="8"/>
    <s v="photobooks"/>
    <n v="24"/>
    <n v="51.23"/>
    <x v="1783"/>
    <x v="1782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x v="8"/>
    <s v="photobooks"/>
    <n v="40"/>
    <n v="60.24"/>
    <x v="1784"/>
    <x v="1783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x v="8"/>
    <s v="photobooks"/>
    <n v="20"/>
    <n v="44.94"/>
    <x v="1785"/>
    <x v="1784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x v="8"/>
    <s v="photobooks"/>
    <n v="48"/>
    <n v="31.21"/>
    <x v="1786"/>
    <x v="1785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x v="8"/>
    <s v="photobooks"/>
    <n v="15"/>
    <n v="63.88"/>
    <x v="1787"/>
    <x v="1786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x v="8"/>
    <s v="photobooks"/>
    <n v="1"/>
    <n v="19"/>
    <x v="1788"/>
    <x v="1787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x v="8"/>
    <s v="photobooks"/>
    <n v="1"/>
    <n v="10"/>
    <x v="1789"/>
    <x v="1788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x v="8"/>
    <s v="photobooks"/>
    <n v="5"/>
    <n v="109.07"/>
    <x v="1790"/>
    <x v="1789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x v="8"/>
    <s v="photobooks"/>
    <n v="4"/>
    <n v="26.75"/>
    <x v="1791"/>
    <x v="1790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x v="8"/>
    <s v="photobooks"/>
    <n v="61"/>
    <n v="109.94"/>
    <x v="1792"/>
    <x v="1791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x v="8"/>
    <s v="photobooks"/>
    <n v="1"/>
    <n v="20"/>
    <x v="1793"/>
    <x v="1792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x v="8"/>
    <s v="photobooks"/>
    <n v="11"/>
    <n v="55.39"/>
    <x v="1794"/>
    <x v="1793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x v="8"/>
    <s v="photobooks"/>
    <n v="39"/>
    <n v="133.9"/>
    <x v="1795"/>
    <x v="1794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x v="8"/>
    <s v="photobooks"/>
    <n v="22"/>
    <n v="48.72"/>
    <x v="1796"/>
    <x v="1795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x v="8"/>
    <s v="photobooks"/>
    <n v="68"/>
    <n v="48.25"/>
    <x v="1797"/>
    <x v="1796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x v="8"/>
    <s v="photobooks"/>
    <n v="14"/>
    <n v="58.97"/>
    <x v="1798"/>
    <x v="1797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x v="8"/>
    <s v="photobooks"/>
    <n v="2"/>
    <n v="11.64"/>
    <x v="1799"/>
    <x v="179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x v="8"/>
    <s v="photobooks"/>
    <n v="20"/>
    <n v="83.72"/>
    <x v="1800"/>
    <x v="1799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x v="8"/>
    <s v="photobooks"/>
    <n v="14"/>
    <n v="63.65"/>
    <x v="1801"/>
    <x v="18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x v="8"/>
    <s v="photobooks"/>
    <n v="48"/>
    <n v="94.28"/>
    <x v="1802"/>
    <x v="1801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x v="8"/>
    <s v="photobooks"/>
    <n v="31"/>
    <n v="71.87"/>
    <x v="1803"/>
    <x v="18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x v="8"/>
    <s v="photobooks"/>
    <n v="35"/>
    <n v="104.85"/>
    <x v="1804"/>
    <x v="1803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x v="8"/>
    <s v="photobooks"/>
    <n v="36"/>
    <n v="67.14"/>
    <x v="1805"/>
    <x v="1804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x v="8"/>
    <s v="photobooks"/>
    <n v="3"/>
    <n v="73.88"/>
    <x v="1806"/>
    <x v="1805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x v="8"/>
    <s v="photobooks"/>
    <n v="11"/>
    <n v="69.13"/>
    <x v="1807"/>
    <x v="1806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x v="8"/>
    <s v="photobooks"/>
    <n v="41"/>
    <n v="120.77"/>
    <x v="1808"/>
    <x v="1807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x v="8"/>
    <s v="photobooks"/>
    <n v="11"/>
    <n v="42.22"/>
    <x v="1809"/>
    <x v="1808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x v="8"/>
    <s v="photobooks"/>
    <n v="3"/>
    <n v="7.5"/>
    <x v="1810"/>
    <x v="1809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x v="8"/>
    <s v="photobooks"/>
    <n v="0"/>
    <n v="1.54"/>
    <x v="1811"/>
    <x v="181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x v="8"/>
    <s v="photobooks"/>
    <n v="13"/>
    <n v="37.61"/>
    <x v="1812"/>
    <x v="1811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x v="8"/>
    <s v="photobooks"/>
    <n v="0"/>
    <n v="0"/>
    <x v="1813"/>
    <x v="18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x v="8"/>
    <s v="photobooks"/>
    <n v="49"/>
    <n v="42.16"/>
    <x v="1814"/>
    <x v="1813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x v="8"/>
    <s v="photobooks"/>
    <n v="0"/>
    <n v="0"/>
    <x v="1815"/>
    <x v="1814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x v="8"/>
    <s v="photobooks"/>
    <n v="2"/>
    <n v="84.83"/>
    <x v="1816"/>
    <x v="1815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x v="8"/>
    <s v="photobooks"/>
    <n v="52"/>
    <n v="94.19"/>
    <x v="1817"/>
    <x v="1816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x v="8"/>
    <s v="photobooks"/>
    <n v="0"/>
    <n v="0"/>
    <x v="1818"/>
    <x v="181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x v="8"/>
    <s v="photobooks"/>
    <n v="2"/>
    <n v="6.25"/>
    <x v="1819"/>
    <x v="1818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x v="8"/>
    <s v="photobooks"/>
    <n v="7"/>
    <n v="213.38"/>
    <x v="1820"/>
    <x v="1819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x v="4"/>
    <s v="rock"/>
    <n v="135"/>
    <n v="59.16"/>
    <x v="1821"/>
    <x v="1820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x v="4"/>
    <s v="rock"/>
    <n v="100"/>
    <n v="27.27"/>
    <x v="1822"/>
    <x v="182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x v="4"/>
    <s v="rock"/>
    <n v="116"/>
    <n v="24.58"/>
    <x v="1823"/>
    <x v="1822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x v="4"/>
    <s v="rock"/>
    <n v="100"/>
    <n v="75.05"/>
    <x v="1824"/>
    <x v="1823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x v="4"/>
    <s v="rock"/>
    <n v="105"/>
    <n v="42.02"/>
    <x v="1825"/>
    <x v="1824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x v="4"/>
    <s v="rock"/>
    <n v="101"/>
    <n v="53.16"/>
    <x v="1826"/>
    <x v="1825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x v="4"/>
    <s v="rock"/>
    <n v="101"/>
    <n v="83.89"/>
    <x v="1827"/>
    <x v="1826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x v="4"/>
    <s v="rock"/>
    <n v="100"/>
    <n v="417.33"/>
    <x v="1828"/>
    <x v="1827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x v="4"/>
    <s v="rock"/>
    <n v="167"/>
    <n v="75.77"/>
    <x v="1829"/>
    <x v="1828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x v="4"/>
    <s v="rock"/>
    <n v="102"/>
    <n v="67.39"/>
    <x v="1830"/>
    <x v="1829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x v="4"/>
    <s v="rock"/>
    <n v="103"/>
    <n v="73.569999999999993"/>
    <x v="1831"/>
    <x v="1830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x v="4"/>
    <s v="rock"/>
    <n v="143"/>
    <n v="25"/>
    <x v="1832"/>
    <x v="1831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x v="4"/>
    <s v="rock"/>
    <n v="263"/>
    <n v="42"/>
    <x v="1833"/>
    <x v="1832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x v="4"/>
    <s v="rock"/>
    <n v="118"/>
    <n v="131.16999999999999"/>
    <x v="1834"/>
    <x v="1833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x v="4"/>
    <s v="rock"/>
    <n v="104"/>
    <n v="47.27"/>
    <x v="1835"/>
    <x v="1834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x v="4"/>
    <s v="rock"/>
    <n v="200"/>
    <n v="182.13"/>
    <x v="1836"/>
    <x v="1835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x v="4"/>
    <s v="rock"/>
    <n v="307"/>
    <n v="61.37"/>
    <x v="1837"/>
    <x v="1836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x v="4"/>
    <s v="rock"/>
    <n v="100"/>
    <n v="35.770000000000003"/>
    <x v="1838"/>
    <x v="1837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x v="4"/>
    <s v="rock"/>
    <n v="205"/>
    <n v="45.62"/>
    <x v="1839"/>
    <x v="1838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x v="4"/>
    <s v="rock"/>
    <n v="109"/>
    <n v="75.38"/>
    <x v="1840"/>
    <x v="1839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x v="4"/>
    <s v="rock"/>
    <n v="102"/>
    <n v="50.88"/>
    <x v="1841"/>
    <x v="184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x v="4"/>
    <s v="rock"/>
    <n v="125"/>
    <n v="119.29"/>
    <x v="1842"/>
    <x v="184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x v="4"/>
    <s v="rock"/>
    <n v="124"/>
    <n v="92.54"/>
    <x v="1843"/>
    <x v="1842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x v="4"/>
    <s v="rock"/>
    <n v="101"/>
    <n v="76.05"/>
    <x v="1844"/>
    <x v="1843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x v="4"/>
    <s v="rock"/>
    <n v="100"/>
    <n v="52.63"/>
    <x v="1845"/>
    <x v="1844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x v="4"/>
    <s v="rock"/>
    <n v="138"/>
    <n v="98.99"/>
    <x v="1846"/>
    <x v="1845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x v="4"/>
    <s v="rock"/>
    <n v="121"/>
    <n v="79.53"/>
    <x v="1847"/>
    <x v="1846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x v="4"/>
    <s v="rock"/>
    <n v="107"/>
    <n v="134.21"/>
    <x v="1848"/>
    <x v="1847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x v="4"/>
    <s v="rock"/>
    <n v="100"/>
    <n v="37.630000000000003"/>
    <x v="1849"/>
    <x v="1848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x v="4"/>
    <s v="rock"/>
    <n v="102"/>
    <n v="51.04"/>
    <x v="1850"/>
    <x v="1849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x v="4"/>
    <s v="rock"/>
    <n v="100"/>
    <n v="50.04"/>
    <x v="1851"/>
    <x v="185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x v="4"/>
    <s v="rock"/>
    <n v="117"/>
    <n v="133.93"/>
    <x v="1852"/>
    <x v="185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x v="4"/>
    <s v="rock"/>
    <n v="102"/>
    <n v="58.21"/>
    <x v="1853"/>
    <x v="1852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x v="4"/>
    <s v="rock"/>
    <n v="102"/>
    <n v="88.04"/>
    <x v="1854"/>
    <x v="1853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x v="4"/>
    <s v="rock"/>
    <n v="154"/>
    <n v="70.58"/>
    <x v="1855"/>
    <x v="185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x v="4"/>
    <s v="rock"/>
    <n v="101"/>
    <n v="53.29"/>
    <x v="1856"/>
    <x v="1855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x v="4"/>
    <s v="rock"/>
    <n v="100"/>
    <n v="136.36000000000001"/>
    <x v="1857"/>
    <x v="1856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x v="4"/>
    <s v="rock"/>
    <n v="109"/>
    <n v="40.549999999999997"/>
    <x v="1858"/>
    <x v="1857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x v="4"/>
    <s v="rock"/>
    <n v="132"/>
    <n v="70.63"/>
    <x v="1859"/>
    <x v="1858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x v="4"/>
    <s v="rock"/>
    <n v="133"/>
    <n v="52.68"/>
    <x v="1860"/>
    <x v="1859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x v="6"/>
    <s v="mobile games"/>
    <n v="0"/>
    <n v="0"/>
    <x v="1861"/>
    <x v="1860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x v="6"/>
    <s v="mobile games"/>
    <n v="8"/>
    <n v="90.94"/>
    <x v="1862"/>
    <x v="186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x v="6"/>
    <s v="mobile games"/>
    <n v="0"/>
    <n v="5"/>
    <x v="1863"/>
    <x v="1862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x v="6"/>
    <s v="mobile games"/>
    <n v="43"/>
    <n v="58.08"/>
    <x v="1864"/>
    <x v="1863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x v="6"/>
    <s v="mobile games"/>
    <n v="0"/>
    <n v="2"/>
    <x v="1865"/>
    <x v="1864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x v="6"/>
    <s v="mobile games"/>
    <n v="1"/>
    <n v="62.5"/>
    <x v="1866"/>
    <x v="1865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x v="6"/>
    <s v="mobile games"/>
    <n v="0"/>
    <n v="10"/>
    <x v="1867"/>
    <x v="1866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x v="6"/>
    <s v="mobile games"/>
    <n v="5"/>
    <n v="71.59"/>
    <x v="1868"/>
    <x v="1867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x v="6"/>
    <s v="mobile games"/>
    <n v="0"/>
    <n v="0"/>
    <x v="1869"/>
    <x v="1868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x v="6"/>
    <s v="mobile games"/>
    <n v="10"/>
    <n v="32.82"/>
    <x v="1870"/>
    <x v="1869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x v="6"/>
    <s v="mobile games"/>
    <n v="72"/>
    <n v="49.12"/>
    <x v="1871"/>
    <x v="1870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x v="6"/>
    <s v="mobile games"/>
    <n v="1"/>
    <n v="16.309999999999999"/>
    <x v="1872"/>
    <x v="1871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x v="6"/>
    <s v="mobile games"/>
    <n v="0"/>
    <n v="18"/>
    <x v="1873"/>
    <x v="1872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x v="6"/>
    <s v="mobile games"/>
    <n v="0"/>
    <n v="13"/>
    <x v="1874"/>
    <x v="187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x v="6"/>
    <s v="mobile games"/>
    <n v="1"/>
    <n v="17"/>
    <x v="1875"/>
    <x v="1874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x v="6"/>
    <s v="mobile games"/>
    <n v="0"/>
    <n v="0"/>
    <x v="1876"/>
    <x v="187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x v="6"/>
    <s v="mobile games"/>
    <n v="0"/>
    <n v="0"/>
    <x v="1877"/>
    <x v="1876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x v="6"/>
    <s v="mobile games"/>
    <n v="0"/>
    <n v="0"/>
    <x v="1878"/>
    <x v="1877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x v="6"/>
    <s v="mobile games"/>
    <n v="0"/>
    <n v="3"/>
    <x v="1879"/>
    <x v="1878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x v="6"/>
    <s v="mobile games"/>
    <n v="20"/>
    <n v="41.83"/>
    <x v="1880"/>
    <x v="1879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x v="4"/>
    <s v="indie rock"/>
    <n v="173"/>
    <n v="49.34"/>
    <x v="1881"/>
    <x v="1880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x v="4"/>
    <s v="indie rock"/>
    <n v="101"/>
    <n v="41.73"/>
    <x v="1882"/>
    <x v="1881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x v="4"/>
    <s v="indie rock"/>
    <n v="105"/>
    <n v="32.72"/>
    <x v="1883"/>
    <x v="1882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x v="4"/>
    <s v="indie rock"/>
    <n v="135"/>
    <n v="51.96"/>
    <x v="1884"/>
    <x v="1883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x v="4"/>
    <s v="indie rock"/>
    <n v="116"/>
    <n v="50.69"/>
    <x v="1885"/>
    <x v="1884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x v="4"/>
    <s v="indie rock"/>
    <n v="102"/>
    <n v="42.24"/>
    <x v="1886"/>
    <x v="1885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x v="4"/>
    <s v="indie rock"/>
    <n v="111"/>
    <n v="416.88"/>
    <x v="1887"/>
    <x v="1886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x v="4"/>
    <s v="indie rock"/>
    <n v="166"/>
    <n v="46.65"/>
    <x v="1888"/>
    <x v="1887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x v="4"/>
    <s v="indie rock"/>
    <n v="107"/>
    <n v="48.45"/>
    <x v="1889"/>
    <x v="1888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x v="4"/>
    <s v="indie rock"/>
    <n v="145"/>
    <n v="70.53"/>
    <x v="1890"/>
    <x v="1889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x v="4"/>
    <s v="indie rock"/>
    <n v="106"/>
    <n v="87.96"/>
    <x v="1891"/>
    <x v="189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x v="4"/>
    <s v="indie rock"/>
    <n v="137"/>
    <n v="26.27"/>
    <x v="1892"/>
    <x v="189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x v="4"/>
    <s v="indie rock"/>
    <n v="104"/>
    <n v="57.78"/>
    <x v="1893"/>
    <x v="1892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x v="4"/>
    <s v="indie rock"/>
    <n v="115"/>
    <n v="57.25"/>
    <x v="1894"/>
    <x v="189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x v="4"/>
    <s v="indie rock"/>
    <n v="102"/>
    <n v="196.34"/>
    <x v="1895"/>
    <x v="189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x v="4"/>
    <s v="indie rock"/>
    <n v="124"/>
    <n v="43"/>
    <x v="1896"/>
    <x v="189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x v="4"/>
    <s v="indie rock"/>
    <n v="102"/>
    <n v="35.549999999999997"/>
    <x v="1897"/>
    <x v="1896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x v="4"/>
    <s v="indie rock"/>
    <n v="145"/>
    <n v="68.81"/>
    <x v="1898"/>
    <x v="1897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x v="4"/>
    <s v="indie rock"/>
    <n v="133"/>
    <n v="28.57"/>
    <x v="1899"/>
    <x v="1898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x v="4"/>
    <s v="indie rock"/>
    <n v="109"/>
    <n v="50.63"/>
    <x v="1900"/>
    <x v="1899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x v="2"/>
    <s v="gadgets"/>
    <n v="3"/>
    <n v="106.8"/>
    <x v="1901"/>
    <x v="19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x v="2"/>
    <s v="gadgets"/>
    <n v="1"/>
    <n v="4"/>
    <x v="1902"/>
    <x v="1901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x v="2"/>
    <s v="gadgets"/>
    <n v="47"/>
    <n v="34.1"/>
    <x v="1903"/>
    <x v="190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x v="2"/>
    <s v="gadgets"/>
    <n v="0"/>
    <n v="25"/>
    <x v="1904"/>
    <x v="1903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x v="2"/>
    <s v="gadgets"/>
    <n v="0"/>
    <n v="10.5"/>
    <x v="1905"/>
    <x v="190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x v="2"/>
    <s v="gadgets"/>
    <n v="43"/>
    <n v="215.96"/>
    <x v="1906"/>
    <x v="1905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x v="2"/>
    <s v="gadgets"/>
    <n v="0"/>
    <n v="21.25"/>
    <x v="1907"/>
    <x v="1906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x v="2"/>
    <s v="gadgets"/>
    <n v="2"/>
    <n v="108.25"/>
    <x v="1908"/>
    <x v="1907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x v="2"/>
    <s v="gadgets"/>
    <n v="14"/>
    <n v="129.97"/>
    <x v="1909"/>
    <x v="1908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x v="2"/>
    <s v="gadgets"/>
    <n v="39"/>
    <n v="117.49"/>
    <x v="1910"/>
    <x v="190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x v="2"/>
    <s v="gadgets"/>
    <n v="0"/>
    <n v="10"/>
    <x v="1911"/>
    <x v="1910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x v="2"/>
    <s v="gadgets"/>
    <n v="59"/>
    <n v="70.599999999999994"/>
    <x v="1912"/>
    <x v="1911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x v="2"/>
    <s v="gadgets"/>
    <n v="1"/>
    <n v="24.5"/>
    <x v="1913"/>
    <x v="1912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x v="2"/>
    <s v="gadgets"/>
    <n v="9"/>
    <n v="30"/>
    <x v="1914"/>
    <x v="1913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x v="2"/>
    <s v="gadgets"/>
    <n v="2"/>
    <n v="2"/>
    <x v="1915"/>
    <x v="1914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x v="2"/>
    <s v="gadgets"/>
    <n v="1"/>
    <n v="17"/>
    <x v="1916"/>
    <x v="191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x v="2"/>
    <s v="gadgets"/>
    <n v="53"/>
    <n v="2928.93"/>
    <x v="1917"/>
    <x v="1916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x v="2"/>
    <s v="gadgets"/>
    <n v="1"/>
    <n v="28.89"/>
    <x v="1918"/>
    <x v="1917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x v="2"/>
    <s v="gadgets"/>
    <n v="47"/>
    <n v="29.63"/>
    <x v="1919"/>
    <x v="1918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x v="2"/>
    <s v="gadgets"/>
    <n v="43"/>
    <n v="40.98"/>
    <x v="1920"/>
    <x v="1919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x v="4"/>
    <s v="indie rock"/>
    <n v="137"/>
    <n v="54"/>
    <x v="1921"/>
    <x v="192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x v="4"/>
    <s v="indie rock"/>
    <n v="116"/>
    <n v="36.11"/>
    <x v="1922"/>
    <x v="1921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x v="4"/>
    <s v="indie rock"/>
    <n v="241"/>
    <n v="23.15"/>
    <x v="1923"/>
    <x v="1922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x v="4"/>
    <s v="indie rock"/>
    <n v="114"/>
    <n v="104"/>
    <x v="1924"/>
    <x v="1923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x v="4"/>
    <s v="indie rock"/>
    <n v="110"/>
    <n v="31.83"/>
    <x v="1925"/>
    <x v="1924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x v="4"/>
    <s v="indie rock"/>
    <n v="195"/>
    <n v="27.39"/>
    <x v="1926"/>
    <x v="1925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x v="4"/>
    <s v="indie rock"/>
    <n v="103"/>
    <n v="56.36"/>
    <x v="1927"/>
    <x v="1926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x v="4"/>
    <s v="indie rock"/>
    <n v="103"/>
    <n v="77.349999999999994"/>
    <x v="1928"/>
    <x v="1927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x v="4"/>
    <s v="indie rock"/>
    <n v="100"/>
    <n v="42.8"/>
    <x v="1929"/>
    <x v="1928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x v="4"/>
    <s v="indie rock"/>
    <n v="127"/>
    <n v="48.85"/>
    <x v="1930"/>
    <x v="1929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x v="4"/>
    <s v="indie rock"/>
    <n v="121"/>
    <n v="48.24"/>
    <x v="1931"/>
    <x v="193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x v="4"/>
    <s v="indie rock"/>
    <n v="107"/>
    <n v="70.209999999999994"/>
    <x v="1932"/>
    <x v="193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x v="4"/>
    <s v="indie rock"/>
    <n v="172"/>
    <n v="94.05"/>
    <x v="1933"/>
    <x v="1932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x v="4"/>
    <s v="indie rock"/>
    <n v="124"/>
    <n v="80.27"/>
    <x v="1934"/>
    <x v="1933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x v="4"/>
    <s v="indie rock"/>
    <n v="108"/>
    <n v="54.2"/>
    <x v="1935"/>
    <x v="1934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x v="4"/>
    <s v="indie rock"/>
    <n v="117"/>
    <n v="60.27"/>
    <x v="1936"/>
    <x v="1935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x v="4"/>
    <s v="indie rock"/>
    <n v="187"/>
    <n v="38.74"/>
    <x v="1937"/>
    <x v="1936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x v="4"/>
    <s v="indie rock"/>
    <n v="116"/>
    <n v="152.54"/>
    <x v="1938"/>
    <x v="1937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x v="4"/>
    <s v="indie rock"/>
    <n v="111"/>
    <n v="115.31"/>
    <x v="1939"/>
    <x v="193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x v="4"/>
    <s v="indie rock"/>
    <n v="171"/>
    <n v="35.840000000000003"/>
    <x v="1940"/>
    <x v="1939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x v="2"/>
    <s v="hardware"/>
    <n v="126"/>
    <n v="64.569999999999993"/>
    <x v="1941"/>
    <x v="1940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x v="2"/>
    <s v="hardware"/>
    <n v="138"/>
    <n v="87.44"/>
    <x v="1942"/>
    <x v="1941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x v="2"/>
    <s v="hardware"/>
    <n v="1705"/>
    <n v="68.819999999999993"/>
    <x v="1943"/>
    <x v="1942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x v="2"/>
    <s v="hardware"/>
    <n v="788"/>
    <n v="176.2"/>
    <x v="1944"/>
    <x v="1943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x v="2"/>
    <s v="hardware"/>
    <n v="348"/>
    <n v="511.79"/>
    <x v="1945"/>
    <x v="1944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x v="2"/>
    <s v="hardware"/>
    <n v="150"/>
    <n v="160.44"/>
    <x v="1946"/>
    <x v="1945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x v="2"/>
    <s v="hardware"/>
    <n v="101"/>
    <n v="35"/>
    <x v="1947"/>
    <x v="1946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x v="2"/>
    <s v="hardware"/>
    <n v="800"/>
    <n v="188.51"/>
    <x v="1948"/>
    <x v="1947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x v="2"/>
    <s v="hardware"/>
    <n v="106"/>
    <n v="56.2"/>
    <x v="1949"/>
    <x v="1948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x v="2"/>
    <s v="hardware"/>
    <n v="201"/>
    <n v="51.31"/>
    <x v="1950"/>
    <x v="1949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x v="2"/>
    <s v="hardware"/>
    <n v="212"/>
    <n v="127.36"/>
    <x v="1951"/>
    <x v="1950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x v="2"/>
    <s v="hardware"/>
    <n v="198"/>
    <n v="101.86"/>
    <x v="1952"/>
    <x v="1951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x v="2"/>
    <s v="hardware"/>
    <n v="226"/>
    <n v="230.56"/>
    <x v="1953"/>
    <x v="1952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x v="2"/>
    <s v="hardware"/>
    <n v="699"/>
    <n v="842.11"/>
    <x v="1954"/>
    <x v="1953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x v="2"/>
    <s v="hardware"/>
    <n v="399"/>
    <n v="577.28"/>
    <x v="1955"/>
    <x v="1954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x v="2"/>
    <s v="hardware"/>
    <n v="294"/>
    <n v="483.34"/>
    <x v="1956"/>
    <x v="195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x v="2"/>
    <s v="hardware"/>
    <n v="168"/>
    <n v="76.14"/>
    <x v="1957"/>
    <x v="1956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x v="2"/>
    <s v="hardware"/>
    <n v="1436"/>
    <n v="74.11"/>
    <x v="1958"/>
    <x v="1957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x v="2"/>
    <s v="hardware"/>
    <n v="157"/>
    <n v="36.97"/>
    <x v="1959"/>
    <x v="1958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x v="2"/>
    <s v="hardware"/>
    <n v="118"/>
    <n v="2500.9699999999998"/>
    <x v="1960"/>
    <x v="1959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x v="2"/>
    <s v="hardware"/>
    <n v="1105"/>
    <n v="67.69"/>
    <x v="1961"/>
    <x v="196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x v="2"/>
    <s v="hardware"/>
    <n v="193"/>
    <n v="63.05"/>
    <x v="1962"/>
    <x v="1961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x v="2"/>
    <s v="hardware"/>
    <n v="127"/>
    <n v="117.6"/>
    <x v="1963"/>
    <x v="1962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x v="2"/>
    <s v="hardware"/>
    <n v="260"/>
    <n v="180.75"/>
    <x v="1964"/>
    <x v="1963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x v="2"/>
    <s v="hardware"/>
    <n v="262"/>
    <n v="127.32"/>
    <x v="1965"/>
    <x v="1964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x v="2"/>
    <s v="hardware"/>
    <n v="207"/>
    <n v="136.63999999999999"/>
    <x v="1966"/>
    <x v="1965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x v="2"/>
    <s v="hardware"/>
    <n v="370"/>
    <n v="182.78"/>
    <x v="1967"/>
    <x v="1966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x v="2"/>
    <s v="hardware"/>
    <n v="285"/>
    <n v="279.38"/>
    <x v="1968"/>
    <x v="1967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x v="2"/>
    <s v="hardware"/>
    <n v="579"/>
    <n v="61.38"/>
    <x v="1969"/>
    <x v="196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x v="2"/>
    <s v="hardware"/>
    <n v="1132"/>
    <n v="80.73"/>
    <x v="1970"/>
    <x v="1969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x v="2"/>
    <s v="hardware"/>
    <n v="263"/>
    <n v="272.36"/>
    <x v="1971"/>
    <x v="197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x v="2"/>
    <s v="hardware"/>
    <n v="674"/>
    <n v="70.849999999999994"/>
    <x v="1972"/>
    <x v="1971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x v="2"/>
    <s v="hardware"/>
    <n v="257"/>
    <n v="247.94"/>
    <x v="1973"/>
    <x v="1972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x v="2"/>
    <s v="hardware"/>
    <n v="375"/>
    <n v="186.81"/>
    <x v="1974"/>
    <x v="1973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x v="2"/>
    <s v="hardware"/>
    <n v="209"/>
    <n v="131.99"/>
    <x v="1975"/>
    <x v="1974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x v="2"/>
    <s v="hardware"/>
    <n v="347"/>
    <n v="29.31"/>
    <x v="1976"/>
    <x v="197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x v="2"/>
    <s v="hardware"/>
    <n v="402"/>
    <n v="245.02"/>
    <x v="1977"/>
    <x v="1976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x v="2"/>
    <s v="hardware"/>
    <n v="1027"/>
    <n v="1323.25"/>
    <x v="1978"/>
    <x v="1977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x v="2"/>
    <s v="hardware"/>
    <n v="115"/>
    <n v="282.66000000000003"/>
    <x v="1979"/>
    <x v="1978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x v="2"/>
    <s v="hardware"/>
    <n v="355"/>
    <n v="91.21"/>
    <x v="1980"/>
    <x v="1979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x v="8"/>
    <s v="people"/>
    <n v="5"/>
    <n v="31.75"/>
    <x v="1981"/>
    <x v="198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x v="8"/>
    <s v="people"/>
    <n v="0"/>
    <n v="0"/>
    <x v="1982"/>
    <x v="1981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x v="8"/>
    <s v="people"/>
    <n v="4"/>
    <n v="88.69"/>
    <x v="1983"/>
    <x v="1982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x v="8"/>
    <s v="people"/>
    <n v="21"/>
    <n v="453.14"/>
    <x v="1984"/>
    <x v="1983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x v="8"/>
    <s v="people"/>
    <n v="3"/>
    <n v="12.75"/>
    <x v="1985"/>
    <x v="1984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x v="8"/>
    <s v="people"/>
    <n v="0"/>
    <n v="1"/>
    <x v="1986"/>
    <x v="1985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x v="8"/>
    <s v="people"/>
    <n v="42"/>
    <n v="83.43"/>
    <x v="1987"/>
    <x v="198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x v="8"/>
    <s v="people"/>
    <n v="0"/>
    <n v="25"/>
    <x v="1988"/>
    <x v="1987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x v="8"/>
    <s v="people"/>
    <n v="1"/>
    <n v="50"/>
    <x v="1989"/>
    <x v="198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x v="8"/>
    <s v="people"/>
    <n v="17"/>
    <n v="101.8"/>
    <x v="1990"/>
    <x v="198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x v="8"/>
    <s v="people"/>
    <n v="7"/>
    <n v="46.67"/>
    <x v="1991"/>
    <x v="199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x v="8"/>
    <s v="people"/>
    <n v="0"/>
    <n v="1"/>
    <x v="1992"/>
    <x v="199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x v="8"/>
    <s v="people"/>
    <n v="0"/>
    <n v="0"/>
    <x v="1993"/>
    <x v="1992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x v="8"/>
    <s v="people"/>
    <n v="0"/>
    <n v="0"/>
    <x v="1994"/>
    <x v="1993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x v="8"/>
    <s v="people"/>
    <n v="8"/>
    <n v="26"/>
    <x v="1995"/>
    <x v="1994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x v="8"/>
    <s v="people"/>
    <n v="0"/>
    <n v="0"/>
    <x v="1996"/>
    <x v="1995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x v="8"/>
    <s v="people"/>
    <n v="0"/>
    <n v="0"/>
    <x v="1997"/>
    <x v="1996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x v="8"/>
    <s v="people"/>
    <n v="26"/>
    <n v="218.33"/>
    <x v="1998"/>
    <x v="1997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x v="8"/>
    <s v="people"/>
    <n v="1"/>
    <n v="33.71"/>
    <x v="1999"/>
    <x v="199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x v="8"/>
    <s v="people"/>
    <n v="13"/>
    <n v="25"/>
    <x v="2000"/>
    <x v="1999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x v="2"/>
    <s v="hardware"/>
    <n v="382"/>
    <n v="128.38999999999999"/>
    <x v="2001"/>
    <x v="20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x v="2"/>
    <s v="hardware"/>
    <n v="217"/>
    <n v="78.83"/>
    <x v="2002"/>
    <x v="200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x v="2"/>
    <s v="hardware"/>
    <n v="312"/>
    <n v="91.76"/>
    <x v="2003"/>
    <x v="2002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x v="2"/>
    <s v="hardware"/>
    <n v="234"/>
    <n v="331.1"/>
    <x v="2004"/>
    <x v="20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x v="2"/>
    <s v="hardware"/>
    <n v="124"/>
    <n v="194.26"/>
    <x v="2005"/>
    <x v="2004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x v="2"/>
    <s v="hardware"/>
    <n v="248"/>
    <n v="408.98"/>
    <x v="2006"/>
    <x v="200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x v="2"/>
    <s v="hardware"/>
    <n v="116"/>
    <n v="84.46"/>
    <x v="2007"/>
    <x v="2006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x v="2"/>
    <s v="hardware"/>
    <n v="117"/>
    <n v="44.85"/>
    <x v="2008"/>
    <x v="2007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x v="2"/>
    <s v="hardware"/>
    <n v="305"/>
    <n v="383.36"/>
    <x v="2009"/>
    <x v="2008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x v="2"/>
    <s v="hardware"/>
    <n v="320"/>
    <n v="55.28"/>
    <x v="2010"/>
    <x v="2009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x v="2"/>
    <s v="hardware"/>
    <n v="820"/>
    <n v="422.02"/>
    <x v="2011"/>
    <x v="201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x v="2"/>
    <s v="hardware"/>
    <n v="235"/>
    <n v="64.180000000000007"/>
    <x v="2012"/>
    <x v="201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x v="2"/>
    <s v="hardware"/>
    <n v="495"/>
    <n v="173.58"/>
    <x v="2013"/>
    <x v="2012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x v="2"/>
    <s v="hardware"/>
    <n v="7814"/>
    <n v="88.6"/>
    <x v="2014"/>
    <x v="2013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x v="2"/>
    <s v="hardware"/>
    <n v="113"/>
    <n v="50.22"/>
    <x v="2015"/>
    <x v="2014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x v="2"/>
    <s v="hardware"/>
    <n v="922"/>
    <n v="192.39"/>
    <x v="2016"/>
    <x v="2015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x v="2"/>
    <s v="hardware"/>
    <n v="125"/>
    <n v="73.42"/>
    <x v="2017"/>
    <x v="2016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x v="2"/>
    <s v="hardware"/>
    <n v="102"/>
    <n v="147.68"/>
    <x v="2018"/>
    <x v="2017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x v="2"/>
    <s v="hardware"/>
    <n v="485"/>
    <n v="108.97"/>
    <x v="2019"/>
    <x v="2018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x v="2"/>
    <s v="hardware"/>
    <n v="192"/>
    <n v="23.65"/>
    <x v="2020"/>
    <x v="2019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x v="2"/>
    <s v="hardware"/>
    <n v="281"/>
    <n v="147.94999999999999"/>
    <x v="2021"/>
    <x v="202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x v="2"/>
    <s v="hardware"/>
    <n v="125"/>
    <n v="385.04"/>
    <x v="2022"/>
    <x v="2021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x v="2"/>
    <s v="hardware"/>
    <n v="161"/>
    <n v="457.39"/>
    <x v="2023"/>
    <x v="2022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x v="2"/>
    <s v="hardware"/>
    <n v="585"/>
    <n v="222.99"/>
    <x v="2024"/>
    <x v="202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x v="2"/>
    <s v="hardware"/>
    <n v="201"/>
    <n v="220.74"/>
    <x v="2025"/>
    <x v="2024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x v="2"/>
    <s v="hardware"/>
    <n v="133"/>
    <n v="73.5"/>
    <x v="2026"/>
    <x v="2025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x v="2"/>
    <s v="hardware"/>
    <n v="120"/>
    <n v="223.1"/>
    <x v="2027"/>
    <x v="2026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x v="2"/>
    <s v="hardware"/>
    <n v="126"/>
    <n v="47.91"/>
    <x v="2028"/>
    <x v="2027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x v="2"/>
    <s v="hardware"/>
    <n v="361"/>
    <n v="96.06"/>
    <x v="2029"/>
    <x v="2028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x v="2"/>
    <s v="hardware"/>
    <n v="226"/>
    <n v="118.61"/>
    <x v="2030"/>
    <x v="2029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x v="2"/>
    <s v="hardware"/>
    <n v="120"/>
    <n v="118.45"/>
    <x v="2031"/>
    <x v="203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x v="2"/>
    <s v="hardware"/>
    <n v="304"/>
    <n v="143.21"/>
    <x v="2032"/>
    <x v="2031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x v="2"/>
    <s v="hardware"/>
    <n v="179"/>
    <n v="282.72000000000003"/>
    <x v="2033"/>
    <x v="2032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x v="2"/>
    <s v="hardware"/>
    <n v="387"/>
    <n v="593.94000000000005"/>
    <x v="2034"/>
    <x v="2033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x v="2"/>
    <s v="hardware"/>
    <n v="211"/>
    <n v="262.16000000000003"/>
    <x v="2035"/>
    <x v="203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x v="2"/>
    <s v="hardware"/>
    <n v="132"/>
    <n v="46.58"/>
    <x v="2036"/>
    <x v="2035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x v="2"/>
    <s v="hardware"/>
    <n v="300"/>
    <n v="70.040000000000006"/>
    <x v="2037"/>
    <x v="2036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x v="2"/>
    <s v="hardware"/>
    <n v="421"/>
    <n v="164.91"/>
    <x v="2038"/>
    <x v="2037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x v="2"/>
    <s v="hardware"/>
    <n v="136"/>
    <n v="449.26"/>
    <x v="2039"/>
    <x v="2038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x v="2"/>
    <s v="hardware"/>
    <n v="248"/>
    <n v="27.47"/>
    <x v="2040"/>
    <x v="2039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x v="2"/>
    <s v="hardware"/>
    <n v="182"/>
    <n v="143.97999999999999"/>
    <x v="2041"/>
    <x v="2040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x v="2"/>
    <s v="hardware"/>
    <n v="124"/>
    <n v="88.24"/>
    <x v="2042"/>
    <x v="2041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x v="2"/>
    <s v="hardware"/>
    <n v="506"/>
    <n v="36.33"/>
    <x v="2043"/>
    <x v="204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x v="2"/>
    <s v="hardware"/>
    <n v="108"/>
    <n v="90.18"/>
    <x v="2044"/>
    <x v="2043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x v="2"/>
    <s v="hardware"/>
    <n v="819"/>
    <n v="152.62"/>
    <x v="2045"/>
    <x v="2044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x v="2"/>
    <s v="hardware"/>
    <n v="121"/>
    <n v="55.81"/>
    <x v="2046"/>
    <x v="2045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x v="2"/>
    <s v="hardware"/>
    <n v="103"/>
    <n v="227.85"/>
    <x v="2047"/>
    <x v="2046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x v="2"/>
    <s v="hardware"/>
    <n v="148"/>
    <n v="91.83"/>
    <x v="2048"/>
    <x v="2047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x v="2"/>
    <s v="hardware"/>
    <n v="120"/>
    <n v="80.989999999999995"/>
    <x v="2049"/>
    <x v="20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x v="2"/>
    <s v="hardware"/>
    <n v="473"/>
    <n v="278.39"/>
    <x v="2050"/>
    <x v="2049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x v="2"/>
    <s v="hardware"/>
    <n v="130"/>
    <n v="43.1"/>
    <x v="2051"/>
    <x v="205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x v="2"/>
    <s v="hardware"/>
    <n v="353"/>
    <n v="326.29000000000002"/>
    <x v="2052"/>
    <x v="205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x v="2"/>
    <s v="hardware"/>
    <n v="101"/>
    <n v="41.74"/>
    <x v="2053"/>
    <x v="2052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x v="2"/>
    <s v="hardware"/>
    <n v="114"/>
    <n v="64.02"/>
    <x v="2054"/>
    <x v="2053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x v="2"/>
    <s v="hardware"/>
    <n v="167"/>
    <n v="99.46"/>
    <x v="2055"/>
    <x v="205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x v="2"/>
    <s v="hardware"/>
    <n v="153"/>
    <n v="138.49"/>
    <x v="2056"/>
    <x v="2055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x v="2"/>
    <s v="hardware"/>
    <n v="202"/>
    <n v="45.55"/>
    <x v="2057"/>
    <x v="2056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x v="2"/>
    <s v="hardware"/>
    <n v="168"/>
    <n v="10.51"/>
    <x v="2058"/>
    <x v="2057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x v="2"/>
    <s v="hardware"/>
    <n v="143"/>
    <n v="114.77"/>
    <x v="2059"/>
    <x v="2058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x v="2"/>
    <s v="hardware"/>
    <n v="196"/>
    <n v="36"/>
    <x v="2060"/>
    <x v="2059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x v="2"/>
    <s v="hardware"/>
    <n v="108"/>
    <n v="154.16999999999999"/>
    <x v="2061"/>
    <x v="2060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x v="2"/>
    <s v="hardware"/>
    <n v="115"/>
    <n v="566.39"/>
    <x v="2062"/>
    <x v="2061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x v="2"/>
    <s v="hardware"/>
    <n v="148"/>
    <n v="120.86"/>
    <x v="2063"/>
    <x v="2062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x v="2"/>
    <s v="hardware"/>
    <n v="191"/>
    <n v="86.16"/>
    <x v="2064"/>
    <x v="2063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x v="2"/>
    <s v="hardware"/>
    <n v="199"/>
    <n v="51.21"/>
    <x v="2065"/>
    <x v="206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x v="2"/>
    <s v="hardware"/>
    <n v="219"/>
    <n v="67.260000000000005"/>
    <x v="2066"/>
    <x v="2065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x v="2"/>
    <s v="hardware"/>
    <n v="127"/>
    <n v="62.8"/>
    <x v="2067"/>
    <x v="206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x v="2"/>
    <s v="hardware"/>
    <n v="105"/>
    <n v="346.13"/>
    <x v="2068"/>
    <x v="2067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x v="2"/>
    <s v="hardware"/>
    <n v="128"/>
    <n v="244.12"/>
    <x v="2069"/>
    <x v="2068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x v="2"/>
    <s v="hardware"/>
    <n v="317"/>
    <n v="259.25"/>
    <x v="2070"/>
    <x v="2069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x v="2"/>
    <s v="hardware"/>
    <n v="281"/>
    <n v="201.96"/>
    <x v="2071"/>
    <x v="207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x v="2"/>
    <s v="hardware"/>
    <n v="111"/>
    <n v="226.21"/>
    <x v="2072"/>
    <x v="2071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x v="2"/>
    <s v="hardware"/>
    <n v="153"/>
    <n v="324.69"/>
    <x v="2073"/>
    <x v="2072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x v="2"/>
    <s v="hardware"/>
    <n v="103"/>
    <n v="205"/>
    <x v="2074"/>
    <x v="2073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x v="2"/>
    <s v="hardware"/>
    <n v="1678"/>
    <n v="20.47"/>
    <x v="2075"/>
    <x v="2074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x v="2"/>
    <s v="hardware"/>
    <n v="543"/>
    <n v="116.35"/>
    <x v="2076"/>
    <x v="2075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x v="2"/>
    <s v="hardware"/>
    <n v="116"/>
    <n v="307.2"/>
    <x v="2077"/>
    <x v="207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x v="2"/>
    <s v="hardware"/>
    <n v="131"/>
    <n v="546.69000000000005"/>
    <x v="2078"/>
    <x v="207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x v="2"/>
    <s v="hardware"/>
    <n v="288"/>
    <n v="47.47"/>
    <x v="2079"/>
    <x v="2078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x v="2"/>
    <s v="hardware"/>
    <n v="508"/>
    <n v="101.56"/>
    <x v="2080"/>
    <x v="207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x v="4"/>
    <s v="indie rock"/>
    <n v="115"/>
    <n v="72.91"/>
    <x v="2081"/>
    <x v="208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x v="4"/>
    <s v="indie rock"/>
    <n v="111"/>
    <n v="43.71"/>
    <x v="2082"/>
    <x v="2081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x v="4"/>
    <s v="indie rock"/>
    <n v="113"/>
    <n v="34"/>
    <x v="2083"/>
    <x v="2082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x v="4"/>
    <s v="indie rock"/>
    <n v="108"/>
    <n v="70.650000000000006"/>
    <x v="2084"/>
    <x v="2083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x v="4"/>
    <s v="indie rock"/>
    <n v="124"/>
    <n v="89.3"/>
    <x v="2085"/>
    <x v="2084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x v="4"/>
    <s v="indie rock"/>
    <n v="101"/>
    <n v="115.09"/>
    <x v="2086"/>
    <x v="2085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x v="4"/>
    <s v="indie rock"/>
    <n v="104"/>
    <n v="62.12"/>
    <x v="2087"/>
    <x v="2086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x v="4"/>
    <s v="indie rock"/>
    <n v="116"/>
    <n v="46.2"/>
    <x v="2088"/>
    <x v="2087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x v="4"/>
    <s v="indie rock"/>
    <n v="120"/>
    <n v="48.55"/>
    <x v="2089"/>
    <x v="2088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x v="4"/>
    <s v="indie rock"/>
    <n v="115"/>
    <n v="57.52"/>
    <x v="2090"/>
    <x v="2089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x v="4"/>
    <s v="indie rock"/>
    <n v="120"/>
    <n v="88.15"/>
    <x v="2091"/>
    <x v="209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x v="4"/>
    <s v="indie rock"/>
    <n v="101"/>
    <n v="110.49"/>
    <x v="2092"/>
    <x v="2091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x v="4"/>
    <s v="indie rock"/>
    <n v="102"/>
    <n v="66.83"/>
    <x v="2093"/>
    <x v="209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x v="4"/>
    <s v="indie rock"/>
    <n v="121"/>
    <n v="58.6"/>
    <x v="2094"/>
    <x v="2093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x v="4"/>
    <s v="indie rock"/>
    <n v="100"/>
    <n v="113.64"/>
    <x v="2095"/>
    <x v="2094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x v="4"/>
    <s v="indie rock"/>
    <n v="102"/>
    <n v="43.57"/>
    <x v="2096"/>
    <x v="2095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x v="4"/>
    <s v="indie rock"/>
    <n v="100"/>
    <n v="78.95"/>
    <x v="2097"/>
    <x v="2096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x v="4"/>
    <s v="indie rock"/>
    <n v="100"/>
    <n v="188.13"/>
    <x v="2098"/>
    <x v="2097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x v="4"/>
    <s v="indie rock"/>
    <n v="132"/>
    <n v="63.03"/>
    <x v="2099"/>
    <x v="2098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x v="4"/>
    <s v="indie rock"/>
    <n v="137"/>
    <n v="30.37"/>
    <x v="2100"/>
    <x v="2099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x v="4"/>
    <s v="indie rock"/>
    <n v="113"/>
    <n v="51.48"/>
    <x v="2101"/>
    <x v="2100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x v="4"/>
    <s v="indie rock"/>
    <n v="136"/>
    <n v="35.79"/>
    <x v="2102"/>
    <x v="2101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x v="4"/>
    <s v="indie rock"/>
    <n v="146"/>
    <n v="98.82"/>
    <x v="2103"/>
    <x v="2102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x v="4"/>
    <s v="indie rock"/>
    <n v="130"/>
    <n v="28"/>
    <x v="2104"/>
    <x v="2103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x v="4"/>
    <s v="indie rock"/>
    <n v="254"/>
    <n v="51.31"/>
    <x v="2105"/>
    <x v="210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x v="4"/>
    <s v="indie rock"/>
    <n v="107"/>
    <n v="53.52"/>
    <x v="2106"/>
    <x v="2105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x v="4"/>
    <s v="indie rock"/>
    <n v="108"/>
    <n v="37.15"/>
    <x v="2107"/>
    <x v="2106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x v="4"/>
    <s v="indie rock"/>
    <n v="107"/>
    <n v="89.9"/>
    <x v="2108"/>
    <x v="2107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x v="4"/>
    <s v="indie rock"/>
    <n v="107"/>
    <n v="106.53"/>
    <x v="2109"/>
    <x v="2108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x v="4"/>
    <s v="indie rock"/>
    <n v="100"/>
    <n v="52.82"/>
    <x v="2110"/>
    <x v="2109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x v="4"/>
    <s v="indie rock"/>
    <n v="107"/>
    <n v="54.62"/>
    <x v="2111"/>
    <x v="211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x v="4"/>
    <s v="indie rock"/>
    <n v="100"/>
    <n v="27.27"/>
    <x v="2112"/>
    <x v="2111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x v="4"/>
    <s v="indie rock"/>
    <n v="105"/>
    <n v="68.599999999999994"/>
    <x v="2113"/>
    <x v="2112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x v="4"/>
    <s v="indie rock"/>
    <n v="105"/>
    <n v="35.61"/>
    <x v="2114"/>
    <x v="2113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x v="4"/>
    <s v="indie rock"/>
    <n v="226"/>
    <n v="94.03"/>
    <x v="2115"/>
    <x v="2114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x v="4"/>
    <s v="indie rock"/>
    <n v="101"/>
    <n v="526.46"/>
    <x v="2116"/>
    <x v="2115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x v="4"/>
    <s v="indie rock"/>
    <n v="148"/>
    <n v="50.66"/>
    <x v="2117"/>
    <x v="2116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x v="4"/>
    <s v="indie rock"/>
    <n v="135"/>
    <n v="79.180000000000007"/>
    <x v="2118"/>
    <x v="2117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x v="4"/>
    <s v="indie rock"/>
    <n v="101"/>
    <n v="91.59"/>
    <x v="2119"/>
    <x v="2118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x v="4"/>
    <s v="indie rock"/>
    <n v="101"/>
    <n v="116.96"/>
    <x v="2120"/>
    <x v="2119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x v="6"/>
    <s v="video games"/>
    <n v="1"/>
    <n v="28.4"/>
    <x v="2121"/>
    <x v="2120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x v="6"/>
    <s v="video games"/>
    <n v="0"/>
    <n v="103.33"/>
    <x v="2122"/>
    <x v="2121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x v="6"/>
    <s v="video games"/>
    <n v="10"/>
    <n v="10"/>
    <x v="2123"/>
    <x v="2122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x v="6"/>
    <s v="video games"/>
    <n v="10"/>
    <n v="23"/>
    <x v="2124"/>
    <x v="2123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x v="6"/>
    <s v="video games"/>
    <n v="1"/>
    <n v="31.56"/>
    <x v="2125"/>
    <x v="2124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x v="6"/>
    <s v="video games"/>
    <n v="0"/>
    <n v="5"/>
    <x v="2126"/>
    <x v="2125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x v="6"/>
    <s v="video games"/>
    <n v="29"/>
    <n v="34.22"/>
    <x v="2127"/>
    <x v="2126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x v="6"/>
    <s v="video games"/>
    <n v="0"/>
    <n v="25"/>
    <x v="2128"/>
    <x v="2127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x v="6"/>
    <s v="video games"/>
    <n v="12"/>
    <n v="19.670000000000002"/>
    <x v="2129"/>
    <x v="2128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x v="6"/>
    <s v="video games"/>
    <n v="0"/>
    <n v="21.25"/>
    <x v="2130"/>
    <x v="2129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x v="6"/>
    <s v="video games"/>
    <n v="5"/>
    <n v="8.33"/>
    <x v="2131"/>
    <x v="213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x v="6"/>
    <s v="video games"/>
    <n v="2"/>
    <n v="21.34"/>
    <x v="2132"/>
    <x v="2131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x v="6"/>
    <s v="video games"/>
    <n v="2"/>
    <n v="5.33"/>
    <x v="2133"/>
    <x v="2132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x v="6"/>
    <s v="video games"/>
    <n v="2"/>
    <n v="34.67"/>
    <x v="2134"/>
    <x v="2133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x v="6"/>
    <s v="video games"/>
    <n v="10"/>
    <n v="21.73"/>
    <x v="2135"/>
    <x v="2134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x v="6"/>
    <s v="video games"/>
    <n v="0"/>
    <n v="11.92"/>
    <x v="2136"/>
    <x v="2135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x v="6"/>
    <s v="video games"/>
    <n v="28"/>
    <n v="26.6"/>
    <x v="2137"/>
    <x v="2136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x v="6"/>
    <s v="video games"/>
    <n v="13"/>
    <n v="10.67"/>
    <x v="2138"/>
    <x v="2137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x v="6"/>
    <s v="video games"/>
    <n v="5"/>
    <n v="29.04"/>
    <x v="2139"/>
    <x v="213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x v="6"/>
    <s v="video games"/>
    <n v="0"/>
    <n v="50.91"/>
    <x v="2140"/>
    <x v="2139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x v="6"/>
    <s v="video games"/>
    <n v="0"/>
    <n v="0"/>
    <x v="2141"/>
    <x v="214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x v="6"/>
    <s v="video games"/>
    <n v="6"/>
    <n v="50.08"/>
    <x v="2142"/>
    <x v="214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x v="6"/>
    <s v="video games"/>
    <n v="11"/>
    <n v="45"/>
    <x v="2143"/>
    <x v="2142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x v="6"/>
    <s v="video games"/>
    <n v="2"/>
    <n v="25.29"/>
    <x v="2144"/>
    <x v="2143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x v="6"/>
    <s v="video games"/>
    <n v="30"/>
    <n v="51.29"/>
    <x v="2145"/>
    <x v="214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x v="6"/>
    <s v="video games"/>
    <n v="0"/>
    <n v="1"/>
    <x v="2146"/>
    <x v="2145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x v="6"/>
    <s v="video games"/>
    <n v="1"/>
    <n v="49.38"/>
    <x v="2147"/>
    <x v="2146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x v="6"/>
    <s v="video games"/>
    <n v="2"/>
    <n v="1"/>
    <x v="2148"/>
    <x v="214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x v="6"/>
    <s v="video games"/>
    <n v="0"/>
    <n v="0"/>
    <x v="2149"/>
    <x v="2148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x v="6"/>
    <s v="video games"/>
    <n v="1"/>
    <n v="101.25"/>
    <x v="2150"/>
    <x v="214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x v="6"/>
    <s v="video games"/>
    <n v="0"/>
    <n v="19.670000000000002"/>
    <x v="2151"/>
    <x v="2150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x v="6"/>
    <s v="video games"/>
    <n v="0"/>
    <n v="12.5"/>
    <x v="2152"/>
    <x v="2151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x v="6"/>
    <s v="video games"/>
    <n v="0"/>
    <n v="8.5"/>
    <x v="2153"/>
    <x v="2152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x v="6"/>
    <s v="video games"/>
    <n v="1"/>
    <n v="1"/>
    <x v="2154"/>
    <x v="2153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x v="6"/>
    <s v="video games"/>
    <n v="2"/>
    <n v="23"/>
    <x v="2155"/>
    <x v="2154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x v="6"/>
    <s v="video games"/>
    <n v="3"/>
    <n v="17.989999999999998"/>
    <x v="2156"/>
    <x v="2155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x v="6"/>
    <s v="video games"/>
    <n v="28"/>
    <n v="370.95"/>
    <x v="2157"/>
    <x v="2156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x v="6"/>
    <s v="video games"/>
    <n v="7"/>
    <n v="63.57"/>
    <x v="2158"/>
    <x v="2157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x v="6"/>
    <s v="video games"/>
    <n v="1"/>
    <n v="13"/>
    <x v="2159"/>
    <x v="2158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x v="6"/>
    <s v="video games"/>
    <n v="1"/>
    <n v="5.31"/>
    <x v="2160"/>
    <x v="2159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x v="4"/>
    <s v="rock"/>
    <n v="116"/>
    <n v="35.619999999999997"/>
    <x v="2161"/>
    <x v="216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x v="4"/>
    <s v="rock"/>
    <n v="112"/>
    <n v="87.1"/>
    <x v="2162"/>
    <x v="216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x v="4"/>
    <s v="rock"/>
    <n v="132"/>
    <n v="75.11"/>
    <x v="2163"/>
    <x v="2162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x v="4"/>
    <s v="rock"/>
    <n v="103"/>
    <n v="68.010000000000005"/>
    <x v="2164"/>
    <x v="2163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x v="4"/>
    <s v="rock"/>
    <n v="139"/>
    <n v="29.62"/>
    <x v="2165"/>
    <x v="2164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x v="4"/>
    <s v="rock"/>
    <n v="147"/>
    <n v="91.63"/>
    <x v="2166"/>
    <x v="2165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x v="4"/>
    <s v="rock"/>
    <n v="120"/>
    <n v="22.5"/>
    <x v="2167"/>
    <x v="2166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x v="4"/>
    <s v="rock"/>
    <n v="122"/>
    <n v="64.37"/>
    <x v="2168"/>
    <x v="2167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x v="4"/>
    <s v="rock"/>
    <n v="100"/>
    <n v="21.86"/>
    <x v="2169"/>
    <x v="2168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x v="4"/>
    <s v="rock"/>
    <n v="181"/>
    <n v="33.32"/>
    <x v="2170"/>
    <x v="2169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x v="4"/>
    <s v="rock"/>
    <n v="106"/>
    <n v="90.28"/>
    <x v="2171"/>
    <x v="217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x v="4"/>
    <s v="rock"/>
    <n v="100"/>
    <n v="76.92"/>
    <x v="2172"/>
    <x v="2171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x v="4"/>
    <s v="rock"/>
    <n v="127"/>
    <n v="59.23"/>
    <x v="2173"/>
    <x v="2172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x v="4"/>
    <s v="rock"/>
    <n v="103"/>
    <n v="65.38"/>
    <x v="2174"/>
    <x v="2173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x v="4"/>
    <s v="rock"/>
    <n v="250"/>
    <n v="67.31"/>
    <x v="2175"/>
    <x v="2174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x v="4"/>
    <s v="rock"/>
    <n v="126"/>
    <n v="88.75"/>
    <x v="2176"/>
    <x v="2175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x v="4"/>
    <s v="rock"/>
    <n v="100"/>
    <n v="65.87"/>
    <x v="2177"/>
    <x v="2176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x v="4"/>
    <s v="rock"/>
    <n v="139"/>
    <n v="40.35"/>
    <x v="2178"/>
    <x v="217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x v="4"/>
    <s v="rock"/>
    <n v="161"/>
    <n v="76.86"/>
    <x v="2179"/>
    <x v="2178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x v="4"/>
    <s v="rock"/>
    <n v="107"/>
    <n v="68.709999999999994"/>
    <x v="2180"/>
    <x v="217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x v="6"/>
    <s v="tabletop games"/>
    <n v="153"/>
    <n v="57.77"/>
    <x v="2181"/>
    <x v="2180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x v="6"/>
    <s v="tabletop games"/>
    <n v="524"/>
    <n v="44.17"/>
    <x v="2182"/>
    <x v="2181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x v="6"/>
    <s v="tabletop games"/>
    <n v="489"/>
    <n v="31.57"/>
    <x v="2183"/>
    <x v="2182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x v="6"/>
    <s v="tabletop games"/>
    <n v="285"/>
    <n v="107.05"/>
    <x v="2184"/>
    <x v="2183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x v="6"/>
    <s v="tabletop games"/>
    <n v="1857"/>
    <n v="149.03"/>
    <x v="2185"/>
    <x v="2184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x v="6"/>
    <s v="tabletop games"/>
    <n v="110"/>
    <n v="55.96"/>
    <x v="2186"/>
    <x v="2185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x v="6"/>
    <s v="tabletop games"/>
    <n v="1015"/>
    <n v="56.97"/>
    <x v="2187"/>
    <x v="2186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x v="6"/>
    <s v="tabletop games"/>
    <n v="412"/>
    <n v="44.06"/>
    <x v="2188"/>
    <x v="2187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x v="6"/>
    <s v="tabletop games"/>
    <n v="503"/>
    <n v="68.63"/>
    <x v="2189"/>
    <x v="2188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x v="6"/>
    <s v="tabletop games"/>
    <n v="185"/>
    <n v="65.319999999999993"/>
    <x v="2190"/>
    <x v="2189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x v="6"/>
    <s v="tabletop games"/>
    <n v="120"/>
    <n v="35.92"/>
    <x v="2191"/>
    <x v="2190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x v="6"/>
    <s v="tabletop games"/>
    <n v="1081"/>
    <n v="40.07"/>
    <x v="2192"/>
    <x v="2191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x v="6"/>
    <s v="tabletop games"/>
    <n v="452"/>
    <n v="75.650000000000006"/>
    <x v="2193"/>
    <x v="2192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x v="6"/>
    <s v="tabletop games"/>
    <n v="537"/>
    <n v="61.2"/>
    <x v="2194"/>
    <x v="2193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x v="6"/>
    <s v="tabletop games"/>
    <n v="120"/>
    <n v="48.13"/>
    <x v="2195"/>
    <x v="2194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x v="6"/>
    <s v="tabletop games"/>
    <n v="114"/>
    <n v="68.11"/>
    <x v="2196"/>
    <x v="2195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x v="6"/>
    <s v="tabletop games"/>
    <n v="951"/>
    <n v="65.89"/>
    <x v="2197"/>
    <x v="2196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x v="6"/>
    <s v="tabletop games"/>
    <n v="133"/>
    <n v="81.650000000000006"/>
    <x v="2198"/>
    <x v="2197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x v="6"/>
    <s v="tabletop games"/>
    <n v="147"/>
    <n v="52.7"/>
    <x v="2199"/>
    <x v="219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x v="6"/>
    <s v="tabletop games"/>
    <n v="542"/>
    <n v="41.23"/>
    <x v="2200"/>
    <x v="2199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x v="4"/>
    <s v="electronic music"/>
    <n v="383"/>
    <n v="15.04"/>
    <x v="2201"/>
    <x v="2200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x v="4"/>
    <s v="electronic music"/>
    <n v="704"/>
    <n v="39.07"/>
    <x v="2202"/>
    <x v="2201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x v="4"/>
    <s v="electronic music"/>
    <n v="110"/>
    <n v="43.82"/>
    <x v="2203"/>
    <x v="22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x v="4"/>
    <s v="electronic music"/>
    <n v="133"/>
    <n v="27.3"/>
    <x v="2204"/>
    <x v="2203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x v="4"/>
    <s v="electronic music"/>
    <n v="152"/>
    <n v="42.22"/>
    <x v="2205"/>
    <x v="2204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x v="4"/>
    <s v="electronic music"/>
    <n v="103"/>
    <n v="33.24"/>
    <x v="2206"/>
    <x v="2205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x v="4"/>
    <s v="electronic music"/>
    <n v="100"/>
    <n v="285.70999999999998"/>
    <x v="2207"/>
    <x v="2206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x v="4"/>
    <s v="electronic music"/>
    <n v="102"/>
    <n v="42.33"/>
    <x v="2208"/>
    <x v="2207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x v="4"/>
    <s v="electronic music"/>
    <n v="151"/>
    <n v="50.27"/>
    <x v="2209"/>
    <x v="2208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x v="4"/>
    <s v="electronic music"/>
    <n v="111"/>
    <n v="61.9"/>
    <x v="2210"/>
    <x v="2209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x v="4"/>
    <s v="electronic music"/>
    <n v="196"/>
    <n v="40.75"/>
    <x v="2211"/>
    <x v="221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x v="4"/>
    <s v="electronic music"/>
    <n v="114"/>
    <n v="55.8"/>
    <x v="2212"/>
    <x v="2211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x v="4"/>
    <s v="electronic music"/>
    <n v="200"/>
    <n v="10"/>
    <x v="2213"/>
    <x v="2212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x v="4"/>
    <s v="electronic music"/>
    <n v="293"/>
    <n v="73.13"/>
    <x v="2214"/>
    <x v="2213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x v="4"/>
    <s v="electronic music"/>
    <n v="156"/>
    <n v="26.06"/>
    <x v="2215"/>
    <x v="2214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x v="4"/>
    <s v="electronic music"/>
    <n v="106"/>
    <n v="22.64"/>
    <x v="2216"/>
    <x v="22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x v="4"/>
    <s v="electronic music"/>
    <n v="101"/>
    <n v="47.22"/>
    <x v="2217"/>
    <x v="2216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x v="4"/>
    <s v="electronic music"/>
    <n v="123"/>
    <n v="32.32"/>
    <x v="2218"/>
    <x v="2217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x v="4"/>
    <s v="electronic music"/>
    <n v="102"/>
    <n v="53.42"/>
    <x v="2219"/>
    <x v="2218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x v="4"/>
    <s v="electronic music"/>
    <n v="101"/>
    <n v="51.3"/>
    <x v="2220"/>
    <x v="2219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x v="6"/>
    <s v="tabletop games"/>
    <n v="108"/>
    <n v="37.200000000000003"/>
    <x v="2221"/>
    <x v="222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x v="6"/>
    <s v="tabletop games"/>
    <n v="163"/>
    <n v="27.1"/>
    <x v="2222"/>
    <x v="222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x v="6"/>
    <s v="tabletop games"/>
    <n v="106"/>
    <n v="206.31"/>
    <x v="2223"/>
    <x v="2222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x v="6"/>
    <s v="tabletop games"/>
    <n v="243"/>
    <n v="82.15"/>
    <x v="2224"/>
    <x v="2223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x v="6"/>
    <s v="tabletop games"/>
    <n v="945"/>
    <n v="164.8"/>
    <x v="2225"/>
    <x v="2224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x v="6"/>
    <s v="tabletop games"/>
    <n v="108"/>
    <n v="60.82"/>
    <x v="2226"/>
    <x v="2225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x v="6"/>
    <s v="tabletop games"/>
    <n v="157"/>
    <n v="67.97"/>
    <x v="2227"/>
    <x v="2226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x v="6"/>
    <s v="tabletop games"/>
    <n v="1174"/>
    <n v="81.56"/>
    <x v="2228"/>
    <x v="2227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x v="6"/>
    <s v="tabletop games"/>
    <n v="171"/>
    <n v="25.43"/>
    <x v="2229"/>
    <x v="2228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x v="6"/>
    <s v="tabletop games"/>
    <n v="126"/>
    <n v="21.5"/>
    <x v="2230"/>
    <x v="2229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x v="6"/>
    <s v="tabletop games"/>
    <n v="1212"/>
    <n v="27.23"/>
    <x v="2231"/>
    <x v="223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x v="6"/>
    <s v="tabletop games"/>
    <n v="496"/>
    <n v="25.09"/>
    <x v="2232"/>
    <x v="2231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x v="6"/>
    <s v="tabletop games"/>
    <n v="332"/>
    <n v="21.23"/>
    <x v="2233"/>
    <x v="22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x v="6"/>
    <s v="tabletop games"/>
    <n v="1165"/>
    <n v="41.61"/>
    <x v="2234"/>
    <x v="2233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x v="6"/>
    <s v="tabletop games"/>
    <n v="153"/>
    <n v="135.59"/>
    <x v="2235"/>
    <x v="2234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x v="6"/>
    <s v="tabletop games"/>
    <n v="537"/>
    <n v="22.12"/>
    <x v="2236"/>
    <x v="2235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x v="6"/>
    <s v="tabletop games"/>
    <n v="353"/>
    <n v="64.63"/>
    <x v="2237"/>
    <x v="2236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x v="6"/>
    <s v="tabletop games"/>
    <n v="137"/>
    <n v="69.569999999999993"/>
    <x v="2238"/>
    <x v="2237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x v="6"/>
    <s v="tabletop games"/>
    <n v="128"/>
    <n v="75.13"/>
    <x v="2239"/>
    <x v="2238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x v="6"/>
    <s v="tabletop games"/>
    <n v="271"/>
    <n v="140.97999999999999"/>
    <x v="2240"/>
    <x v="2239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x v="6"/>
    <s v="tabletop games"/>
    <n v="806"/>
    <n v="49.47"/>
    <x v="2241"/>
    <x v="22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x v="6"/>
    <s v="tabletop games"/>
    <n v="1360"/>
    <n v="53.87"/>
    <x v="2242"/>
    <x v="2241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x v="6"/>
    <s v="tabletop games"/>
    <n v="930250"/>
    <n v="4.57"/>
    <x v="2243"/>
    <x v="2242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x v="6"/>
    <s v="tabletop games"/>
    <n v="377"/>
    <n v="65"/>
    <x v="2244"/>
    <x v="2243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x v="6"/>
    <s v="tabletop games"/>
    <n v="2647"/>
    <n v="53.48"/>
    <x v="2245"/>
    <x v="2244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x v="6"/>
    <s v="tabletop games"/>
    <n v="100"/>
    <n v="43.91"/>
    <x v="2246"/>
    <x v="2245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x v="6"/>
    <s v="tabletop games"/>
    <n v="104"/>
    <n v="50.85"/>
    <x v="2247"/>
    <x v="2246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x v="6"/>
    <s v="tabletop games"/>
    <n v="107"/>
    <n v="58.63"/>
    <x v="2248"/>
    <x v="2247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x v="6"/>
    <s v="tabletop games"/>
    <n v="169"/>
    <n v="32.82"/>
    <x v="2249"/>
    <x v="2248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x v="6"/>
    <s v="tabletop games"/>
    <n v="975"/>
    <n v="426.93"/>
    <x v="2250"/>
    <x v="2249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x v="6"/>
    <s v="tabletop games"/>
    <n v="134"/>
    <n v="23.81"/>
    <x v="2251"/>
    <x v="2250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x v="6"/>
    <s v="tabletop games"/>
    <n v="272"/>
    <n v="98.41"/>
    <x v="2252"/>
    <x v="225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x v="6"/>
    <s v="tabletop games"/>
    <n v="113"/>
    <n v="107.32"/>
    <x v="2253"/>
    <x v="2252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x v="6"/>
    <s v="tabletop games"/>
    <n v="460"/>
    <n v="11.67"/>
    <x v="2254"/>
    <x v="2253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x v="6"/>
    <s v="tabletop games"/>
    <n v="287"/>
    <n v="41.78"/>
    <x v="2255"/>
    <x v="2254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x v="6"/>
    <s v="tabletop games"/>
    <n v="223"/>
    <n v="21.38"/>
    <x v="2256"/>
    <x v="2255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x v="6"/>
    <s v="tabletop games"/>
    <n v="636"/>
    <n v="94.1"/>
    <x v="2257"/>
    <x v="2256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x v="6"/>
    <s v="tabletop games"/>
    <n v="147"/>
    <n v="15.72"/>
    <x v="2258"/>
    <x v="225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x v="6"/>
    <s v="tabletop games"/>
    <n v="1867"/>
    <n v="90.64"/>
    <x v="2259"/>
    <x v="2258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x v="6"/>
    <s v="tabletop games"/>
    <n v="327"/>
    <n v="97.3"/>
    <x v="2260"/>
    <x v="2259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x v="6"/>
    <s v="tabletop games"/>
    <n v="780"/>
    <n v="37.119999999999997"/>
    <x v="2261"/>
    <x v="226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x v="6"/>
    <s v="tabletop games"/>
    <n v="154"/>
    <n v="28.1"/>
    <x v="2262"/>
    <x v="2261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x v="6"/>
    <s v="tabletop games"/>
    <n v="116"/>
    <n v="144.43"/>
    <x v="2263"/>
    <x v="2262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x v="6"/>
    <s v="tabletop games"/>
    <n v="180"/>
    <n v="24.27"/>
    <x v="2264"/>
    <x v="2263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x v="6"/>
    <s v="tabletop games"/>
    <n v="299"/>
    <n v="35.119999999999997"/>
    <x v="2265"/>
    <x v="2264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x v="6"/>
    <s v="tabletop games"/>
    <n v="320"/>
    <n v="24.76"/>
    <x v="2266"/>
    <x v="2265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x v="6"/>
    <s v="tabletop games"/>
    <n v="381"/>
    <n v="188.38"/>
    <x v="2267"/>
    <x v="2266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x v="6"/>
    <s v="tabletop games"/>
    <n v="103"/>
    <n v="148.08000000000001"/>
    <x v="2268"/>
    <x v="2267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x v="6"/>
    <s v="tabletop games"/>
    <n v="1802"/>
    <n v="49.93"/>
    <x v="2269"/>
    <x v="2268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x v="6"/>
    <s v="tabletop games"/>
    <n v="720"/>
    <n v="107.82"/>
    <x v="2270"/>
    <x v="2269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x v="6"/>
    <s v="tabletop games"/>
    <n v="283"/>
    <n v="42.63"/>
    <x v="2271"/>
    <x v="2270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x v="6"/>
    <s v="tabletop games"/>
    <n v="1357"/>
    <n v="14.37"/>
    <x v="2272"/>
    <x v="2271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x v="6"/>
    <s v="tabletop games"/>
    <n v="220"/>
    <n v="37.479999999999997"/>
    <x v="2273"/>
    <x v="227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x v="6"/>
    <s v="tabletop games"/>
    <n v="120"/>
    <n v="30.2"/>
    <x v="2274"/>
    <x v="2273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x v="6"/>
    <s v="tabletop games"/>
    <n v="408"/>
    <n v="33.549999999999997"/>
    <x v="2275"/>
    <x v="227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x v="6"/>
    <s v="tabletop games"/>
    <n v="106"/>
    <n v="64.75"/>
    <x v="2276"/>
    <x v="2275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x v="6"/>
    <s v="tabletop games"/>
    <n v="141"/>
    <n v="57.93"/>
    <x v="2277"/>
    <x v="2276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x v="6"/>
    <s v="tabletop games"/>
    <n v="271"/>
    <n v="53.08"/>
    <x v="2278"/>
    <x v="2277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x v="6"/>
    <s v="tabletop games"/>
    <n v="154"/>
    <n v="48.06"/>
    <x v="2279"/>
    <x v="2278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x v="6"/>
    <s v="tabletop games"/>
    <n v="404"/>
    <n v="82.4"/>
    <x v="2280"/>
    <x v="2279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x v="4"/>
    <s v="rock"/>
    <n v="185"/>
    <n v="50.45"/>
    <x v="2281"/>
    <x v="228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x v="4"/>
    <s v="rock"/>
    <n v="185"/>
    <n v="115.83"/>
    <x v="2282"/>
    <x v="228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x v="4"/>
    <s v="rock"/>
    <n v="101"/>
    <n v="63.03"/>
    <x v="2283"/>
    <x v="2282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x v="4"/>
    <s v="rock"/>
    <n v="106"/>
    <n v="108.02"/>
    <x v="2284"/>
    <x v="2283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x v="4"/>
    <s v="rock"/>
    <n v="121"/>
    <n v="46.09"/>
    <x v="2285"/>
    <x v="2284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x v="4"/>
    <s v="rock"/>
    <n v="100"/>
    <n v="107.21"/>
    <x v="2286"/>
    <x v="2285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x v="4"/>
    <s v="rock"/>
    <n v="120"/>
    <n v="50.93"/>
    <x v="2287"/>
    <x v="2286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x v="4"/>
    <s v="rock"/>
    <n v="100"/>
    <n v="40.04"/>
    <x v="2288"/>
    <x v="2287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x v="4"/>
    <s v="rock"/>
    <n v="107"/>
    <n v="64.44"/>
    <x v="2289"/>
    <x v="2288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x v="4"/>
    <s v="rock"/>
    <n v="104"/>
    <n v="53.83"/>
    <x v="2290"/>
    <x v="2289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x v="4"/>
    <s v="rock"/>
    <n v="173"/>
    <n v="100.47"/>
    <x v="2291"/>
    <x v="229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x v="4"/>
    <s v="rock"/>
    <n v="107"/>
    <n v="46.63"/>
    <x v="2292"/>
    <x v="2291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x v="4"/>
    <s v="rock"/>
    <n v="108"/>
    <n v="34.07"/>
    <x v="2293"/>
    <x v="2292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x v="4"/>
    <s v="rock"/>
    <n v="146"/>
    <n v="65.209999999999994"/>
    <x v="2294"/>
    <x v="2293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x v="4"/>
    <s v="rock"/>
    <n v="125"/>
    <n v="44.21"/>
    <x v="2295"/>
    <x v="2294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x v="4"/>
    <s v="rock"/>
    <n v="149"/>
    <n v="71.97"/>
    <x v="2296"/>
    <x v="2295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x v="4"/>
    <s v="rock"/>
    <n v="101"/>
    <n v="52.95"/>
    <x v="2297"/>
    <x v="2296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x v="4"/>
    <s v="rock"/>
    <n v="105"/>
    <n v="109.45"/>
    <x v="2298"/>
    <x v="2297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x v="4"/>
    <s v="rock"/>
    <n v="350"/>
    <n v="75.040000000000006"/>
    <x v="2299"/>
    <x v="2298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x v="4"/>
    <s v="rock"/>
    <n v="101"/>
    <n v="115.71"/>
    <x v="2300"/>
    <x v="2299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x v="4"/>
    <s v="indie rock"/>
    <n v="134"/>
    <n v="31.66"/>
    <x v="2301"/>
    <x v="2300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x v="4"/>
    <s v="indie rock"/>
    <n v="171"/>
    <n v="46.18"/>
    <x v="2302"/>
    <x v="2301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x v="4"/>
    <s v="indie rock"/>
    <n v="109"/>
    <n v="68.48"/>
    <x v="2303"/>
    <x v="2302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x v="4"/>
    <s v="indie rock"/>
    <n v="101"/>
    <n v="53.47"/>
    <x v="2304"/>
    <x v="125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x v="4"/>
    <s v="indie rock"/>
    <n v="101"/>
    <n v="109.11"/>
    <x v="2305"/>
    <x v="230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x v="4"/>
    <s v="indie rock"/>
    <n v="107"/>
    <n v="51.19"/>
    <x v="2306"/>
    <x v="2304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x v="4"/>
    <s v="indie rock"/>
    <n v="107"/>
    <n v="27.94"/>
    <x v="2307"/>
    <x v="2305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x v="4"/>
    <s v="indie rock"/>
    <n v="101"/>
    <n v="82.5"/>
    <x v="2308"/>
    <x v="2306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x v="4"/>
    <s v="indie rock"/>
    <n v="107"/>
    <n v="59.82"/>
    <x v="2309"/>
    <x v="230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x v="4"/>
    <s v="indie rock"/>
    <n v="429"/>
    <n v="64.819999999999993"/>
    <x v="2310"/>
    <x v="2308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x v="4"/>
    <s v="indie rock"/>
    <n v="104"/>
    <n v="90.1"/>
    <x v="2311"/>
    <x v="230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x v="4"/>
    <s v="indie rock"/>
    <n v="108"/>
    <n v="40.96"/>
    <x v="2312"/>
    <x v="231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x v="4"/>
    <s v="indie rock"/>
    <n v="176"/>
    <n v="56"/>
    <x v="2313"/>
    <x v="2311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x v="4"/>
    <s v="indie rock"/>
    <n v="157"/>
    <n v="37.67"/>
    <x v="2314"/>
    <x v="2312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x v="4"/>
    <s v="indie rock"/>
    <n v="103"/>
    <n v="40.08"/>
    <x v="2315"/>
    <x v="231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x v="4"/>
    <s v="indie rock"/>
    <n v="104"/>
    <n v="78.03"/>
    <x v="2316"/>
    <x v="2314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x v="4"/>
    <s v="indie rock"/>
    <n v="104"/>
    <n v="18.91"/>
    <x v="2317"/>
    <x v="2315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x v="4"/>
    <s v="indie rock"/>
    <n v="121"/>
    <n v="37.130000000000003"/>
    <x v="2318"/>
    <x v="2316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x v="4"/>
    <s v="indie rock"/>
    <n v="108"/>
    <n v="41.96"/>
    <x v="2319"/>
    <x v="2317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x v="4"/>
    <s v="indie rock"/>
    <n v="109"/>
    <n v="61.04"/>
    <x v="2320"/>
    <x v="2318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x v="7"/>
    <s v="small batch"/>
    <n v="39"/>
    <n v="64.53"/>
    <x v="2321"/>
    <x v="2319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x v="7"/>
    <s v="small batch"/>
    <n v="3"/>
    <n v="21.25"/>
    <x v="2322"/>
    <x v="2320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x v="7"/>
    <s v="small batch"/>
    <n v="48"/>
    <n v="30"/>
    <x v="2323"/>
    <x v="2321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x v="7"/>
    <s v="small batch"/>
    <n v="21"/>
    <n v="25.49"/>
    <x v="2324"/>
    <x v="2322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x v="7"/>
    <s v="small batch"/>
    <n v="8"/>
    <n v="11.43"/>
    <x v="2325"/>
    <x v="2323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x v="7"/>
    <s v="small batch"/>
    <n v="1"/>
    <n v="108"/>
    <x v="2326"/>
    <x v="2324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x v="7"/>
    <s v="small batch"/>
    <n v="526"/>
    <n v="54.88"/>
    <x v="2327"/>
    <x v="2325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x v="7"/>
    <s v="small batch"/>
    <n v="254"/>
    <n v="47.38"/>
    <x v="2328"/>
    <x v="2326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x v="7"/>
    <s v="small batch"/>
    <n v="106"/>
    <n v="211.84"/>
    <x v="2329"/>
    <x v="2327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x v="7"/>
    <s v="small batch"/>
    <n v="102"/>
    <n v="219.93"/>
    <x v="2330"/>
    <x v="2328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x v="7"/>
    <s v="small batch"/>
    <n v="144"/>
    <n v="40.799999999999997"/>
    <x v="2331"/>
    <x v="2329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x v="7"/>
    <s v="small batch"/>
    <n v="106"/>
    <n v="75.5"/>
    <x v="2332"/>
    <x v="233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x v="7"/>
    <s v="small batch"/>
    <n v="212"/>
    <n v="13.54"/>
    <x v="2333"/>
    <x v="2331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x v="7"/>
    <s v="small batch"/>
    <n v="102"/>
    <n v="60.87"/>
    <x v="2334"/>
    <x v="2332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x v="7"/>
    <s v="small batch"/>
    <n v="102"/>
    <n v="115.69"/>
    <x v="2335"/>
    <x v="233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x v="7"/>
    <s v="small batch"/>
    <n v="521"/>
    <n v="48.1"/>
    <x v="2336"/>
    <x v="2334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x v="7"/>
    <s v="small batch"/>
    <n v="111"/>
    <n v="74.180000000000007"/>
    <x v="2337"/>
    <x v="233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x v="7"/>
    <s v="small batch"/>
    <n v="101"/>
    <n v="123.35"/>
    <x v="2338"/>
    <x v="2336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x v="7"/>
    <s v="small batch"/>
    <n v="294"/>
    <n v="66.62"/>
    <x v="2339"/>
    <x v="2337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x v="7"/>
    <s v="small batch"/>
    <n v="106"/>
    <n v="104.99"/>
    <x v="2340"/>
    <x v="23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x v="2"/>
    <s v="web"/>
    <n v="0"/>
    <n v="0"/>
    <x v="2341"/>
    <x v="2339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x v="2"/>
    <s v="web"/>
    <n v="0"/>
    <n v="0"/>
    <x v="2342"/>
    <x v="234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x v="2"/>
    <s v="web"/>
    <n v="3"/>
    <n v="300"/>
    <x v="2343"/>
    <x v="2341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x v="2"/>
    <s v="web"/>
    <n v="0"/>
    <n v="1"/>
    <x v="2344"/>
    <x v="2342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x v="2"/>
    <s v="web"/>
    <n v="0"/>
    <n v="0"/>
    <x v="2345"/>
    <x v="2343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x v="2"/>
    <s v="web"/>
    <n v="0"/>
    <n v="13"/>
    <x v="2346"/>
    <x v="2344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x v="2"/>
    <s v="web"/>
    <n v="2"/>
    <n v="15"/>
    <x v="2347"/>
    <x v="2345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x v="2"/>
    <s v="web"/>
    <n v="0"/>
    <n v="54"/>
    <x v="2348"/>
    <x v="2346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x v="2"/>
    <s v="web"/>
    <n v="0"/>
    <n v="0"/>
    <x v="2349"/>
    <x v="2347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x v="2"/>
    <s v="web"/>
    <n v="0"/>
    <n v="0"/>
    <x v="2350"/>
    <x v="2348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x v="2"/>
    <s v="web"/>
    <n v="1"/>
    <n v="15.43"/>
    <x v="2351"/>
    <x v="234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x v="2"/>
    <s v="web"/>
    <n v="0"/>
    <n v="0"/>
    <x v="2352"/>
    <x v="235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x v="2"/>
    <s v="web"/>
    <n v="0"/>
    <n v="0"/>
    <x v="2353"/>
    <x v="2351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x v="2"/>
    <s v="web"/>
    <n v="0"/>
    <n v="25"/>
    <x v="2354"/>
    <x v="2352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x v="2"/>
    <s v="web"/>
    <n v="1"/>
    <n v="27.5"/>
    <x v="2355"/>
    <x v="2353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x v="2"/>
    <s v="web"/>
    <n v="0"/>
    <n v="0"/>
    <x v="2356"/>
    <x v="235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x v="2"/>
    <s v="web"/>
    <n v="0"/>
    <n v="0"/>
    <x v="2357"/>
    <x v="2355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x v="2"/>
    <s v="web"/>
    <n v="0"/>
    <n v="0"/>
    <x v="2358"/>
    <x v="2356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x v="2"/>
    <s v="web"/>
    <n v="15"/>
    <n v="367"/>
    <x v="2359"/>
    <x v="235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x v="2"/>
    <s v="web"/>
    <n v="0"/>
    <n v="2"/>
    <x v="2360"/>
    <x v="2358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x v="2"/>
    <s v="web"/>
    <n v="0"/>
    <n v="0"/>
    <x v="2361"/>
    <x v="2359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x v="2"/>
    <s v="web"/>
    <n v="29"/>
    <n v="60"/>
    <x v="2362"/>
    <x v="236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x v="2"/>
    <s v="web"/>
    <n v="0"/>
    <n v="0"/>
    <x v="2363"/>
    <x v="2361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x v="2"/>
    <s v="web"/>
    <n v="0"/>
    <n v="0"/>
    <x v="2364"/>
    <x v="2362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x v="2"/>
    <s v="web"/>
    <n v="0"/>
    <n v="0"/>
    <x v="2365"/>
    <x v="2363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x v="2"/>
    <s v="web"/>
    <n v="11"/>
    <n v="97.41"/>
    <x v="2366"/>
    <x v="2364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x v="2"/>
    <s v="web"/>
    <n v="1"/>
    <n v="47.86"/>
    <x v="2367"/>
    <x v="2365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x v="2"/>
    <s v="web"/>
    <n v="0"/>
    <n v="50"/>
    <x v="2368"/>
    <x v="2366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x v="2"/>
    <s v="web"/>
    <n v="0"/>
    <n v="0"/>
    <x v="2369"/>
    <x v="2367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x v="2"/>
    <s v="web"/>
    <n v="0"/>
    <n v="20.5"/>
    <x v="2370"/>
    <x v="2368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x v="2"/>
    <s v="web"/>
    <n v="0"/>
    <n v="0"/>
    <x v="2371"/>
    <x v="2369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x v="2"/>
    <s v="web"/>
    <n v="3"/>
    <n v="30"/>
    <x v="2372"/>
    <x v="2370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x v="2"/>
    <s v="web"/>
    <n v="0"/>
    <n v="50"/>
    <x v="2373"/>
    <x v="2371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x v="2"/>
    <s v="web"/>
    <n v="0"/>
    <n v="10"/>
    <x v="2374"/>
    <x v="2372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x v="2"/>
    <s v="web"/>
    <n v="0"/>
    <n v="0"/>
    <x v="2375"/>
    <x v="2373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x v="2"/>
    <s v="web"/>
    <n v="11"/>
    <n v="81.58"/>
    <x v="2376"/>
    <x v="237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x v="2"/>
    <s v="web"/>
    <n v="0"/>
    <n v="0"/>
    <x v="2377"/>
    <x v="2375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x v="2"/>
    <s v="web"/>
    <n v="0"/>
    <n v="0"/>
    <x v="2378"/>
    <x v="2376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x v="2"/>
    <s v="web"/>
    <n v="0"/>
    <n v="0"/>
    <x v="2379"/>
    <x v="2377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x v="2"/>
    <s v="web"/>
    <n v="0"/>
    <n v="18.329999999999998"/>
    <x v="2380"/>
    <x v="237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x v="2"/>
    <s v="web"/>
    <n v="2"/>
    <n v="224.43"/>
    <x v="2381"/>
    <x v="2379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x v="2"/>
    <s v="web"/>
    <n v="3"/>
    <n v="37.5"/>
    <x v="2382"/>
    <x v="238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x v="2"/>
    <s v="web"/>
    <n v="4"/>
    <n v="145"/>
    <x v="2383"/>
    <x v="238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x v="2"/>
    <s v="web"/>
    <n v="1"/>
    <n v="1"/>
    <x v="2384"/>
    <x v="2382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x v="2"/>
    <s v="web"/>
    <n v="1"/>
    <n v="112.57"/>
    <x v="2385"/>
    <x v="238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x v="2"/>
    <s v="web"/>
    <n v="0"/>
    <n v="0"/>
    <x v="2386"/>
    <x v="238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x v="2"/>
    <s v="web"/>
    <n v="1"/>
    <n v="342"/>
    <x v="2387"/>
    <x v="2385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x v="2"/>
    <s v="web"/>
    <n v="1"/>
    <n v="57.88"/>
    <x v="2388"/>
    <x v="2386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x v="2"/>
    <s v="web"/>
    <n v="0"/>
    <n v="30"/>
    <x v="2389"/>
    <x v="238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x v="2"/>
    <s v="web"/>
    <n v="0"/>
    <n v="0"/>
    <x v="2390"/>
    <x v="2388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x v="2"/>
    <s v="web"/>
    <n v="0"/>
    <n v="25"/>
    <x v="2391"/>
    <x v="2389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x v="2"/>
    <s v="web"/>
    <n v="0"/>
    <n v="0"/>
    <x v="2392"/>
    <x v="239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x v="2"/>
    <s v="web"/>
    <n v="0"/>
    <n v="50"/>
    <x v="2393"/>
    <x v="2391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x v="2"/>
    <s v="web"/>
    <n v="0"/>
    <n v="1.5"/>
    <x v="2394"/>
    <x v="2392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x v="2"/>
    <s v="web"/>
    <n v="0"/>
    <n v="0"/>
    <x v="2395"/>
    <x v="2393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x v="2"/>
    <s v="web"/>
    <n v="0"/>
    <n v="10"/>
    <x v="2396"/>
    <x v="2394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x v="2"/>
    <s v="web"/>
    <n v="0"/>
    <n v="0"/>
    <x v="2397"/>
    <x v="2395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x v="2"/>
    <s v="web"/>
    <n v="0"/>
    <n v="0"/>
    <x v="2398"/>
    <x v="2396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x v="2"/>
    <s v="web"/>
    <n v="0"/>
    <n v="0"/>
    <x v="2399"/>
    <x v="2397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x v="2"/>
    <s v="web"/>
    <n v="0"/>
    <n v="0"/>
    <x v="2400"/>
    <x v="2398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x v="7"/>
    <s v="food trucks"/>
    <n v="1"/>
    <n v="22.33"/>
    <x v="2401"/>
    <x v="2399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x v="7"/>
    <s v="food trucks"/>
    <n v="0"/>
    <n v="52"/>
    <x v="2402"/>
    <x v="240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x v="7"/>
    <s v="food trucks"/>
    <n v="17"/>
    <n v="16.829999999999998"/>
    <x v="2403"/>
    <x v="2401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x v="7"/>
    <s v="food trucks"/>
    <n v="0"/>
    <n v="0"/>
    <x v="2404"/>
    <x v="2402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x v="7"/>
    <s v="food trucks"/>
    <n v="23"/>
    <n v="56.3"/>
    <x v="2405"/>
    <x v="2403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x v="7"/>
    <s v="food trucks"/>
    <n v="41"/>
    <n v="84.06"/>
    <x v="2406"/>
    <x v="2404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x v="7"/>
    <s v="food trucks"/>
    <n v="25"/>
    <n v="168.39"/>
    <x v="2407"/>
    <x v="2405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x v="7"/>
    <s v="food trucks"/>
    <n v="0"/>
    <n v="15"/>
    <x v="2408"/>
    <x v="2406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x v="7"/>
    <s v="food trucks"/>
    <n v="2"/>
    <n v="76.67"/>
    <x v="2409"/>
    <x v="240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x v="7"/>
    <s v="food trucks"/>
    <n v="0"/>
    <n v="0"/>
    <x v="2410"/>
    <x v="2408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x v="7"/>
    <s v="food trucks"/>
    <n v="1"/>
    <n v="50.33"/>
    <x v="2411"/>
    <x v="240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x v="7"/>
    <s v="food trucks"/>
    <n v="0"/>
    <n v="0"/>
    <x v="2412"/>
    <x v="2410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x v="7"/>
    <s v="food trucks"/>
    <n v="1"/>
    <n v="8.33"/>
    <x v="2413"/>
    <x v="2411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x v="7"/>
    <s v="food trucks"/>
    <n v="3"/>
    <n v="35.380000000000003"/>
    <x v="2414"/>
    <x v="2412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x v="7"/>
    <s v="food trucks"/>
    <n v="1"/>
    <n v="55.83"/>
    <x v="2415"/>
    <x v="2413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x v="7"/>
    <s v="food trucks"/>
    <n v="0"/>
    <n v="5"/>
    <x v="2416"/>
    <x v="2414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x v="7"/>
    <s v="food trucks"/>
    <n v="0"/>
    <n v="0"/>
    <x v="2417"/>
    <x v="2415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x v="7"/>
    <s v="food trucks"/>
    <n v="0"/>
    <n v="1"/>
    <x v="2418"/>
    <x v="2416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x v="7"/>
    <s v="food trucks"/>
    <n v="0"/>
    <n v="0"/>
    <x v="2419"/>
    <x v="2417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x v="7"/>
    <s v="food trucks"/>
    <n v="15"/>
    <n v="69.47"/>
    <x v="2420"/>
    <x v="2418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x v="7"/>
    <s v="food trucks"/>
    <n v="0"/>
    <n v="1"/>
    <x v="2421"/>
    <x v="2419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x v="7"/>
    <s v="food trucks"/>
    <n v="0"/>
    <n v="1"/>
    <x v="2422"/>
    <x v="2420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x v="7"/>
    <s v="food trucks"/>
    <n v="0"/>
    <n v="8"/>
    <x v="2423"/>
    <x v="2421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x v="7"/>
    <s v="food trucks"/>
    <n v="1"/>
    <n v="34.44"/>
    <x v="2424"/>
    <x v="2422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x v="7"/>
    <s v="food trucks"/>
    <n v="0"/>
    <n v="1"/>
    <x v="2425"/>
    <x v="2423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x v="7"/>
    <s v="food trucks"/>
    <n v="0"/>
    <n v="0"/>
    <x v="2426"/>
    <x v="2424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x v="7"/>
    <s v="food trucks"/>
    <n v="0"/>
    <n v="1"/>
    <x v="2427"/>
    <x v="2425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x v="7"/>
    <s v="food trucks"/>
    <n v="0"/>
    <n v="1"/>
    <x v="2428"/>
    <x v="2426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x v="7"/>
    <s v="food trucks"/>
    <n v="1"/>
    <n v="501.25"/>
    <x v="2429"/>
    <x v="2427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x v="7"/>
    <s v="food trucks"/>
    <n v="1"/>
    <n v="10.5"/>
    <x v="2430"/>
    <x v="2428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x v="7"/>
    <s v="food trucks"/>
    <n v="0"/>
    <n v="1"/>
    <x v="2431"/>
    <x v="2429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x v="7"/>
    <s v="food trucks"/>
    <n v="0"/>
    <n v="1"/>
    <x v="2432"/>
    <x v="243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x v="7"/>
    <s v="food trucks"/>
    <n v="0"/>
    <n v="0"/>
    <x v="2433"/>
    <x v="2431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x v="7"/>
    <s v="food trucks"/>
    <n v="0"/>
    <n v="13"/>
    <x v="2434"/>
    <x v="2432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x v="7"/>
    <s v="food trucks"/>
    <n v="0"/>
    <n v="306"/>
    <x v="2435"/>
    <x v="2433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x v="7"/>
    <s v="food trucks"/>
    <n v="0"/>
    <n v="22.5"/>
    <x v="2436"/>
    <x v="243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x v="7"/>
    <s v="food trucks"/>
    <n v="0"/>
    <n v="0"/>
    <x v="2437"/>
    <x v="2435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x v="7"/>
    <s v="food trucks"/>
    <n v="0"/>
    <n v="50"/>
    <x v="2438"/>
    <x v="2436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x v="7"/>
    <s v="food trucks"/>
    <n v="0"/>
    <n v="0"/>
    <x v="2439"/>
    <x v="2437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x v="7"/>
    <s v="food trucks"/>
    <n v="0"/>
    <n v="5"/>
    <x v="2440"/>
    <x v="2438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x v="7"/>
    <s v="small batch"/>
    <n v="108"/>
    <n v="74.23"/>
    <x v="2441"/>
    <x v="2439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x v="7"/>
    <s v="small batch"/>
    <n v="126"/>
    <n v="81.25"/>
    <x v="2442"/>
    <x v="244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x v="7"/>
    <s v="small batch"/>
    <n v="203"/>
    <n v="130.22999999999999"/>
    <x v="2443"/>
    <x v="2441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x v="7"/>
    <s v="small batch"/>
    <n v="109"/>
    <n v="53.41"/>
    <x v="2444"/>
    <x v="244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x v="7"/>
    <s v="small batch"/>
    <n v="173"/>
    <n v="75.13"/>
    <x v="2445"/>
    <x v="244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x v="7"/>
    <s v="small batch"/>
    <n v="168"/>
    <n v="75.67"/>
    <x v="2446"/>
    <x v="2444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x v="7"/>
    <s v="small batch"/>
    <n v="427"/>
    <n v="31.69"/>
    <x v="2447"/>
    <x v="2445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x v="7"/>
    <s v="small batch"/>
    <n v="108"/>
    <n v="47.78"/>
    <x v="2448"/>
    <x v="2446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x v="7"/>
    <s v="small batch"/>
    <n v="108"/>
    <n v="90"/>
    <x v="2449"/>
    <x v="2447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x v="7"/>
    <s v="small batch"/>
    <n v="102"/>
    <n v="149.31"/>
    <x v="2450"/>
    <x v="2448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x v="7"/>
    <s v="small batch"/>
    <n v="115"/>
    <n v="62.07"/>
    <x v="2451"/>
    <x v="2449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x v="7"/>
    <s v="small batch"/>
    <n v="134"/>
    <n v="53.4"/>
    <x v="2452"/>
    <x v="245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x v="7"/>
    <s v="small batch"/>
    <n v="155"/>
    <n v="69.27"/>
    <x v="2453"/>
    <x v="245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x v="7"/>
    <s v="small batch"/>
    <n v="101"/>
    <n v="271.51"/>
    <x v="2454"/>
    <x v="2452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x v="7"/>
    <s v="small batch"/>
    <n v="182"/>
    <n v="34.130000000000003"/>
    <x v="2455"/>
    <x v="2453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x v="7"/>
    <s v="small batch"/>
    <n v="181"/>
    <n v="40.49"/>
    <x v="2456"/>
    <x v="2454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x v="7"/>
    <s v="small batch"/>
    <n v="102"/>
    <n v="189.76"/>
    <x v="2457"/>
    <x v="2455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x v="7"/>
    <s v="small batch"/>
    <n v="110"/>
    <n v="68.86"/>
    <x v="2458"/>
    <x v="2456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x v="7"/>
    <s v="small batch"/>
    <n v="102"/>
    <n v="108.78"/>
    <x v="2459"/>
    <x v="2457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x v="7"/>
    <s v="small batch"/>
    <n v="101"/>
    <n v="125.99"/>
    <x v="2460"/>
    <x v="2458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x v="4"/>
    <s v="indie rock"/>
    <n v="104"/>
    <n v="90.52"/>
    <x v="2461"/>
    <x v="1837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x v="4"/>
    <s v="indie rock"/>
    <n v="111"/>
    <n v="28.88"/>
    <x v="2462"/>
    <x v="2459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x v="4"/>
    <s v="indie rock"/>
    <n v="116"/>
    <n v="31"/>
    <x v="2463"/>
    <x v="246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x v="4"/>
    <s v="indie rock"/>
    <n v="111"/>
    <n v="51.67"/>
    <x v="2464"/>
    <x v="2461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x v="4"/>
    <s v="indie rock"/>
    <n v="180"/>
    <n v="26.27"/>
    <x v="2465"/>
    <x v="2462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x v="4"/>
    <s v="indie rock"/>
    <n v="100"/>
    <n v="48.08"/>
    <x v="2466"/>
    <x v="246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x v="4"/>
    <s v="indie rock"/>
    <n v="119"/>
    <n v="27.56"/>
    <x v="2467"/>
    <x v="2464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x v="4"/>
    <s v="indie rock"/>
    <n v="107"/>
    <n v="36.97"/>
    <x v="2468"/>
    <x v="2465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x v="4"/>
    <s v="indie rock"/>
    <n v="114"/>
    <n v="29.02"/>
    <x v="2469"/>
    <x v="2466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x v="4"/>
    <s v="indie rock"/>
    <n v="103"/>
    <n v="28.66"/>
    <x v="2470"/>
    <x v="2467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x v="4"/>
    <s v="indie rock"/>
    <n v="128"/>
    <n v="37.65"/>
    <x v="2471"/>
    <x v="2468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x v="4"/>
    <s v="indie rock"/>
    <n v="136"/>
    <n v="97.9"/>
    <x v="2472"/>
    <x v="2469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x v="4"/>
    <s v="indie rock"/>
    <n v="100"/>
    <n v="42.55"/>
    <x v="2473"/>
    <x v="2470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x v="4"/>
    <s v="indie rock"/>
    <n v="100"/>
    <n v="131.58000000000001"/>
    <x v="2474"/>
    <x v="2471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x v="4"/>
    <s v="indie rock"/>
    <n v="105"/>
    <n v="32.32"/>
    <x v="2475"/>
    <x v="2472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x v="4"/>
    <s v="indie rock"/>
    <n v="105"/>
    <n v="61.1"/>
    <x v="2476"/>
    <x v="2473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x v="4"/>
    <s v="indie rock"/>
    <n v="171"/>
    <n v="31.34"/>
    <x v="2477"/>
    <x v="2474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x v="4"/>
    <s v="indie rock"/>
    <n v="128"/>
    <n v="129.11000000000001"/>
    <x v="2478"/>
    <x v="2475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x v="4"/>
    <s v="indie rock"/>
    <n v="133"/>
    <n v="25.02"/>
    <x v="2479"/>
    <x v="2476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x v="4"/>
    <s v="indie rock"/>
    <n v="100"/>
    <n v="250"/>
    <x v="2480"/>
    <x v="2477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x v="4"/>
    <s v="indie rock"/>
    <n v="113"/>
    <n v="47.54"/>
    <x v="2481"/>
    <x v="247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x v="4"/>
    <s v="indie rock"/>
    <n v="100"/>
    <n v="40.04"/>
    <x v="2482"/>
    <x v="2479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x v="4"/>
    <s v="indie rock"/>
    <n v="114"/>
    <n v="65.84"/>
    <x v="2483"/>
    <x v="2480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x v="4"/>
    <s v="indie rock"/>
    <n v="119"/>
    <n v="46.4"/>
    <x v="2484"/>
    <x v="2481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x v="4"/>
    <s v="indie rock"/>
    <n v="103"/>
    <n v="50.37"/>
    <x v="2485"/>
    <x v="2482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x v="4"/>
    <s v="indie rock"/>
    <n v="266"/>
    <n v="26.57"/>
    <x v="2486"/>
    <x v="2483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x v="4"/>
    <s v="indie rock"/>
    <n v="100"/>
    <n v="39.49"/>
    <x v="2487"/>
    <x v="2484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x v="4"/>
    <s v="indie rock"/>
    <n v="107"/>
    <n v="49.25"/>
    <x v="2488"/>
    <x v="2485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x v="4"/>
    <s v="indie rock"/>
    <n v="134"/>
    <n v="62.38"/>
    <x v="2489"/>
    <x v="2486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x v="4"/>
    <s v="indie rock"/>
    <n v="121"/>
    <n v="37.94"/>
    <x v="2490"/>
    <x v="2487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x v="4"/>
    <s v="indie rock"/>
    <n v="103"/>
    <n v="51.6"/>
    <x v="2491"/>
    <x v="2488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x v="4"/>
    <s v="indie rock"/>
    <n v="125"/>
    <n v="27.78"/>
    <x v="2492"/>
    <x v="2489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x v="4"/>
    <s v="indie rock"/>
    <n v="129"/>
    <n v="99.38"/>
    <x v="2493"/>
    <x v="249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x v="4"/>
    <s v="indie rock"/>
    <n v="101"/>
    <n v="38.85"/>
    <x v="2494"/>
    <x v="2491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x v="4"/>
    <s v="indie rock"/>
    <n v="128"/>
    <n v="45.55"/>
    <x v="2495"/>
    <x v="2492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x v="4"/>
    <s v="indie rock"/>
    <n v="100"/>
    <n v="600"/>
    <x v="2496"/>
    <x v="2493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x v="4"/>
    <s v="indie rock"/>
    <n v="113"/>
    <n v="80.55"/>
    <x v="2497"/>
    <x v="2494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x v="4"/>
    <s v="indie rock"/>
    <n v="106"/>
    <n v="52.8"/>
    <x v="2498"/>
    <x v="2495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x v="4"/>
    <s v="indie rock"/>
    <n v="203"/>
    <n v="47.68"/>
    <x v="2499"/>
    <x v="2496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x v="4"/>
    <s v="indie rock"/>
    <n v="113"/>
    <n v="23.45"/>
    <x v="2500"/>
    <x v="2497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x v="7"/>
    <s v="restaurants"/>
    <n v="3"/>
    <n v="40.14"/>
    <x v="2501"/>
    <x v="2498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x v="7"/>
    <s v="restaurants"/>
    <n v="0"/>
    <n v="17.2"/>
    <x v="2502"/>
    <x v="2499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x v="7"/>
    <s v="restaurants"/>
    <n v="0"/>
    <n v="0"/>
    <x v="2503"/>
    <x v="25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x v="7"/>
    <s v="restaurants"/>
    <n v="0"/>
    <n v="0"/>
    <x v="2504"/>
    <x v="2501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x v="7"/>
    <s v="restaurants"/>
    <n v="0"/>
    <n v="0"/>
    <x v="2505"/>
    <x v="250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x v="7"/>
    <s v="restaurants"/>
    <n v="1"/>
    <n v="15"/>
    <x v="2506"/>
    <x v="2503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x v="7"/>
    <s v="restaurants"/>
    <n v="0"/>
    <n v="0"/>
    <x v="2507"/>
    <x v="25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x v="7"/>
    <s v="restaurants"/>
    <n v="0"/>
    <n v="0"/>
    <x v="2508"/>
    <x v="2505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x v="7"/>
    <s v="restaurants"/>
    <n v="1"/>
    <n v="35.71"/>
    <x v="2509"/>
    <x v="2506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x v="7"/>
    <s v="restaurants"/>
    <n v="0"/>
    <n v="37.5"/>
    <x v="2510"/>
    <x v="250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x v="7"/>
    <s v="restaurants"/>
    <n v="0"/>
    <n v="0"/>
    <x v="2511"/>
    <x v="2508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x v="7"/>
    <s v="restaurants"/>
    <n v="0"/>
    <n v="0"/>
    <x v="2512"/>
    <x v="2509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x v="7"/>
    <s v="restaurants"/>
    <n v="0"/>
    <n v="0"/>
    <x v="2513"/>
    <x v="2510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x v="7"/>
    <s v="restaurants"/>
    <n v="2"/>
    <n v="52.5"/>
    <x v="2514"/>
    <x v="2511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x v="7"/>
    <s v="restaurants"/>
    <n v="19"/>
    <n v="77.5"/>
    <x v="2515"/>
    <x v="2512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x v="7"/>
    <s v="restaurants"/>
    <n v="0"/>
    <n v="0"/>
    <x v="2516"/>
    <x v="2513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x v="7"/>
    <s v="restaurants"/>
    <n v="10"/>
    <n v="53.55"/>
    <x v="2517"/>
    <x v="251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x v="7"/>
    <s v="restaurants"/>
    <n v="0"/>
    <n v="0"/>
    <x v="2518"/>
    <x v="2515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x v="7"/>
    <s v="restaurants"/>
    <n v="0"/>
    <n v="16.25"/>
    <x v="2519"/>
    <x v="2516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x v="7"/>
    <s v="restaurants"/>
    <n v="0"/>
    <n v="0"/>
    <x v="2520"/>
    <x v="2517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x v="4"/>
    <s v="classical music"/>
    <n v="109"/>
    <n v="103.68"/>
    <x v="2521"/>
    <x v="251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x v="4"/>
    <s v="classical music"/>
    <n v="100"/>
    <n v="185.19"/>
    <x v="2522"/>
    <x v="2519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x v="4"/>
    <s v="classical music"/>
    <n v="156"/>
    <n v="54.15"/>
    <x v="2523"/>
    <x v="2520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x v="4"/>
    <s v="classical music"/>
    <n v="102"/>
    <n v="177.21"/>
    <x v="2524"/>
    <x v="2521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x v="4"/>
    <s v="classical music"/>
    <n v="100"/>
    <n v="100.33"/>
    <x v="2525"/>
    <x v="2522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x v="4"/>
    <s v="classical music"/>
    <n v="113"/>
    <n v="136.91"/>
    <x v="2526"/>
    <x v="2523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x v="4"/>
    <s v="classical music"/>
    <n v="102"/>
    <n v="57.54"/>
    <x v="2527"/>
    <x v="2524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x v="4"/>
    <s v="classical music"/>
    <n v="107"/>
    <n v="52.96"/>
    <x v="2528"/>
    <x v="2525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x v="4"/>
    <s v="classical music"/>
    <n v="104"/>
    <n v="82.33"/>
    <x v="2529"/>
    <x v="2526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x v="4"/>
    <s v="classical music"/>
    <n v="100"/>
    <n v="135.41999999999999"/>
    <x v="2530"/>
    <x v="252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x v="4"/>
    <s v="classical music"/>
    <n v="100"/>
    <n v="74.069999999999993"/>
    <x v="2531"/>
    <x v="252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x v="4"/>
    <s v="classical music"/>
    <n v="126"/>
    <n v="84.08"/>
    <x v="2532"/>
    <x v="2529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x v="4"/>
    <s v="classical music"/>
    <n v="111"/>
    <n v="61.03"/>
    <x v="2533"/>
    <x v="2530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x v="4"/>
    <s v="classical music"/>
    <n v="105"/>
    <n v="150"/>
    <x v="2534"/>
    <x v="2531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x v="4"/>
    <s v="classical music"/>
    <n v="104"/>
    <n v="266.08999999999997"/>
    <x v="2535"/>
    <x v="2532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x v="4"/>
    <s v="classical music"/>
    <n v="116"/>
    <n v="7.25"/>
    <x v="2536"/>
    <x v="253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x v="4"/>
    <s v="classical music"/>
    <n v="110"/>
    <n v="100"/>
    <x v="2537"/>
    <x v="2534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x v="4"/>
    <s v="classical music"/>
    <n v="113"/>
    <n v="109.96"/>
    <x v="2538"/>
    <x v="2535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x v="4"/>
    <s v="classical music"/>
    <n v="100"/>
    <n v="169.92"/>
    <x v="2539"/>
    <x v="2536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x v="4"/>
    <s v="classical music"/>
    <n v="103"/>
    <n v="95.74"/>
    <x v="2540"/>
    <x v="2537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x v="4"/>
    <s v="classical music"/>
    <n v="107"/>
    <n v="59.46"/>
    <x v="2541"/>
    <x v="253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x v="4"/>
    <s v="classical music"/>
    <n v="104"/>
    <n v="55.77"/>
    <x v="2542"/>
    <x v="2539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x v="4"/>
    <s v="classical music"/>
    <n v="156"/>
    <n v="30.08"/>
    <x v="2543"/>
    <x v="254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x v="4"/>
    <s v="classical music"/>
    <n v="101"/>
    <n v="88.44"/>
    <x v="2544"/>
    <x v="2541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x v="4"/>
    <s v="classical music"/>
    <n v="195"/>
    <n v="64.03"/>
    <x v="2545"/>
    <x v="2542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x v="4"/>
    <s v="classical music"/>
    <n v="112"/>
    <n v="60.15"/>
    <x v="2546"/>
    <x v="2543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x v="4"/>
    <s v="classical music"/>
    <n v="120"/>
    <n v="49.19"/>
    <x v="2547"/>
    <x v="2544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x v="4"/>
    <s v="classical music"/>
    <n v="102"/>
    <n v="165.16"/>
    <x v="2548"/>
    <x v="2545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x v="4"/>
    <s v="classical music"/>
    <n v="103"/>
    <n v="43.62"/>
    <x v="2549"/>
    <x v="2546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x v="4"/>
    <s v="classical music"/>
    <n v="101"/>
    <n v="43.7"/>
    <x v="2550"/>
    <x v="2547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x v="4"/>
    <s v="classical music"/>
    <n v="103"/>
    <n v="67.42"/>
    <x v="2551"/>
    <x v="2548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x v="4"/>
    <s v="classical music"/>
    <n v="107"/>
    <n v="177.5"/>
    <x v="2552"/>
    <x v="2549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x v="4"/>
    <s v="classical music"/>
    <n v="156"/>
    <n v="38.880000000000003"/>
    <x v="2553"/>
    <x v="2550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x v="4"/>
    <s v="classical music"/>
    <n v="123"/>
    <n v="54.99"/>
    <x v="2554"/>
    <x v="2551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x v="4"/>
    <s v="classical music"/>
    <n v="107"/>
    <n v="61.34"/>
    <x v="2555"/>
    <x v="2552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x v="4"/>
    <s v="classical music"/>
    <n v="106"/>
    <n v="23.12"/>
    <x v="2556"/>
    <x v="2553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x v="4"/>
    <s v="classical music"/>
    <n v="118"/>
    <n v="29.61"/>
    <x v="2557"/>
    <x v="2554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x v="4"/>
    <s v="classical music"/>
    <n v="109"/>
    <n v="75.61"/>
    <x v="2558"/>
    <x v="2555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x v="4"/>
    <s v="classical music"/>
    <n v="111"/>
    <n v="35.6"/>
    <x v="2559"/>
    <x v="2556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x v="4"/>
    <s v="classical music"/>
    <n v="100"/>
    <n v="143"/>
    <x v="2560"/>
    <x v="2557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x v="7"/>
    <s v="food trucks"/>
    <n v="0"/>
    <n v="0"/>
    <x v="2561"/>
    <x v="255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x v="7"/>
    <s v="food trucks"/>
    <n v="1"/>
    <n v="25"/>
    <x v="2562"/>
    <x v="255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x v="7"/>
    <s v="food trucks"/>
    <n v="0"/>
    <n v="0"/>
    <x v="2563"/>
    <x v="256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x v="7"/>
    <s v="food trucks"/>
    <n v="0"/>
    <n v="0"/>
    <x v="2564"/>
    <x v="2561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x v="7"/>
    <s v="food trucks"/>
    <n v="1"/>
    <n v="100"/>
    <x v="2565"/>
    <x v="2562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x v="7"/>
    <s v="food trucks"/>
    <n v="0"/>
    <n v="0"/>
    <x v="2566"/>
    <x v="256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x v="7"/>
    <s v="food trucks"/>
    <n v="0"/>
    <n v="60"/>
    <x v="2567"/>
    <x v="2564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x v="7"/>
    <s v="food trucks"/>
    <n v="1"/>
    <n v="50"/>
    <x v="2568"/>
    <x v="2565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x v="7"/>
    <s v="food trucks"/>
    <n v="2"/>
    <n v="72.5"/>
    <x v="2569"/>
    <x v="2566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x v="7"/>
    <s v="food trucks"/>
    <n v="1"/>
    <n v="29.5"/>
    <x v="2570"/>
    <x v="2567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x v="7"/>
    <s v="food trucks"/>
    <n v="0"/>
    <n v="62.5"/>
    <x v="2571"/>
    <x v="256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x v="7"/>
    <s v="food trucks"/>
    <n v="0"/>
    <n v="0"/>
    <x v="2572"/>
    <x v="2569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x v="7"/>
    <s v="food trucks"/>
    <n v="0"/>
    <n v="0"/>
    <x v="2573"/>
    <x v="2570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x v="7"/>
    <s v="food trucks"/>
    <n v="0"/>
    <n v="0"/>
    <x v="2574"/>
    <x v="2571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x v="7"/>
    <s v="food trucks"/>
    <n v="0"/>
    <n v="0"/>
    <x v="2575"/>
    <x v="2572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x v="7"/>
    <s v="food trucks"/>
    <n v="0"/>
    <n v="0"/>
    <x v="2576"/>
    <x v="2573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x v="7"/>
    <s v="food trucks"/>
    <n v="0"/>
    <n v="0"/>
    <x v="2577"/>
    <x v="2574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x v="7"/>
    <s v="food trucks"/>
    <n v="0"/>
    <n v="0"/>
    <x v="2578"/>
    <x v="2575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x v="7"/>
    <s v="food trucks"/>
    <n v="0"/>
    <n v="23.08"/>
    <x v="2579"/>
    <x v="2576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x v="7"/>
    <s v="food trucks"/>
    <n v="1"/>
    <n v="25.5"/>
    <x v="2580"/>
    <x v="2577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x v="7"/>
    <s v="food trucks"/>
    <n v="11"/>
    <n v="48.18"/>
    <x v="2581"/>
    <x v="257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x v="7"/>
    <s v="food trucks"/>
    <n v="0"/>
    <n v="1"/>
    <x v="2582"/>
    <x v="2579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x v="7"/>
    <s v="food trucks"/>
    <n v="1"/>
    <n v="1"/>
    <x v="2583"/>
    <x v="258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x v="7"/>
    <s v="food trucks"/>
    <n v="0"/>
    <n v="0"/>
    <x v="2584"/>
    <x v="2581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x v="7"/>
    <s v="food trucks"/>
    <n v="0"/>
    <n v="50"/>
    <x v="2585"/>
    <x v="258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x v="7"/>
    <s v="food trucks"/>
    <n v="0"/>
    <n v="5"/>
    <x v="2586"/>
    <x v="2583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x v="7"/>
    <s v="food trucks"/>
    <n v="2"/>
    <n v="202.83"/>
    <x v="2587"/>
    <x v="258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x v="7"/>
    <s v="food trucks"/>
    <n v="4"/>
    <n v="29.13"/>
    <x v="2588"/>
    <x v="2585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x v="7"/>
    <s v="food trucks"/>
    <n v="0"/>
    <n v="5"/>
    <x v="2589"/>
    <x v="2586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x v="7"/>
    <s v="food trucks"/>
    <n v="0"/>
    <n v="0"/>
    <x v="2590"/>
    <x v="258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x v="7"/>
    <s v="food trucks"/>
    <n v="2"/>
    <n v="13"/>
    <x v="2591"/>
    <x v="2588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x v="7"/>
    <s v="food trucks"/>
    <n v="0"/>
    <n v="50"/>
    <x v="2592"/>
    <x v="2589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x v="7"/>
    <s v="food trucks"/>
    <n v="0"/>
    <n v="0"/>
    <x v="2593"/>
    <x v="259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x v="7"/>
    <s v="food trucks"/>
    <n v="0"/>
    <n v="1"/>
    <x v="2594"/>
    <x v="2591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x v="7"/>
    <s v="food trucks"/>
    <n v="12"/>
    <n v="96.05"/>
    <x v="2595"/>
    <x v="2592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x v="7"/>
    <s v="food trucks"/>
    <n v="24"/>
    <n v="305.77999999999997"/>
    <x v="2596"/>
    <x v="259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x v="7"/>
    <s v="food trucks"/>
    <n v="6"/>
    <n v="12.14"/>
    <x v="2597"/>
    <x v="2594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x v="7"/>
    <s v="food trucks"/>
    <n v="39"/>
    <n v="83.57"/>
    <x v="2598"/>
    <x v="2595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x v="7"/>
    <s v="food trucks"/>
    <n v="1"/>
    <n v="18"/>
    <x v="2599"/>
    <x v="2596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x v="7"/>
    <s v="food trucks"/>
    <n v="7"/>
    <n v="115.53"/>
    <x v="2600"/>
    <x v="2597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x v="2"/>
    <s v="space exploration"/>
    <n v="661"/>
    <n v="21.9"/>
    <x v="2601"/>
    <x v="2598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x v="2"/>
    <s v="space exploration"/>
    <n v="326"/>
    <n v="80.02"/>
    <x v="2602"/>
    <x v="2599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x v="2"/>
    <s v="space exploration"/>
    <n v="101"/>
    <n v="35.520000000000003"/>
    <x v="2603"/>
    <x v="26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x v="2"/>
    <s v="space exploration"/>
    <n v="104"/>
    <n v="64.930000000000007"/>
    <x v="2604"/>
    <x v="2601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x v="2"/>
    <s v="space exploration"/>
    <n v="107"/>
    <n v="60.97"/>
    <x v="2605"/>
    <x v="2602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x v="2"/>
    <s v="space exploration"/>
    <n v="110"/>
    <n v="31.44"/>
    <x v="2606"/>
    <x v="2603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x v="2"/>
    <s v="space exploration"/>
    <n v="408"/>
    <n v="81.95"/>
    <x v="2607"/>
    <x v="2604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x v="2"/>
    <s v="space exploration"/>
    <n v="224"/>
    <n v="58.93"/>
    <x v="2608"/>
    <x v="2605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x v="2"/>
    <s v="space exploration"/>
    <n v="304"/>
    <n v="157.29"/>
    <x v="2609"/>
    <x v="2606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x v="2"/>
    <s v="space exploration"/>
    <n v="141"/>
    <n v="55.76"/>
    <x v="2610"/>
    <x v="2607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x v="2"/>
    <s v="space exploration"/>
    <n v="2791"/>
    <n v="83.8"/>
    <x v="2611"/>
    <x v="2608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x v="2"/>
    <s v="space exploration"/>
    <n v="172"/>
    <n v="58.42"/>
    <x v="2612"/>
    <x v="2609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x v="2"/>
    <s v="space exploration"/>
    <n v="101"/>
    <n v="270.57"/>
    <x v="2613"/>
    <x v="261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x v="2"/>
    <s v="space exploration"/>
    <n v="102"/>
    <n v="107.1"/>
    <x v="2614"/>
    <x v="2611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x v="2"/>
    <s v="space exploration"/>
    <n v="170"/>
    <n v="47.18"/>
    <x v="2615"/>
    <x v="2612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x v="2"/>
    <s v="space exploration"/>
    <n v="115"/>
    <n v="120.31"/>
    <x v="2616"/>
    <x v="261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x v="2"/>
    <s v="space exploration"/>
    <n v="878"/>
    <n v="27.6"/>
    <x v="2617"/>
    <x v="2614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x v="2"/>
    <s v="space exploration"/>
    <n v="105"/>
    <n v="205.3"/>
    <x v="2618"/>
    <x v="2615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x v="2"/>
    <s v="space exploration"/>
    <n v="188"/>
    <n v="35.549999999999997"/>
    <x v="2619"/>
    <x v="261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x v="2"/>
    <s v="space exploration"/>
    <n v="144"/>
    <n v="74.64"/>
    <x v="2620"/>
    <x v="2617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x v="2"/>
    <s v="space exploration"/>
    <n v="146"/>
    <n v="47.06"/>
    <x v="2621"/>
    <x v="261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x v="2"/>
    <s v="space exploration"/>
    <n v="131"/>
    <n v="26.59"/>
    <x v="2622"/>
    <x v="2619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x v="2"/>
    <s v="space exploration"/>
    <n v="114"/>
    <n v="36.770000000000003"/>
    <x v="2623"/>
    <x v="2620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x v="2"/>
    <s v="space exploration"/>
    <n v="1379"/>
    <n v="31.82"/>
    <x v="2624"/>
    <x v="2621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x v="2"/>
    <s v="space exploration"/>
    <n v="956"/>
    <n v="27.58"/>
    <x v="2625"/>
    <x v="2622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x v="2"/>
    <s v="space exploration"/>
    <n v="112"/>
    <n v="56"/>
    <x v="2626"/>
    <x v="2623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x v="2"/>
    <s v="space exploration"/>
    <n v="647"/>
    <n v="21.56"/>
    <x v="2627"/>
    <x v="2624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x v="2"/>
    <s v="space exploration"/>
    <n v="110"/>
    <n v="44.1"/>
    <x v="2628"/>
    <x v="2625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x v="2"/>
    <s v="space exploration"/>
    <n v="128"/>
    <n v="63.87"/>
    <x v="2629"/>
    <x v="262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x v="2"/>
    <s v="space exploration"/>
    <n v="158"/>
    <n v="38.99"/>
    <x v="2630"/>
    <x v="2627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x v="2"/>
    <s v="space exploration"/>
    <n v="115"/>
    <n v="80.19"/>
    <x v="2631"/>
    <x v="2628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x v="2"/>
    <s v="space exploration"/>
    <n v="137"/>
    <n v="34.9"/>
    <x v="2632"/>
    <x v="262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x v="2"/>
    <s v="space exploration"/>
    <n v="355"/>
    <n v="89.1"/>
    <x v="2633"/>
    <x v="263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x v="2"/>
    <s v="space exploration"/>
    <n v="106"/>
    <n v="39.44"/>
    <x v="2634"/>
    <x v="263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x v="2"/>
    <s v="space exploration"/>
    <n v="100"/>
    <n v="136.9"/>
    <x v="2635"/>
    <x v="263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x v="2"/>
    <s v="space exploration"/>
    <n v="187"/>
    <n v="37.46"/>
    <x v="2636"/>
    <x v="2633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x v="2"/>
    <s v="space exploration"/>
    <n v="166"/>
    <n v="31.96"/>
    <x v="2637"/>
    <x v="2634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x v="2"/>
    <s v="space exploration"/>
    <n v="102"/>
    <n v="25.21"/>
    <x v="2638"/>
    <x v="263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x v="2"/>
    <s v="space exploration"/>
    <n v="164"/>
    <n v="10.039999999999999"/>
    <x v="2639"/>
    <x v="2636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x v="2"/>
    <s v="space exploration"/>
    <n v="106"/>
    <n v="45.94"/>
    <x v="2640"/>
    <x v="2637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x v="2"/>
    <s v="space exploration"/>
    <n v="1"/>
    <n v="15"/>
    <x v="2641"/>
    <x v="2638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x v="2"/>
    <s v="space exploration"/>
    <n v="0"/>
    <n v="0"/>
    <x v="2642"/>
    <x v="2639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x v="2"/>
    <s v="space exploration"/>
    <n v="34"/>
    <n v="223.58"/>
    <x v="2643"/>
    <x v="32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x v="2"/>
    <s v="space exploration"/>
    <n v="2"/>
    <n v="39.479999999999997"/>
    <x v="2644"/>
    <x v="2640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x v="2"/>
    <s v="space exploration"/>
    <n v="11"/>
    <n v="91.3"/>
    <x v="2645"/>
    <x v="2641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x v="2"/>
    <s v="space exploration"/>
    <n v="8"/>
    <n v="78.67"/>
    <x v="2646"/>
    <x v="2642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x v="2"/>
    <s v="space exploration"/>
    <n v="1"/>
    <n v="12"/>
    <x v="2647"/>
    <x v="264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x v="2"/>
    <s v="space exploration"/>
    <n v="1"/>
    <n v="17.670000000000002"/>
    <x v="2648"/>
    <x v="2644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x v="2"/>
    <s v="space exploration"/>
    <n v="0"/>
    <n v="41.33"/>
    <x v="2649"/>
    <x v="2645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x v="2"/>
    <s v="space exploration"/>
    <n v="1"/>
    <n v="71.599999999999994"/>
    <x v="2650"/>
    <x v="2646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x v="2"/>
    <s v="space exploration"/>
    <n v="2"/>
    <n v="307.82"/>
    <x v="2651"/>
    <x v="2647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x v="2"/>
    <s v="space exploration"/>
    <n v="1"/>
    <n v="80.45"/>
    <x v="2652"/>
    <x v="2648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x v="2"/>
    <s v="space exploration"/>
    <n v="12"/>
    <n v="83.94"/>
    <x v="2653"/>
    <x v="2649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x v="2"/>
    <s v="space exploration"/>
    <n v="0"/>
    <n v="8.5"/>
    <x v="2654"/>
    <x v="2650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x v="2"/>
    <s v="space exploration"/>
    <n v="21"/>
    <n v="73.37"/>
    <x v="2655"/>
    <x v="265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x v="2"/>
    <s v="space exploration"/>
    <n v="11"/>
    <n v="112.86"/>
    <x v="2656"/>
    <x v="265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x v="2"/>
    <s v="space exploration"/>
    <n v="19"/>
    <n v="95.28"/>
    <x v="2657"/>
    <x v="2653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x v="2"/>
    <s v="space exploration"/>
    <n v="0"/>
    <n v="22.75"/>
    <x v="2658"/>
    <x v="2654"/>
    <x v="2"/>
  </r>
  <r>
    <n v="2659"/>
    <s v="test (Canceled)"/>
    <s v="test"/>
    <n v="49000"/>
    <n v="1333"/>
    <x v="1"/>
    <s v="US"/>
    <s v="USD"/>
    <n v="1429321210"/>
    <x v="2659"/>
    <b v="0"/>
    <n v="10"/>
    <b v="0"/>
    <x v="2"/>
    <s v="space exploration"/>
    <n v="3"/>
    <n v="133.30000000000001"/>
    <x v="2659"/>
    <x v="2655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x v="2"/>
    <s v="space exploration"/>
    <n v="0"/>
    <n v="3.8"/>
    <x v="2660"/>
    <x v="265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x v="2"/>
    <s v="makerspaces"/>
    <n v="103"/>
    <n v="85.75"/>
    <x v="2661"/>
    <x v="2657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x v="2"/>
    <s v="makerspaces"/>
    <n v="107"/>
    <n v="267"/>
    <x v="2662"/>
    <x v="2658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x v="2"/>
    <s v="makerspaces"/>
    <n v="105"/>
    <n v="373.56"/>
    <x v="2663"/>
    <x v="2659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x v="2"/>
    <s v="makerspaces"/>
    <n v="103"/>
    <n v="174.04"/>
    <x v="2664"/>
    <x v="266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x v="2"/>
    <s v="makerspaces"/>
    <n v="123"/>
    <n v="93.7"/>
    <x v="2665"/>
    <x v="2661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x v="2"/>
    <s v="makerspaces"/>
    <n v="159"/>
    <n v="77.33"/>
    <x v="2666"/>
    <x v="2662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x v="2"/>
    <s v="makerspaces"/>
    <n v="111"/>
    <n v="92.22"/>
    <x v="2667"/>
    <x v="2663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x v="2"/>
    <s v="makerspaces"/>
    <n v="171"/>
    <n v="60.96"/>
    <x v="2668"/>
    <x v="2664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x v="2"/>
    <s v="makerspaces"/>
    <n v="125"/>
    <n v="91"/>
    <x v="2669"/>
    <x v="2665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x v="2"/>
    <s v="makerspaces"/>
    <n v="6"/>
    <n v="41.58"/>
    <x v="2670"/>
    <x v="2666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x v="2"/>
    <s v="makerspaces"/>
    <n v="11"/>
    <n v="33.76"/>
    <x v="2671"/>
    <x v="2667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x v="2"/>
    <s v="makerspaces"/>
    <n v="33"/>
    <n v="70.62"/>
    <x v="2672"/>
    <x v="2668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x v="2"/>
    <s v="makerspaces"/>
    <n v="28"/>
    <n v="167.15"/>
    <x v="2673"/>
    <x v="2669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x v="2"/>
    <s v="makerspaces"/>
    <n v="63"/>
    <n v="128.62"/>
    <x v="2674"/>
    <x v="267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x v="2"/>
    <s v="makerspaces"/>
    <n v="8"/>
    <n v="65.41"/>
    <x v="2675"/>
    <x v="2671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x v="2"/>
    <s v="makerspaces"/>
    <n v="50"/>
    <n v="117.56"/>
    <x v="2676"/>
    <x v="2672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x v="2"/>
    <s v="makerspaces"/>
    <n v="18"/>
    <n v="126.48"/>
    <x v="2677"/>
    <x v="267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x v="2"/>
    <s v="makerspaces"/>
    <n v="0"/>
    <n v="550"/>
    <x v="2678"/>
    <x v="2674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x v="2"/>
    <s v="makerspaces"/>
    <n v="0"/>
    <n v="44"/>
    <x v="2679"/>
    <x v="2675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x v="2"/>
    <s v="makerspaces"/>
    <n v="1"/>
    <n v="69"/>
    <x v="2680"/>
    <x v="2676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x v="7"/>
    <s v="food trucks"/>
    <n v="1"/>
    <n v="27.5"/>
    <x v="2681"/>
    <x v="2677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x v="7"/>
    <s v="food trucks"/>
    <n v="28"/>
    <n v="84.9"/>
    <x v="2682"/>
    <x v="2678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x v="7"/>
    <s v="food trucks"/>
    <n v="0"/>
    <n v="12"/>
    <x v="2683"/>
    <x v="2679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x v="7"/>
    <s v="food trucks"/>
    <n v="1"/>
    <n v="200"/>
    <x v="2684"/>
    <x v="268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x v="7"/>
    <s v="food trucks"/>
    <n v="0"/>
    <n v="10"/>
    <x v="2685"/>
    <x v="2681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x v="7"/>
    <s v="food trucks"/>
    <n v="0"/>
    <n v="0"/>
    <x v="2686"/>
    <x v="2682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x v="7"/>
    <s v="food trucks"/>
    <n v="0"/>
    <n v="0"/>
    <x v="2687"/>
    <x v="2683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x v="7"/>
    <s v="food trucks"/>
    <n v="0"/>
    <n v="5.29"/>
    <x v="2688"/>
    <x v="2684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x v="7"/>
    <s v="food trucks"/>
    <n v="0"/>
    <n v="1"/>
    <x v="2689"/>
    <x v="2685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x v="7"/>
    <s v="food trucks"/>
    <n v="11"/>
    <n v="72.760000000000005"/>
    <x v="2690"/>
    <x v="268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x v="7"/>
    <s v="food trucks"/>
    <n v="0"/>
    <n v="17.5"/>
    <x v="2691"/>
    <x v="268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x v="7"/>
    <s v="food trucks"/>
    <n v="1"/>
    <n v="25"/>
    <x v="2692"/>
    <x v="2688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x v="7"/>
    <s v="food trucks"/>
    <n v="1"/>
    <n v="13.33"/>
    <x v="2693"/>
    <x v="2689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x v="7"/>
    <s v="food trucks"/>
    <n v="0"/>
    <n v="1"/>
    <x v="2694"/>
    <x v="269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x v="7"/>
    <s v="food trucks"/>
    <n v="0"/>
    <n v="23.67"/>
    <x v="2695"/>
    <x v="2691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x v="7"/>
    <s v="food trucks"/>
    <n v="6"/>
    <n v="89.21"/>
    <x v="2696"/>
    <x v="2692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x v="7"/>
    <s v="food trucks"/>
    <n v="26"/>
    <n v="116.56"/>
    <x v="2697"/>
    <x v="269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x v="7"/>
    <s v="food trucks"/>
    <n v="0"/>
    <n v="13.01"/>
    <x v="2698"/>
    <x v="2694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x v="7"/>
    <s v="food trucks"/>
    <n v="0"/>
    <n v="0"/>
    <x v="2699"/>
    <x v="2695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x v="7"/>
    <s v="food trucks"/>
    <n v="1"/>
    <n v="17.5"/>
    <x v="2700"/>
    <x v="2696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x v="1"/>
    <s v="spaces"/>
    <n v="46"/>
    <n v="34.130000000000003"/>
    <x v="2701"/>
    <x v="269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x v="1"/>
    <s v="spaces"/>
    <n v="34"/>
    <n v="132.35"/>
    <x v="2702"/>
    <x v="2698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x v="1"/>
    <s v="spaces"/>
    <n v="104"/>
    <n v="922.22"/>
    <x v="2703"/>
    <x v="2699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x v="1"/>
    <s v="spaces"/>
    <n v="6"/>
    <n v="163.57"/>
    <x v="2704"/>
    <x v="2700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x v="1"/>
    <s v="spaces"/>
    <n v="11"/>
    <n v="217.38"/>
    <x v="2705"/>
    <x v="2701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x v="1"/>
    <s v="spaces"/>
    <n v="112"/>
    <n v="149.44"/>
    <x v="2706"/>
    <x v="2702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x v="1"/>
    <s v="spaces"/>
    <n v="351"/>
    <n v="71.239999999999995"/>
    <x v="2707"/>
    <x v="2703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x v="1"/>
    <s v="spaces"/>
    <n v="233"/>
    <n v="44.46"/>
    <x v="2708"/>
    <x v="2704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x v="1"/>
    <s v="spaces"/>
    <n v="102"/>
    <n v="164.94"/>
    <x v="2709"/>
    <x v="2705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x v="1"/>
    <s v="spaces"/>
    <n v="154"/>
    <n v="84.87"/>
    <x v="2710"/>
    <x v="2706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x v="1"/>
    <s v="spaces"/>
    <n v="101"/>
    <n v="53.95"/>
    <x v="2711"/>
    <x v="2707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x v="1"/>
    <s v="spaces"/>
    <n v="131"/>
    <n v="50.53"/>
    <x v="2712"/>
    <x v="2708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x v="1"/>
    <s v="spaces"/>
    <n v="102"/>
    <n v="108"/>
    <x v="2713"/>
    <x v="2709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x v="1"/>
    <s v="spaces"/>
    <n v="116"/>
    <n v="95.37"/>
    <x v="2714"/>
    <x v="271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x v="1"/>
    <s v="spaces"/>
    <n v="265"/>
    <n v="57.63"/>
    <x v="2715"/>
    <x v="271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x v="1"/>
    <s v="spaces"/>
    <n v="120"/>
    <n v="64.16"/>
    <x v="2716"/>
    <x v="2712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x v="1"/>
    <s v="spaces"/>
    <n v="120"/>
    <n v="92.39"/>
    <x v="2717"/>
    <x v="2713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x v="1"/>
    <s v="spaces"/>
    <n v="104"/>
    <n v="125.98"/>
    <x v="2718"/>
    <x v="2714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x v="1"/>
    <s v="spaces"/>
    <n v="109"/>
    <n v="94.64"/>
    <x v="2719"/>
    <x v="2715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x v="1"/>
    <s v="spaces"/>
    <n v="118"/>
    <n v="170.7"/>
    <x v="2720"/>
    <x v="2716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x v="2"/>
    <s v="hardware"/>
    <n v="1462"/>
    <n v="40.76"/>
    <x v="2721"/>
    <x v="2717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x v="2"/>
    <s v="hardware"/>
    <n v="253"/>
    <n v="68.25"/>
    <x v="2722"/>
    <x v="2718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x v="2"/>
    <s v="hardware"/>
    <n v="140"/>
    <n v="95.49"/>
    <x v="2723"/>
    <x v="2719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x v="2"/>
    <s v="hardware"/>
    <n v="297"/>
    <n v="7.19"/>
    <x v="2724"/>
    <x v="272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x v="2"/>
    <s v="hardware"/>
    <n v="145"/>
    <n v="511.65"/>
    <x v="2725"/>
    <x v="2721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x v="2"/>
    <s v="hardware"/>
    <n v="106"/>
    <n v="261.75"/>
    <x v="2726"/>
    <x v="2722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x v="2"/>
    <s v="hardware"/>
    <n v="493"/>
    <n v="69.760000000000005"/>
    <x v="2727"/>
    <x v="27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x v="2"/>
    <s v="hardware"/>
    <n v="202"/>
    <n v="77.23"/>
    <x v="2728"/>
    <x v="272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x v="2"/>
    <s v="hardware"/>
    <n v="104"/>
    <n v="340.57"/>
    <x v="2729"/>
    <x v="2725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x v="2"/>
    <s v="hardware"/>
    <n v="170"/>
    <n v="67.42"/>
    <x v="2730"/>
    <x v="2726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x v="2"/>
    <s v="hardware"/>
    <n v="104"/>
    <n v="845.7"/>
    <x v="2731"/>
    <x v="2727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x v="2"/>
    <s v="hardware"/>
    <n v="118"/>
    <n v="97.19"/>
    <x v="2732"/>
    <x v="2728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x v="2"/>
    <s v="hardware"/>
    <n v="108"/>
    <n v="451.84"/>
    <x v="2733"/>
    <x v="2729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x v="2"/>
    <s v="hardware"/>
    <n v="2260300"/>
    <n v="138.66999999999999"/>
    <x v="2734"/>
    <x v="273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x v="2"/>
    <s v="hardware"/>
    <n v="978"/>
    <n v="21.64"/>
    <x v="2735"/>
    <x v="2731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x v="2"/>
    <s v="hardware"/>
    <n v="123"/>
    <n v="169.52"/>
    <x v="2736"/>
    <x v="2732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x v="2"/>
    <s v="hardware"/>
    <n v="246"/>
    <n v="161.88"/>
    <x v="2737"/>
    <x v="2733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x v="2"/>
    <s v="hardware"/>
    <n v="148"/>
    <n v="493.13"/>
    <x v="2738"/>
    <x v="273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x v="2"/>
    <s v="hardware"/>
    <n v="384"/>
    <n v="22.12"/>
    <x v="2739"/>
    <x v="2735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x v="2"/>
    <s v="hardware"/>
    <n v="103"/>
    <n v="18.239999999999998"/>
    <x v="2740"/>
    <x v="2736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x v="3"/>
    <s v="children's books"/>
    <n v="0"/>
    <n v="8.75"/>
    <x v="2741"/>
    <x v="2737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x v="3"/>
    <s v="children's books"/>
    <n v="29"/>
    <n v="40.61"/>
    <x v="2742"/>
    <x v="2738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x v="3"/>
    <s v="children's books"/>
    <n v="0"/>
    <n v="0"/>
    <x v="2743"/>
    <x v="2739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x v="3"/>
    <s v="children's books"/>
    <n v="5"/>
    <n v="37.950000000000003"/>
    <x v="2744"/>
    <x v="2740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x v="3"/>
    <s v="children's books"/>
    <n v="22"/>
    <n v="35.729999999999997"/>
    <x v="2745"/>
    <x v="2741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x v="3"/>
    <s v="children's books"/>
    <n v="27"/>
    <n v="42.16"/>
    <x v="2746"/>
    <x v="2742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x v="3"/>
    <s v="children's books"/>
    <n v="28"/>
    <n v="35"/>
    <x v="2747"/>
    <x v="2743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x v="3"/>
    <s v="children's books"/>
    <n v="1"/>
    <n v="13.25"/>
    <x v="2748"/>
    <x v="2744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x v="3"/>
    <s v="children's books"/>
    <n v="1"/>
    <n v="55"/>
    <x v="2749"/>
    <x v="2745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x v="3"/>
    <s v="children's books"/>
    <n v="0"/>
    <n v="0"/>
    <x v="2750"/>
    <x v="2746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x v="3"/>
    <s v="children's books"/>
    <n v="0"/>
    <n v="0"/>
    <x v="2751"/>
    <x v="2747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x v="3"/>
    <s v="children's books"/>
    <n v="11"/>
    <n v="39.29"/>
    <x v="2752"/>
    <x v="2748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x v="3"/>
    <s v="children's books"/>
    <n v="19"/>
    <n v="47.5"/>
    <x v="2753"/>
    <x v="2749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x v="3"/>
    <s v="children's books"/>
    <n v="0"/>
    <n v="0"/>
    <x v="2754"/>
    <x v="275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x v="3"/>
    <s v="children's books"/>
    <n v="52"/>
    <n v="17.329999999999998"/>
    <x v="2755"/>
    <x v="2751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x v="3"/>
    <s v="children's books"/>
    <n v="10"/>
    <n v="31.76"/>
    <x v="2756"/>
    <x v="2752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x v="3"/>
    <s v="children's books"/>
    <n v="1"/>
    <n v="5"/>
    <x v="2757"/>
    <x v="275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x v="3"/>
    <s v="children's books"/>
    <n v="12"/>
    <n v="39"/>
    <x v="2758"/>
    <x v="2754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x v="3"/>
    <s v="children's books"/>
    <n v="11"/>
    <n v="52.5"/>
    <x v="2759"/>
    <x v="2755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x v="3"/>
    <s v="children's books"/>
    <n v="0"/>
    <n v="0"/>
    <x v="2760"/>
    <x v="2756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x v="3"/>
    <s v="children's books"/>
    <n v="1"/>
    <n v="9"/>
    <x v="2761"/>
    <x v="2757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x v="3"/>
    <s v="children's books"/>
    <n v="1"/>
    <n v="25"/>
    <x v="2762"/>
    <x v="2758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x v="3"/>
    <s v="children's books"/>
    <n v="0"/>
    <n v="30"/>
    <x v="2763"/>
    <x v="2759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x v="3"/>
    <s v="children's books"/>
    <n v="1"/>
    <n v="11.25"/>
    <x v="2764"/>
    <x v="276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x v="3"/>
    <s v="children's books"/>
    <n v="0"/>
    <n v="0"/>
    <x v="2765"/>
    <x v="2761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x v="3"/>
    <s v="children's books"/>
    <n v="2"/>
    <n v="25"/>
    <x v="2766"/>
    <x v="2762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x v="3"/>
    <s v="children's books"/>
    <n v="1"/>
    <n v="11.33"/>
    <x v="2767"/>
    <x v="2763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x v="3"/>
    <s v="children's books"/>
    <n v="14"/>
    <n v="29.47"/>
    <x v="2768"/>
    <x v="2764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x v="3"/>
    <s v="children's books"/>
    <n v="0"/>
    <n v="1"/>
    <x v="2769"/>
    <x v="2765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x v="3"/>
    <s v="children's books"/>
    <n v="10"/>
    <n v="63.1"/>
    <x v="2770"/>
    <x v="2766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x v="3"/>
    <s v="children's books"/>
    <n v="0"/>
    <n v="0"/>
    <x v="2771"/>
    <x v="2767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x v="3"/>
    <s v="children's books"/>
    <n v="0"/>
    <n v="0"/>
    <x v="2772"/>
    <x v="276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x v="3"/>
    <s v="children's books"/>
    <n v="0"/>
    <n v="1"/>
    <x v="2773"/>
    <x v="2769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x v="3"/>
    <s v="children's books"/>
    <n v="14"/>
    <n v="43.85"/>
    <x v="2774"/>
    <x v="2770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x v="3"/>
    <s v="children's books"/>
    <n v="3"/>
    <n v="75"/>
    <x v="2775"/>
    <x v="2771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x v="3"/>
    <s v="children's books"/>
    <n v="8"/>
    <n v="45.97"/>
    <x v="2776"/>
    <x v="2772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x v="3"/>
    <s v="children's books"/>
    <n v="0"/>
    <n v="10"/>
    <x v="2777"/>
    <x v="2773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x v="3"/>
    <s v="children's books"/>
    <n v="26"/>
    <n v="93.67"/>
    <x v="2778"/>
    <x v="2774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x v="3"/>
    <s v="children's books"/>
    <n v="2"/>
    <n v="53"/>
    <x v="2779"/>
    <x v="2775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x v="3"/>
    <s v="children's books"/>
    <n v="0"/>
    <n v="0"/>
    <x v="2780"/>
    <x v="2776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x v="1"/>
    <s v="plays"/>
    <n v="105"/>
    <n v="47"/>
    <x v="2781"/>
    <x v="2777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x v="1"/>
    <s v="plays"/>
    <n v="120"/>
    <n v="66.67"/>
    <x v="2782"/>
    <x v="2778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x v="1"/>
    <s v="plays"/>
    <n v="115"/>
    <n v="18.77"/>
    <x v="2783"/>
    <x v="2779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x v="1"/>
    <s v="plays"/>
    <n v="119"/>
    <n v="66.11"/>
    <x v="2784"/>
    <x v="2780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x v="1"/>
    <s v="plays"/>
    <n v="105"/>
    <n v="36.86"/>
    <x v="2785"/>
    <x v="2781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x v="1"/>
    <s v="plays"/>
    <n v="118"/>
    <n v="39.81"/>
    <x v="2786"/>
    <x v="2782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x v="1"/>
    <s v="plays"/>
    <n v="120"/>
    <n v="31.5"/>
    <x v="2787"/>
    <x v="2783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x v="1"/>
    <s v="plays"/>
    <n v="103"/>
    <n v="102.5"/>
    <x v="2788"/>
    <x v="2784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x v="1"/>
    <s v="plays"/>
    <n v="101"/>
    <n v="126.46"/>
    <x v="2789"/>
    <x v="2785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x v="1"/>
    <s v="plays"/>
    <n v="105"/>
    <n v="47.88"/>
    <x v="2790"/>
    <x v="2786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x v="1"/>
    <s v="plays"/>
    <n v="103"/>
    <n v="73.209999999999994"/>
    <x v="2791"/>
    <x v="2787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x v="1"/>
    <s v="plays"/>
    <n v="108"/>
    <n v="89.67"/>
    <x v="2792"/>
    <x v="278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x v="1"/>
    <s v="plays"/>
    <n v="111"/>
    <n v="151.46"/>
    <x v="2793"/>
    <x v="2789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x v="1"/>
    <s v="plays"/>
    <n v="150"/>
    <n v="25"/>
    <x v="2794"/>
    <x v="279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x v="1"/>
    <s v="plays"/>
    <n v="104"/>
    <n v="36.5"/>
    <x v="2795"/>
    <x v="2791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x v="1"/>
    <s v="plays"/>
    <n v="116"/>
    <n v="44"/>
    <x v="2796"/>
    <x v="2792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x v="1"/>
    <s v="plays"/>
    <n v="103"/>
    <n v="87.36"/>
    <x v="2797"/>
    <x v="2793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x v="1"/>
    <s v="plays"/>
    <n v="101"/>
    <n v="36.47"/>
    <x v="2798"/>
    <x v="2794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x v="1"/>
    <s v="plays"/>
    <n v="117"/>
    <n v="44.86"/>
    <x v="2799"/>
    <x v="279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x v="1"/>
    <s v="plays"/>
    <n v="133"/>
    <n v="42.9"/>
    <x v="2800"/>
    <x v="279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x v="1"/>
    <s v="plays"/>
    <n v="133"/>
    <n v="51.23"/>
    <x v="2801"/>
    <x v="2797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x v="1"/>
    <s v="plays"/>
    <n v="102"/>
    <n v="33.94"/>
    <x v="2802"/>
    <x v="2798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x v="1"/>
    <s v="plays"/>
    <n v="128"/>
    <n v="90.74"/>
    <x v="2803"/>
    <x v="2799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x v="1"/>
    <s v="plays"/>
    <n v="115"/>
    <n v="50"/>
    <x v="2804"/>
    <x v="280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x v="1"/>
    <s v="plays"/>
    <n v="110"/>
    <n v="24.44"/>
    <x v="2805"/>
    <x v="2801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x v="1"/>
    <s v="plays"/>
    <n v="112"/>
    <n v="44.25"/>
    <x v="2806"/>
    <x v="2802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x v="1"/>
    <s v="plays"/>
    <n v="126"/>
    <n v="67.739999999999995"/>
    <x v="2807"/>
    <x v="2803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x v="1"/>
    <s v="plays"/>
    <n v="100"/>
    <n v="65.38"/>
    <x v="2808"/>
    <x v="2804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x v="1"/>
    <s v="plays"/>
    <n v="102"/>
    <n v="121.9"/>
    <x v="2809"/>
    <x v="2805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x v="1"/>
    <s v="plays"/>
    <n v="108"/>
    <n v="47.46"/>
    <x v="2810"/>
    <x v="280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x v="1"/>
    <s v="plays"/>
    <n v="100"/>
    <n v="92.84"/>
    <x v="2811"/>
    <x v="2807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x v="1"/>
    <s v="plays"/>
    <n v="113"/>
    <n v="68.25"/>
    <x v="2812"/>
    <x v="2808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x v="1"/>
    <s v="plays"/>
    <n v="128"/>
    <n v="37.21"/>
    <x v="2813"/>
    <x v="2809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x v="1"/>
    <s v="plays"/>
    <n v="108"/>
    <n v="25.25"/>
    <x v="2814"/>
    <x v="2810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x v="1"/>
    <s v="plays"/>
    <n v="242"/>
    <n v="43.21"/>
    <x v="2815"/>
    <x v="2811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x v="1"/>
    <s v="plays"/>
    <n v="142"/>
    <n v="25.13"/>
    <x v="2816"/>
    <x v="2812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x v="1"/>
    <s v="plays"/>
    <n v="130"/>
    <n v="23.64"/>
    <x v="2817"/>
    <x v="2813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x v="1"/>
    <s v="plays"/>
    <n v="106"/>
    <n v="103.95"/>
    <x v="2818"/>
    <x v="2814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x v="1"/>
    <s v="plays"/>
    <n v="105"/>
    <n v="50.38"/>
    <x v="2819"/>
    <x v="281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x v="1"/>
    <s v="plays"/>
    <n v="136"/>
    <n v="13.6"/>
    <x v="2820"/>
    <x v="281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x v="1"/>
    <s v="plays"/>
    <n v="100"/>
    <n v="28.57"/>
    <x v="2821"/>
    <x v="2817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x v="1"/>
    <s v="plays"/>
    <n v="100"/>
    <n v="63.83"/>
    <x v="2822"/>
    <x v="2818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x v="1"/>
    <s v="plays"/>
    <n v="124"/>
    <n v="8.86"/>
    <x v="2823"/>
    <x v="2819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x v="1"/>
    <s v="plays"/>
    <n v="117"/>
    <n v="50.67"/>
    <x v="2824"/>
    <x v="282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x v="1"/>
    <s v="plays"/>
    <n v="103"/>
    <n v="60.78"/>
    <x v="2825"/>
    <x v="2821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x v="1"/>
    <s v="plays"/>
    <n v="108"/>
    <n v="113.42"/>
    <x v="2826"/>
    <x v="2822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x v="1"/>
    <s v="plays"/>
    <n v="120"/>
    <n v="104.57"/>
    <x v="2827"/>
    <x v="2823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x v="1"/>
    <s v="plays"/>
    <n v="100"/>
    <n v="98.31"/>
    <x v="2828"/>
    <x v="2824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x v="1"/>
    <s v="plays"/>
    <n v="107"/>
    <n v="35.04"/>
    <x v="2829"/>
    <x v="2825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x v="1"/>
    <s v="plays"/>
    <n v="100"/>
    <n v="272.73"/>
    <x v="2830"/>
    <x v="282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x v="1"/>
    <s v="plays"/>
    <n v="111"/>
    <n v="63.85"/>
    <x v="2831"/>
    <x v="2827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x v="1"/>
    <s v="plays"/>
    <n v="115"/>
    <n v="30.19"/>
    <x v="2832"/>
    <x v="2828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x v="1"/>
    <s v="plays"/>
    <n v="108"/>
    <n v="83.51"/>
    <x v="2833"/>
    <x v="2829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x v="1"/>
    <s v="plays"/>
    <n v="170"/>
    <n v="64.760000000000005"/>
    <x v="2834"/>
    <x v="283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x v="1"/>
    <s v="plays"/>
    <n v="187"/>
    <n v="20.12"/>
    <x v="2835"/>
    <x v="2831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x v="1"/>
    <s v="plays"/>
    <n v="108"/>
    <n v="44.09"/>
    <x v="2836"/>
    <x v="2832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x v="1"/>
    <s v="plays"/>
    <n v="100"/>
    <n v="40.479999999999997"/>
    <x v="2837"/>
    <x v="2833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x v="1"/>
    <s v="plays"/>
    <n v="120"/>
    <n v="44.54"/>
    <x v="2838"/>
    <x v="2834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x v="1"/>
    <s v="plays"/>
    <n v="111"/>
    <n v="125.81"/>
    <x v="2839"/>
    <x v="2835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x v="1"/>
    <s v="plays"/>
    <n v="104"/>
    <n v="19.7"/>
    <x v="2840"/>
    <x v="2836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x v="1"/>
    <s v="plays"/>
    <n v="1"/>
    <n v="10"/>
    <x v="2841"/>
    <x v="283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x v="1"/>
    <s v="plays"/>
    <n v="0"/>
    <n v="0"/>
    <x v="2842"/>
    <x v="2838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x v="1"/>
    <s v="plays"/>
    <n v="0"/>
    <n v="0"/>
    <x v="2843"/>
    <x v="2839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x v="1"/>
    <s v="plays"/>
    <n v="5"/>
    <n v="30"/>
    <x v="2844"/>
    <x v="284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x v="1"/>
    <s v="plays"/>
    <n v="32"/>
    <n v="60.67"/>
    <x v="2845"/>
    <x v="2841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x v="1"/>
    <s v="plays"/>
    <n v="0"/>
    <n v="0"/>
    <x v="2846"/>
    <x v="2842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x v="1"/>
    <s v="plays"/>
    <n v="0"/>
    <n v="0"/>
    <x v="2847"/>
    <x v="2843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x v="1"/>
    <s v="plays"/>
    <n v="0"/>
    <n v="23.33"/>
    <x v="2848"/>
    <x v="2844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x v="1"/>
    <s v="plays"/>
    <n v="1"/>
    <n v="5"/>
    <x v="2849"/>
    <x v="2845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x v="1"/>
    <s v="plays"/>
    <n v="4"/>
    <n v="23.92"/>
    <x v="2850"/>
    <x v="2846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x v="1"/>
    <s v="plays"/>
    <n v="0"/>
    <n v="0"/>
    <x v="2851"/>
    <x v="2847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x v="1"/>
    <s v="plays"/>
    <n v="2"/>
    <n v="15.83"/>
    <x v="2852"/>
    <x v="2848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x v="1"/>
    <s v="plays"/>
    <n v="0"/>
    <n v="0"/>
    <x v="2853"/>
    <x v="2849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x v="1"/>
    <s v="plays"/>
    <n v="42"/>
    <n v="29.79"/>
    <x v="2854"/>
    <x v="285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x v="1"/>
    <s v="plays"/>
    <n v="50"/>
    <n v="60"/>
    <x v="2855"/>
    <x v="285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x v="1"/>
    <s v="plays"/>
    <n v="5"/>
    <n v="24.33"/>
    <x v="2856"/>
    <x v="2852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x v="1"/>
    <s v="plays"/>
    <n v="20"/>
    <n v="500"/>
    <x v="2857"/>
    <x v="2853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x v="1"/>
    <s v="plays"/>
    <n v="0"/>
    <n v="0"/>
    <x v="2858"/>
    <x v="2854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x v="1"/>
    <s v="plays"/>
    <n v="2"/>
    <n v="35"/>
    <x v="2859"/>
    <x v="2855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x v="1"/>
    <s v="plays"/>
    <n v="7"/>
    <n v="29.56"/>
    <x v="2860"/>
    <x v="28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x v="1"/>
    <s v="plays"/>
    <n v="32"/>
    <n v="26.67"/>
    <x v="2861"/>
    <x v="2857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x v="1"/>
    <s v="plays"/>
    <n v="0"/>
    <n v="18.329999999999998"/>
    <x v="2862"/>
    <x v="2858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x v="1"/>
    <s v="plays"/>
    <n v="0"/>
    <n v="20"/>
    <x v="2863"/>
    <x v="2859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x v="1"/>
    <s v="plays"/>
    <n v="2"/>
    <n v="13.33"/>
    <x v="2864"/>
    <x v="286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x v="1"/>
    <s v="plays"/>
    <n v="0"/>
    <n v="0"/>
    <x v="2865"/>
    <x v="2861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x v="1"/>
    <s v="plays"/>
    <n v="1"/>
    <n v="22.5"/>
    <x v="2866"/>
    <x v="2862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x v="1"/>
    <s v="plays"/>
    <n v="20"/>
    <n v="50.4"/>
    <x v="2867"/>
    <x v="2863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x v="1"/>
    <s v="plays"/>
    <n v="42"/>
    <n v="105.03"/>
    <x v="2868"/>
    <x v="286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x v="1"/>
    <s v="plays"/>
    <n v="1"/>
    <n v="35.4"/>
    <x v="2869"/>
    <x v="2865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x v="1"/>
    <s v="plays"/>
    <n v="15"/>
    <n v="83.33"/>
    <x v="2870"/>
    <x v="286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x v="1"/>
    <s v="plays"/>
    <n v="5"/>
    <n v="35.92"/>
    <x v="2871"/>
    <x v="2867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x v="1"/>
    <s v="plays"/>
    <n v="0"/>
    <n v="0"/>
    <x v="2872"/>
    <x v="286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x v="1"/>
    <s v="plays"/>
    <n v="38"/>
    <n v="119.13"/>
    <x v="2873"/>
    <x v="2869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x v="1"/>
    <s v="plays"/>
    <n v="5"/>
    <n v="90.33"/>
    <x v="2874"/>
    <x v="2870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x v="1"/>
    <s v="plays"/>
    <n v="0"/>
    <n v="2.33"/>
    <x v="2875"/>
    <x v="2871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x v="1"/>
    <s v="plays"/>
    <n v="0"/>
    <n v="0"/>
    <x v="2876"/>
    <x v="2872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x v="1"/>
    <s v="plays"/>
    <n v="11"/>
    <n v="108.33"/>
    <x v="2877"/>
    <x v="2873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x v="1"/>
    <s v="plays"/>
    <n v="2"/>
    <n v="15.75"/>
    <x v="2878"/>
    <x v="2874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x v="1"/>
    <s v="plays"/>
    <n v="0"/>
    <n v="29"/>
    <x v="2879"/>
    <x v="2875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x v="1"/>
    <s v="plays"/>
    <n v="23"/>
    <n v="96.55"/>
    <x v="2880"/>
    <x v="287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x v="1"/>
    <s v="plays"/>
    <n v="0"/>
    <n v="0"/>
    <x v="2881"/>
    <x v="2877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x v="1"/>
    <s v="plays"/>
    <n v="34"/>
    <n v="63"/>
    <x v="2882"/>
    <x v="287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x v="1"/>
    <s v="plays"/>
    <n v="19"/>
    <n v="381.6"/>
    <x v="2883"/>
    <x v="2879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x v="1"/>
    <s v="plays"/>
    <n v="0"/>
    <n v="46.25"/>
    <x v="2884"/>
    <x v="2880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x v="1"/>
    <s v="plays"/>
    <n v="33"/>
    <n v="26"/>
    <x v="2885"/>
    <x v="288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x v="1"/>
    <s v="plays"/>
    <n v="5"/>
    <n v="10"/>
    <x v="2886"/>
    <x v="2882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x v="1"/>
    <s v="plays"/>
    <n v="0"/>
    <n v="5"/>
    <x v="2887"/>
    <x v="2883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x v="1"/>
    <s v="plays"/>
    <n v="0"/>
    <n v="0"/>
    <x v="2888"/>
    <x v="2884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x v="1"/>
    <s v="plays"/>
    <n v="38"/>
    <n v="81.569999999999993"/>
    <x v="2889"/>
    <x v="288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x v="1"/>
    <s v="plays"/>
    <n v="1"/>
    <n v="7"/>
    <x v="2890"/>
    <x v="2886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x v="1"/>
    <s v="plays"/>
    <n v="3"/>
    <n v="27.3"/>
    <x v="2891"/>
    <x v="2887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x v="1"/>
    <s v="plays"/>
    <n v="9"/>
    <n v="29.41"/>
    <x v="2892"/>
    <x v="2888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x v="1"/>
    <s v="plays"/>
    <n v="1"/>
    <n v="12.5"/>
    <x v="2893"/>
    <x v="2889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x v="1"/>
    <s v="plays"/>
    <n v="0"/>
    <n v="0"/>
    <x v="2894"/>
    <x v="289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x v="1"/>
    <s v="plays"/>
    <n v="5"/>
    <n v="5.75"/>
    <x v="2895"/>
    <x v="2891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x v="1"/>
    <s v="plays"/>
    <n v="21"/>
    <n v="52.08"/>
    <x v="2896"/>
    <x v="2892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x v="1"/>
    <s v="plays"/>
    <n v="5"/>
    <n v="183.33"/>
    <x v="2897"/>
    <x v="2893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x v="1"/>
    <s v="plays"/>
    <n v="4"/>
    <n v="26.33"/>
    <x v="2898"/>
    <x v="2894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x v="1"/>
    <s v="plays"/>
    <n v="0"/>
    <n v="0"/>
    <x v="2899"/>
    <x v="289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x v="1"/>
    <s v="plays"/>
    <n v="62"/>
    <n v="486.43"/>
    <x v="2900"/>
    <x v="2896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x v="1"/>
    <s v="plays"/>
    <n v="1"/>
    <n v="3"/>
    <x v="2901"/>
    <x v="2897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x v="1"/>
    <s v="plays"/>
    <n v="0"/>
    <n v="25"/>
    <x v="2902"/>
    <x v="2898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x v="1"/>
    <s v="plays"/>
    <n v="1"/>
    <n v="9.75"/>
    <x v="2903"/>
    <x v="2899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x v="1"/>
    <s v="plays"/>
    <n v="5"/>
    <n v="18.75"/>
    <x v="2904"/>
    <x v="29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x v="1"/>
    <s v="plays"/>
    <n v="18"/>
    <n v="36.590000000000003"/>
    <x v="2905"/>
    <x v="2901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x v="1"/>
    <s v="plays"/>
    <n v="9"/>
    <n v="80.709999999999994"/>
    <x v="2906"/>
    <x v="2902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x v="1"/>
    <s v="plays"/>
    <n v="0"/>
    <n v="1"/>
    <x v="2907"/>
    <x v="2903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x v="1"/>
    <s v="plays"/>
    <n v="3"/>
    <n v="52.8"/>
    <x v="2908"/>
    <x v="2904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x v="1"/>
    <s v="plays"/>
    <n v="0"/>
    <n v="20"/>
    <x v="2909"/>
    <x v="2905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x v="1"/>
    <s v="plays"/>
    <n v="0"/>
    <n v="1"/>
    <x v="2910"/>
    <x v="290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x v="1"/>
    <s v="plays"/>
    <n v="37"/>
    <n v="46.93"/>
    <x v="2911"/>
    <x v="2907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x v="1"/>
    <s v="plays"/>
    <n v="14"/>
    <n v="78.08"/>
    <x v="2912"/>
    <x v="2908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x v="1"/>
    <s v="plays"/>
    <n v="0"/>
    <n v="1"/>
    <x v="2913"/>
    <x v="290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x v="1"/>
    <s v="plays"/>
    <n v="0"/>
    <n v="1"/>
    <x v="2914"/>
    <x v="291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x v="1"/>
    <s v="plays"/>
    <n v="61"/>
    <n v="203.67"/>
    <x v="2915"/>
    <x v="2911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x v="1"/>
    <s v="plays"/>
    <n v="8"/>
    <n v="20.71"/>
    <x v="2916"/>
    <x v="2912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x v="1"/>
    <s v="plays"/>
    <n v="22"/>
    <n v="48.56"/>
    <x v="2917"/>
    <x v="2913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x v="1"/>
    <s v="plays"/>
    <n v="27"/>
    <n v="68.099999999999994"/>
    <x v="2918"/>
    <x v="2914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x v="1"/>
    <s v="plays"/>
    <n v="9"/>
    <n v="8.5"/>
    <x v="2919"/>
    <x v="2915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x v="1"/>
    <s v="plays"/>
    <n v="27"/>
    <n v="51.62"/>
    <x v="2920"/>
    <x v="2916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x v="1"/>
    <s v="musical"/>
    <n v="129"/>
    <n v="43"/>
    <x v="2921"/>
    <x v="2917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x v="1"/>
    <s v="musical"/>
    <n v="100"/>
    <n v="83.33"/>
    <x v="2922"/>
    <x v="2918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x v="1"/>
    <s v="musical"/>
    <n v="100"/>
    <n v="30"/>
    <x v="2923"/>
    <x v="2919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x v="1"/>
    <s v="musical"/>
    <n v="103"/>
    <n v="175.51"/>
    <x v="2924"/>
    <x v="292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x v="1"/>
    <s v="musical"/>
    <n v="102"/>
    <n v="231.66"/>
    <x v="2925"/>
    <x v="2921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x v="1"/>
    <s v="musical"/>
    <n v="125"/>
    <n v="75"/>
    <x v="2926"/>
    <x v="292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x v="1"/>
    <s v="musical"/>
    <n v="131"/>
    <n v="112.14"/>
    <x v="2927"/>
    <x v="2923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x v="1"/>
    <s v="musical"/>
    <n v="100"/>
    <n v="41.67"/>
    <x v="2928"/>
    <x v="2924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x v="1"/>
    <s v="musical"/>
    <n v="102"/>
    <n v="255.17"/>
    <x v="2929"/>
    <x v="2925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x v="1"/>
    <s v="musical"/>
    <n v="101"/>
    <n v="162.77000000000001"/>
    <x v="2930"/>
    <x v="292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x v="1"/>
    <s v="musical"/>
    <n v="106"/>
    <n v="88.33"/>
    <x v="2931"/>
    <x v="2927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x v="1"/>
    <s v="musical"/>
    <n v="105"/>
    <n v="85.74"/>
    <x v="2932"/>
    <x v="2928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x v="1"/>
    <s v="musical"/>
    <n v="103"/>
    <n v="47.57"/>
    <x v="2933"/>
    <x v="2929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x v="1"/>
    <s v="musical"/>
    <n v="108"/>
    <n v="72.97"/>
    <x v="2934"/>
    <x v="2930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x v="1"/>
    <s v="musical"/>
    <n v="101"/>
    <n v="90.54"/>
    <x v="2935"/>
    <x v="2931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x v="1"/>
    <s v="musical"/>
    <n v="128"/>
    <n v="37.65"/>
    <x v="2936"/>
    <x v="2932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x v="1"/>
    <s v="musical"/>
    <n v="133"/>
    <n v="36.36"/>
    <x v="2937"/>
    <x v="29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x v="1"/>
    <s v="musical"/>
    <n v="101"/>
    <n v="126.72"/>
    <x v="2938"/>
    <x v="29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x v="1"/>
    <s v="musical"/>
    <n v="103"/>
    <n v="329.2"/>
    <x v="2939"/>
    <x v="2935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x v="1"/>
    <s v="musical"/>
    <n v="107"/>
    <n v="81.239999999999995"/>
    <x v="2940"/>
    <x v="2936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x v="1"/>
    <s v="spaces"/>
    <n v="0"/>
    <n v="1"/>
    <x v="2941"/>
    <x v="2937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x v="1"/>
    <s v="spaces"/>
    <n v="20"/>
    <n v="202.23"/>
    <x v="2942"/>
    <x v="29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x v="1"/>
    <s v="spaces"/>
    <n v="0"/>
    <n v="0"/>
    <x v="2943"/>
    <x v="2939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x v="1"/>
    <s v="spaces"/>
    <n v="1"/>
    <n v="100"/>
    <x v="2944"/>
    <x v="294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x v="1"/>
    <s v="spaces"/>
    <n v="0"/>
    <n v="0"/>
    <x v="2945"/>
    <x v="2941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x v="1"/>
    <s v="spaces"/>
    <n v="0"/>
    <n v="1"/>
    <x v="2946"/>
    <x v="294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x v="1"/>
    <s v="spaces"/>
    <n v="4"/>
    <n v="82.46"/>
    <x v="2947"/>
    <x v="2943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x v="1"/>
    <s v="spaces"/>
    <n v="0"/>
    <n v="2.67"/>
    <x v="2948"/>
    <x v="2944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x v="1"/>
    <s v="spaces"/>
    <n v="3"/>
    <n v="12.5"/>
    <x v="2949"/>
    <x v="2945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x v="1"/>
    <s v="spaces"/>
    <n v="0"/>
    <n v="0"/>
    <x v="2950"/>
    <x v="2946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x v="1"/>
    <s v="spaces"/>
    <n v="2"/>
    <n v="18.899999999999999"/>
    <x v="2951"/>
    <x v="2947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x v="1"/>
    <s v="spaces"/>
    <n v="8"/>
    <n v="200.63"/>
    <x v="2952"/>
    <x v="294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x v="1"/>
    <s v="spaces"/>
    <n v="0"/>
    <n v="201.67"/>
    <x v="2953"/>
    <x v="2949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x v="1"/>
    <s v="spaces"/>
    <n v="0"/>
    <n v="0"/>
    <x v="2954"/>
    <x v="2950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x v="1"/>
    <s v="spaces"/>
    <n v="60"/>
    <n v="65"/>
    <x v="2955"/>
    <x v="2951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x v="1"/>
    <s v="spaces"/>
    <n v="17"/>
    <n v="66.099999999999994"/>
    <x v="2956"/>
    <x v="2952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x v="1"/>
    <s v="spaces"/>
    <n v="2"/>
    <n v="93.33"/>
    <x v="2957"/>
    <x v="2953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x v="1"/>
    <s v="spaces"/>
    <n v="0"/>
    <n v="0"/>
    <x v="2958"/>
    <x v="2954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x v="1"/>
    <s v="spaces"/>
    <n v="0"/>
    <n v="0"/>
    <x v="2959"/>
    <x v="295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x v="1"/>
    <s v="spaces"/>
    <n v="0"/>
    <n v="0"/>
    <x v="2960"/>
    <x v="2956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x v="1"/>
    <s v="plays"/>
    <n v="110"/>
    <n v="50.75"/>
    <x v="2961"/>
    <x v="2957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x v="1"/>
    <s v="plays"/>
    <n v="122"/>
    <n v="60.9"/>
    <x v="2962"/>
    <x v="2958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x v="1"/>
    <s v="plays"/>
    <n v="107"/>
    <n v="109.03"/>
    <x v="2963"/>
    <x v="2959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x v="1"/>
    <s v="plays"/>
    <n v="101"/>
    <n v="25.69"/>
    <x v="2964"/>
    <x v="296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x v="1"/>
    <s v="plays"/>
    <n v="109"/>
    <n v="41.92"/>
    <x v="2965"/>
    <x v="2961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x v="1"/>
    <s v="plays"/>
    <n v="114"/>
    <n v="88.77"/>
    <x v="2966"/>
    <x v="296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x v="1"/>
    <s v="plays"/>
    <n v="114"/>
    <n v="80.23"/>
    <x v="2967"/>
    <x v="2963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x v="1"/>
    <s v="plays"/>
    <n v="106"/>
    <n v="78.94"/>
    <x v="2968"/>
    <x v="2964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x v="1"/>
    <s v="plays"/>
    <n v="163"/>
    <n v="95.59"/>
    <x v="2969"/>
    <x v="296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x v="1"/>
    <s v="plays"/>
    <n v="106"/>
    <n v="69.89"/>
    <x v="2970"/>
    <x v="2966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x v="1"/>
    <s v="plays"/>
    <n v="100"/>
    <n v="74.53"/>
    <x v="2971"/>
    <x v="2967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x v="1"/>
    <s v="plays"/>
    <n v="105"/>
    <n v="123.94"/>
    <x v="2972"/>
    <x v="2968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x v="1"/>
    <s v="plays"/>
    <n v="175"/>
    <n v="264.85000000000002"/>
    <x v="2973"/>
    <x v="2969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x v="1"/>
    <s v="plays"/>
    <n v="102"/>
    <n v="58.62"/>
    <x v="2974"/>
    <x v="297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x v="1"/>
    <s v="plays"/>
    <n v="100"/>
    <n v="70.88"/>
    <x v="2975"/>
    <x v="2971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x v="1"/>
    <s v="plays"/>
    <n v="171"/>
    <n v="8.57"/>
    <x v="2976"/>
    <x v="297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x v="1"/>
    <s v="plays"/>
    <n v="114"/>
    <n v="113.57"/>
    <x v="2977"/>
    <x v="2973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x v="1"/>
    <s v="plays"/>
    <n v="129"/>
    <n v="60.69"/>
    <x v="2978"/>
    <x v="2974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x v="1"/>
    <s v="plays"/>
    <n v="101"/>
    <n v="110.22"/>
    <x v="2979"/>
    <x v="2975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x v="1"/>
    <s v="plays"/>
    <n v="109"/>
    <n v="136.46"/>
    <x v="2980"/>
    <x v="2976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x v="1"/>
    <s v="spaces"/>
    <n v="129"/>
    <n v="53.16"/>
    <x v="2981"/>
    <x v="2977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x v="1"/>
    <s v="spaces"/>
    <n v="102"/>
    <n v="86.49"/>
    <x v="2982"/>
    <x v="2978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x v="1"/>
    <s v="spaces"/>
    <n v="147"/>
    <n v="155.24"/>
    <x v="2983"/>
    <x v="2979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x v="1"/>
    <s v="spaces"/>
    <n v="100"/>
    <n v="115.08"/>
    <x v="2984"/>
    <x v="2980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x v="1"/>
    <s v="spaces"/>
    <n v="122"/>
    <n v="109.59"/>
    <x v="2985"/>
    <x v="2981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x v="1"/>
    <s v="spaces"/>
    <n v="106"/>
    <n v="45.21"/>
    <x v="2986"/>
    <x v="2982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x v="1"/>
    <s v="spaces"/>
    <n v="110"/>
    <n v="104.15"/>
    <x v="2987"/>
    <x v="2983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x v="1"/>
    <s v="spaces"/>
    <n v="100"/>
    <n v="35.71"/>
    <x v="2988"/>
    <x v="2984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x v="1"/>
    <s v="spaces"/>
    <n v="177"/>
    <n v="97"/>
    <x v="2989"/>
    <x v="2985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x v="1"/>
    <s v="spaces"/>
    <n v="100"/>
    <n v="370.37"/>
    <x v="2990"/>
    <x v="2986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x v="1"/>
    <s v="spaces"/>
    <n v="103"/>
    <n v="94.41"/>
    <x v="2991"/>
    <x v="2987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x v="1"/>
    <s v="spaces"/>
    <n v="105"/>
    <n v="48.98"/>
    <x v="2992"/>
    <x v="2988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x v="1"/>
    <s v="spaces"/>
    <n v="100"/>
    <n v="45.59"/>
    <x v="2993"/>
    <x v="2989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x v="1"/>
    <s v="spaces"/>
    <n v="458"/>
    <n v="23.28"/>
    <x v="2994"/>
    <x v="2990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x v="1"/>
    <s v="spaces"/>
    <n v="105"/>
    <n v="63.23"/>
    <x v="2995"/>
    <x v="299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x v="1"/>
    <s v="spaces"/>
    <n v="172"/>
    <n v="153.52000000000001"/>
    <x v="2996"/>
    <x v="2992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x v="1"/>
    <s v="spaces"/>
    <n v="104"/>
    <n v="90.2"/>
    <x v="2997"/>
    <x v="2993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x v="1"/>
    <s v="spaces"/>
    <n v="103"/>
    <n v="118.97"/>
    <x v="2998"/>
    <x v="2994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x v="1"/>
    <s v="spaces"/>
    <n v="119"/>
    <n v="80.25"/>
    <x v="2999"/>
    <x v="807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x v="1"/>
    <s v="spaces"/>
    <n v="100"/>
    <n v="62.5"/>
    <x v="3000"/>
    <x v="2995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x v="1"/>
    <s v="spaces"/>
    <n v="319"/>
    <n v="131.38"/>
    <x v="3001"/>
    <x v="2996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x v="1"/>
    <s v="spaces"/>
    <n v="109"/>
    <n v="73.03"/>
    <x v="3002"/>
    <x v="2997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x v="1"/>
    <s v="spaces"/>
    <n v="101"/>
    <n v="178.53"/>
    <x v="3003"/>
    <x v="2998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x v="1"/>
    <s v="spaces"/>
    <n v="113"/>
    <n v="162.91"/>
    <x v="3004"/>
    <x v="299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x v="1"/>
    <s v="spaces"/>
    <n v="120"/>
    <n v="108.24"/>
    <x v="3005"/>
    <x v="3000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x v="1"/>
    <s v="spaces"/>
    <n v="108"/>
    <n v="88.87"/>
    <x v="3006"/>
    <x v="300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x v="1"/>
    <s v="spaces"/>
    <n v="180"/>
    <n v="54"/>
    <x v="3007"/>
    <x v="3002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x v="1"/>
    <s v="spaces"/>
    <n v="101"/>
    <n v="116.73"/>
    <x v="3008"/>
    <x v="3003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x v="1"/>
    <s v="spaces"/>
    <n v="120"/>
    <n v="233.9"/>
    <x v="3009"/>
    <x v="3004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x v="1"/>
    <s v="spaces"/>
    <n v="158"/>
    <n v="158"/>
    <x v="3010"/>
    <x v="3005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x v="1"/>
    <s v="spaces"/>
    <n v="124"/>
    <n v="14.84"/>
    <x v="3011"/>
    <x v="3006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x v="1"/>
    <s v="spaces"/>
    <n v="117"/>
    <n v="85.18"/>
    <x v="3012"/>
    <x v="3007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x v="1"/>
    <s v="spaces"/>
    <n v="157"/>
    <n v="146.69"/>
    <x v="3013"/>
    <x v="3008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x v="1"/>
    <s v="spaces"/>
    <n v="113"/>
    <n v="50.76"/>
    <x v="3014"/>
    <x v="3009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x v="1"/>
    <s v="spaces"/>
    <n v="103"/>
    <n v="87.7"/>
    <x v="3015"/>
    <x v="301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x v="1"/>
    <s v="spaces"/>
    <n v="103"/>
    <n v="242.28"/>
    <x v="3016"/>
    <x v="3011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x v="1"/>
    <s v="spaces"/>
    <n v="106"/>
    <n v="146.44999999999999"/>
    <x v="3017"/>
    <x v="3012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x v="1"/>
    <s v="spaces"/>
    <n v="101"/>
    <n v="103.17"/>
    <x v="3018"/>
    <x v="3013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x v="1"/>
    <s v="spaces"/>
    <n v="121"/>
    <n v="80.459999999999994"/>
    <x v="3019"/>
    <x v="3014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x v="1"/>
    <s v="spaces"/>
    <n v="101"/>
    <n v="234.67"/>
    <x v="3020"/>
    <x v="3015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x v="1"/>
    <s v="spaces"/>
    <n v="116"/>
    <n v="50.69"/>
    <x v="3021"/>
    <x v="3016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x v="1"/>
    <s v="spaces"/>
    <n v="101"/>
    <n v="162.71"/>
    <x v="3022"/>
    <x v="3017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x v="1"/>
    <s v="spaces"/>
    <n v="103"/>
    <n v="120.17"/>
    <x v="3023"/>
    <x v="301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x v="1"/>
    <s v="spaces"/>
    <n v="246"/>
    <n v="67.7"/>
    <x v="3024"/>
    <x v="3019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x v="1"/>
    <s v="spaces"/>
    <n v="302"/>
    <n v="52.1"/>
    <x v="3025"/>
    <x v="302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x v="1"/>
    <s v="spaces"/>
    <n v="143"/>
    <n v="51.6"/>
    <x v="3026"/>
    <x v="3021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x v="1"/>
    <s v="spaces"/>
    <n v="131"/>
    <n v="164.3"/>
    <x v="3027"/>
    <x v="302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x v="1"/>
    <s v="spaces"/>
    <n v="168"/>
    <n v="84.86"/>
    <x v="3028"/>
    <x v="302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x v="1"/>
    <s v="spaces"/>
    <n v="110"/>
    <n v="94.55"/>
    <x v="3029"/>
    <x v="3024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x v="1"/>
    <s v="spaces"/>
    <n v="107"/>
    <n v="45.54"/>
    <x v="3030"/>
    <x v="3025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x v="1"/>
    <s v="spaces"/>
    <n v="100"/>
    <n v="51.72"/>
    <x v="3031"/>
    <x v="3026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x v="1"/>
    <s v="spaces"/>
    <n v="127"/>
    <n v="50.88"/>
    <x v="3032"/>
    <x v="3027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x v="1"/>
    <s v="spaces"/>
    <n v="147"/>
    <n v="191.13"/>
    <x v="3033"/>
    <x v="3028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x v="1"/>
    <s v="spaces"/>
    <n v="113"/>
    <n v="89.31"/>
    <x v="3034"/>
    <x v="3029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x v="1"/>
    <s v="spaces"/>
    <n v="109"/>
    <n v="88.59"/>
    <x v="3035"/>
    <x v="3030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x v="1"/>
    <s v="spaces"/>
    <n v="127"/>
    <n v="96.3"/>
    <x v="3036"/>
    <x v="3031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x v="1"/>
    <s v="spaces"/>
    <n v="213"/>
    <n v="33.31"/>
    <x v="3037"/>
    <x v="3032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x v="1"/>
    <s v="spaces"/>
    <n v="101"/>
    <n v="37.22"/>
    <x v="3038"/>
    <x v="3033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x v="1"/>
    <s v="spaces"/>
    <n v="109"/>
    <n v="92.13"/>
    <x v="3039"/>
    <x v="3034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x v="1"/>
    <s v="spaces"/>
    <n v="108"/>
    <n v="76.790000000000006"/>
    <x v="3040"/>
    <x v="303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x v="1"/>
    <s v="spaces"/>
    <n v="110"/>
    <n v="96.53"/>
    <x v="3041"/>
    <x v="3036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x v="1"/>
    <s v="spaces"/>
    <n v="128"/>
    <n v="51.89"/>
    <x v="3042"/>
    <x v="303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x v="1"/>
    <s v="spaces"/>
    <n v="110"/>
    <n v="128.91"/>
    <x v="3043"/>
    <x v="3038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x v="1"/>
    <s v="spaces"/>
    <n v="109"/>
    <n v="84.11"/>
    <x v="3044"/>
    <x v="3039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x v="1"/>
    <s v="spaces"/>
    <n v="133"/>
    <n v="82.94"/>
    <x v="3045"/>
    <x v="3040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x v="1"/>
    <s v="spaces"/>
    <n v="191"/>
    <n v="259.95"/>
    <x v="3046"/>
    <x v="3041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x v="1"/>
    <s v="spaces"/>
    <n v="149"/>
    <n v="37.25"/>
    <x v="3047"/>
    <x v="3042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x v="1"/>
    <s v="spaces"/>
    <n v="166"/>
    <n v="177.02"/>
    <x v="3048"/>
    <x v="3043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x v="1"/>
    <s v="spaces"/>
    <n v="107"/>
    <n v="74.069999999999993"/>
    <x v="3049"/>
    <x v="3044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x v="1"/>
    <s v="spaces"/>
    <n v="106"/>
    <n v="70.67"/>
    <x v="3050"/>
    <x v="3045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x v="1"/>
    <s v="spaces"/>
    <n v="24"/>
    <n v="23.63"/>
    <x v="3051"/>
    <x v="3046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x v="1"/>
    <s v="spaces"/>
    <n v="0"/>
    <n v="37.5"/>
    <x v="3052"/>
    <x v="3047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x v="1"/>
    <s v="spaces"/>
    <n v="0"/>
    <n v="13.33"/>
    <x v="3053"/>
    <x v="3048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x v="1"/>
    <s v="spaces"/>
    <n v="0"/>
    <n v="0"/>
    <x v="3054"/>
    <x v="3049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x v="1"/>
    <s v="spaces"/>
    <n v="0"/>
    <n v="1"/>
    <x v="3055"/>
    <x v="30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x v="1"/>
    <s v="spaces"/>
    <n v="0"/>
    <n v="0"/>
    <x v="3056"/>
    <x v="3051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x v="1"/>
    <s v="spaces"/>
    <n v="0"/>
    <n v="0"/>
    <x v="3057"/>
    <x v="3052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x v="1"/>
    <s v="spaces"/>
    <n v="0"/>
    <n v="1"/>
    <x v="3058"/>
    <x v="3053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x v="1"/>
    <s v="spaces"/>
    <n v="3"/>
    <n v="41"/>
    <x v="3059"/>
    <x v="3054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x v="1"/>
    <s v="spaces"/>
    <n v="0"/>
    <n v="55.83"/>
    <x v="3060"/>
    <x v="3055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x v="1"/>
    <s v="spaces"/>
    <n v="0"/>
    <n v="0"/>
    <x v="3061"/>
    <x v="3056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x v="1"/>
    <s v="spaces"/>
    <n v="67"/>
    <n v="99.76"/>
    <x v="3062"/>
    <x v="3057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x v="1"/>
    <s v="spaces"/>
    <n v="20"/>
    <n v="25.52"/>
    <x v="3063"/>
    <x v="30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x v="1"/>
    <s v="spaces"/>
    <n v="11"/>
    <n v="117.65"/>
    <x v="3064"/>
    <x v="305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x v="1"/>
    <s v="spaces"/>
    <n v="0"/>
    <n v="5"/>
    <x v="3065"/>
    <x v="3060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x v="1"/>
    <s v="spaces"/>
    <n v="12"/>
    <n v="2796.67"/>
    <x v="3066"/>
    <x v="3061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x v="1"/>
    <s v="spaces"/>
    <n v="3"/>
    <n v="200"/>
    <x v="3067"/>
    <x v="3062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x v="1"/>
    <s v="spaces"/>
    <n v="0"/>
    <n v="87.5"/>
    <x v="3068"/>
    <x v="3063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x v="1"/>
    <s v="spaces"/>
    <n v="14"/>
    <n v="20.14"/>
    <x v="3069"/>
    <x v="306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x v="1"/>
    <s v="spaces"/>
    <n v="3"/>
    <n v="20.88"/>
    <x v="3070"/>
    <x v="3065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x v="1"/>
    <s v="spaces"/>
    <n v="60"/>
    <n v="61.31"/>
    <x v="3071"/>
    <x v="306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x v="1"/>
    <s v="spaces"/>
    <n v="0"/>
    <n v="1"/>
    <x v="3072"/>
    <x v="3067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x v="1"/>
    <s v="spaces"/>
    <n v="0"/>
    <n v="92.14"/>
    <x v="3073"/>
    <x v="3068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x v="1"/>
    <s v="spaces"/>
    <n v="0"/>
    <n v="7.33"/>
    <x v="3074"/>
    <x v="306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x v="1"/>
    <s v="spaces"/>
    <n v="9"/>
    <n v="64.8"/>
    <x v="3075"/>
    <x v="307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x v="1"/>
    <s v="spaces"/>
    <n v="15"/>
    <n v="30.12"/>
    <x v="3076"/>
    <x v="3071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x v="1"/>
    <s v="spaces"/>
    <n v="0"/>
    <n v="52.5"/>
    <x v="3077"/>
    <x v="3072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x v="1"/>
    <s v="spaces"/>
    <n v="0"/>
    <n v="23.67"/>
    <x v="3078"/>
    <x v="3073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x v="1"/>
    <s v="spaces"/>
    <n v="1"/>
    <n v="415.78"/>
    <x v="3079"/>
    <x v="3074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x v="1"/>
    <s v="spaces"/>
    <n v="0"/>
    <n v="53.71"/>
    <x v="3080"/>
    <x v="3075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x v="1"/>
    <s v="spaces"/>
    <n v="0"/>
    <n v="420.6"/>
    <x v="3081"/>
    <x v="3076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x v="1"/>
    <s v="spaces"/>
    <n v="0"/>
    <n v="0"/>
    <x v="3082"/>
    <x v="3077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x v="1"/>
    <s v="spaces"/>
    <n v="0"/>
    <n v="18.670000000000002"/>
    <x v="3083"/>
    <x v="3078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x v="1"/>
    <s v="spaces"/>
    <n v="12"/>
    <n v="78.33"/>
    <x v="3084"/>
    <x v="3079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x v="1"/>
    <s v="spaces"/>
    <n v="2"/>
    <n v="67.78"/>
    <x v="3085"/>
    <x v="308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x v="1"/>
    <s v="spaces"/>
    <n v="0"/>
    <n v="16.670000000000002"/>
    <x v="3086"/>
    <x v="3081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x v="1"/>
    <s v="spaces"/>
    <n v="1"/>
    <n v="62.5"/>
    <x v="3087"/>
    <x v="3082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x v="1"/>
    <s v="spaces"/>
    <n v="0"/>
    <n v="42"/>
    <x v="3088"/>
    <x v="3083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x v="1"/>
    <s v="spaces"/>
    <n v="23"/>
    <n v="130.09"/>
    <x v="3089"/>
    <x v="3084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x v="1"/>
    <s v="spaces"/>
    <n v="5"/>
    <n v="1270.22"/>
    <x v="3090"/>
    <x v="308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x v="1"/>
    <s v="spaces"/>
    <n v="16"/>
    <n v="88.44"/>
    <x v="3091"/>
    <x v="3086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x v="1"/>
    <s v="spaces"/>
    <n v="1"/>
    <n v="56.34"/>
    <x v="3092"/>
    <x v="3087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x v="1"/>
    <s v="spaces"/>
    <n v="23"/>
    <n v="53.53"/>
    <x v="3093"/>
    <x v="2806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x v="1"/>
    <s v="spaces"/>
    <n v="0"/>
    <n v="25"/>
    <x v="3094"/>
    <x v="3088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x v="1"/>
    <s v="spaces"/>
    <n v="0"/>
    <n v="50"/>
    <x v="3095"/>
    <x v="3089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x v="1"/>
    <s v="spaces"/>
    <n v="4"/>
    <n v="56.79"/>
    <x v="3096"/>
    <x v="309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x v="1"/>
    <s v="spaces"/>
    <n v="17"/>
    <n v="40.83"/>
    <x v="3097"/>
    <x v="3091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x v="1"/>
    <s v="spaces"/>
    <n v="4"/>
    <n v="65.11"/>
    <x v="3098"/>
    <x v="3092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x v="1"/>
    <s v="spaces"/>
    <n v="14"/>
    <n v="55.6"/>
    <x v="3099"/>
    <x v="3093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x v="1"/>
    <s v="spaces"/>
    <n v="15"/>
    <n v="140.54"/>
    <x v="3100"/>
    <x v="3094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x v="1"/>
    <s v="spaces"/>
    <n v="12"/>
    <n v="25"/>
    <x v="3101"/>
    <x v="3095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x v="1"/>
    <s v="spaces"/>
    <n v="39"/>
    <n v="69.53"/>
    <x v="3102"/>
    <x v="3096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x v="1"/>
    <s v="spaces"/>
    <n v="0"/>
    <n v="5.5"/>
    <x v="3103"/>
    <x v="3097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x v="1"/>
    <s v="spaces"/>
    <n v="30"/>
    <n v="237"/>
    <x v="3104"/>
    <x v="3098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x v="1"/>
    <s v="spaces"/>
    <n v="42"/>
    <n v="79.87"/>
    <x v="3105"/>
    <x v="3099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x v="1"/>
    <s v="spaces"/>
    <n v="4"/>
    <n v="10.25"/>
    <x v="3106"/>
    <x v="31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x v="1"/>
    <s v="spaces"/>
    <n v="20"/>
    <n v="272.58999999999997"/>
    <x v="3107"/>
    <x v="310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x v="1"/>
    <s v="spaces"/>
    <n v="0"/>
    <n v="13"/>
    <x v="3108"/>
    <x v="310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x v="1"/>
    <s v="spaces"/>
    <n v="25"/>
    <n v="58.18"/>
    <x v="3109"/>
    <x v="310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x v="1"/>
    <s v="spaces"/>
    <n v="0"/>
    <n v="10"/>
    <x v="3110"/>
    <x v="3104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x v="1"/>
    <s v="spaces"/>
    <n v="27"/>
    <n v="70.11"/>
    <x v="3111"/>
    <x v="3105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x v="1"/>
    <s v="spaces"/>
    <n v="5"/>
    <n v="57.89"/>
    <x v="3112"/>
    <x v="3106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x v="1"/>
    <s v="spaces"/>
    <n v="4"/>
    <n v="125.27"/>
    <x v="3113"/>
    <x v="310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x v="1"/>
    <s v="spaces"/>
    <n v="0"/>
    <n v="0"/>
    <x v="3114"/>
    <x v="3108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x v="1"/>
    <s v="spaces"/>
    <n v="3"/>
    <n v="300"/>
    <x v="3115"/>
    <x v="3109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x v="1"/>
    <s v="spaces"/>
    <n v="57"/>
    <n v="43"/>
    <x v="3116"/>
    <x v="3110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x v="1"/>
    <s v="spaces"/>
    <n v="0"/>
    <n v="1"/>
    <x v="3117"/>
    <x v="3111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x v="1"/>
    <s v="spaces"/>
    <n v="0"/>
    <n v="775"/>
    <x v="3118"/>
    <x v="3112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x v="1"/>
    <s v="spaces"/>
    <n v="0"/>
    <n v="5"/>
    <x v="3119"/>
    <x v="3113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x v="1"/>
    <s v="spaces"/>
    <n v="0"/>
    <n v="12.8"/>
    <x v="3120"/>
    <x v="3114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x v="1"/>
    <s v="spaces"/>
    <n v="1"/>
    <n v="10"/>
    <x v="3121"/>
    <x v="311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x v="1"/>
    <s v="spaces"/>
    <n v="58"/>
    <n v="58"/>
    <x v="3122"/>
    <x v="3116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x v="1"/>
    <s v="spaces"/>
    <n v="68"/>
    <n v="244.8"/>
    <x v="3123"/>
    <x v="3117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x v="1"/>
    <s v="spaces"/>
    <n v="0"/>
    <n v="6.5"/>
    <x v="3124"/>
    <x v="3118"/>
    <x v="3"/>
  </r>
  <r>
    <n v="3125"/>
    <s v="N/A (Canceled)"/>
    <s v="N/A"/>
    <n v="1500000"/>
    <n v="0"/>
    <x v="1"/>
    <s v="US"/>
    <s v="USD"/>
    <n v="1452142672"/>
    <x v="3125"/>
    <b v="0"/>
    <n v="0"/>
    <b v="0"/>
    <x v="1"/>
    <s v="spaces"/>
    <n v="0"/>
    <n v="0"/>
    <x v="3125"/>
    <x v="3119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x v="1"/>
    <s v="spaces"/>
    <n v="4"/>
    <n v="61.18"/>
    <x v="3126"/>
    <x v="3120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x v="1"/>
    <s v="spaces"/>
    <n v="0"/>
    <n v="0"/>
    <x v="3127"/>
    <x v="312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x v="1"/>
    <s v="plays"/>
    <n v="109"/>
    <n v="139.24"/>
    <x v="3128"/>
    <x v="3122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x v="1"/>
    <s v="plays"/>
    <n v="1"/>
    <n v="10"/>
    <x v="3129"/>
    <x v="3123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x v="1"/>
    <s v="plays"/>
    <n v="4"/>
    <n v="93.75"/>
    <x v="3130"/>
    <x v="3124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x v="1"/>
    <s v="plays"/>
    <n v="16"/>
    <n v="53.75"/>
    <x v="3131"/>
    <x v="312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x v="1"/>
    <s v="plays"/>
    <n v="0"/>
    <n v="10"/>
    <x v="3132"/>
    <x v="3126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x v="1"/>
    <s v="plays"/>
    <n v="108"/>
    <n v="33.75"/>
    <x v="3133"/>
    <x v="3127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x v="1"/>
    <s v="plays"/>
    <n v="23"/>
    <n v="18.75"/>
    <x v="3134"/>
    <x v="3128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x v="1"/>
    <s v="plays"/>
    <n v="21"/>
    <n v="23.14"/>
    <x v="3135"/>
    <x v="3129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x v="1"/>
    <s v="plays"/>
    <n v="128"/>
    <n v="29.05"/>
    <x v="3136"/>
    <x v="313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x v="1"/>
    <s v="plays"/>
    <n v="3"/>
    <n v="50"/>
    <x v="3137"/>
    <x v="3131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x v="1"/>
    <s v="plays"/>
    <n v="0"/>
    <n v="0"/>
    <x v="3138"/>
    <x v="3132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x v="1"/>
    <s v="plays"/>
    <n v="5"/>
    <n v="450"/>
    <x v="3139"/>
    <x v="3133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x v="1"/>
    <s v="plays"/>
    <n v="1"/>
    <n v="24"/>
    <x v="3140"/>
    <x v="3134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x v="1"/>
    <s v="plays"/>
    <n v="52"/>
    <n v="32.25"/>
    <x v="3141"/>
    <x v="3135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x v="1"/>
    <s v="plays"/>
    <n v="2"/>
    <n v="15"/>
    <x v="3142"/>
    <x v="3136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x v="1"/>
    <s v="plays"/>
    <n v="0"/>
    <n v="0"/>
    <x v="3143"/>
    <x v="313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x v="1"/>
    <s v="plays"/>
    <n v="75"/>
    <n v="251.33"/>
    <x v="3144"/>
    <x v="3138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x v="1"/>
    <s v="plays"/>
    <n v="0"/>
    <n v="0"/>
    <x v="3145"/>
    <x v="3139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x v="1"/>
    <s v="plays"/>
    <n v="11"/>
    <n v="437.5"/>
    <x v="3146"/>
    <x v="3140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x v="1"/>
    <s v="plays"/>
    <n v="118"/>
    <n v="110.35"/>
    <x v="3147"/>
    <x v="3141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x v="1"/>
    <s v="plays"/>
    <n v="131"/>
    <n v="41.42"/>
    <x v="3148"/>
    <x v="3142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x v="1"/>
    <s v="plays"/>
    <n v="104"/>
    <n v="52"/>
    <x v="3149"/>
    <x v="3143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x v="1"/>
    <s v="plays"/>
    <n v="101"/>
    <n v="33.99"/>
    <x v="3150"/>
    <x v="3144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x v="1"/>
    <s v="plays"/>
    <n v="100"/>
    <n v="103.35"/>
    <x v="3151"/>
    <x v="3145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x v="1"/>
    <s v="plays"/>
    <n v="106"/>
    <n v="34.79"/>
    <x v="3152"/>
    <x v="3146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x v="1"/>
    <s v="plays"/>
    <n v="336"/>
    <n v="41.77"/>
    <x v="3153"/>
    <x v="314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x v="1"/>
    <s v="plays"/>
    <n v="113"/>
    <n v="64.27"/>
    <x v="3154"/>
    <x v="314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x v="1"/>
    <s v="plays"/>
    <n v="189"/>
    <n v="31.21"/>
    <x v="3155"/>
    <x v="3149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x v="1"/>
    <s v="plays"/>
    <n v="102"/>
    <n v="62.92"/>
    <x v="3156"/>
    <x v="3150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x v="1"/>
    <s v="plays"/>
    <n v="101"/>
    <n v="98.54"/>
    <x v="3157"/>
    <x v="3151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x v="1"/>
    <s v="plays"/>
    <n v="114"/>
    <n v="82.61"/>
    <x v="3158"/>
    <x v="315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x v="1"/>
    <s v="plays"/>
    <n v="133"/>
    <n v="38.5"/>
    <x v="3159"/>
    <x v="3153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x v="1"/>
    <s v="plays"/>
    <n v="102"/>
    <n v="80.16"/>
    <x v="3160"/>
    <x v="3154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x v="1"/>
    <s v="plays"/>
    <n v="105"/>
    <n v="28.41"/>
    <x v="3161"/>
    <x v="3155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x v="1"/>
    <s v="plays"/>
    <n v="127"/>
    <n v="80.73"/>
    <x v="3162"/>
    <x v="3156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x v="1"/>
    <s v="plays"/>
    <n v="111"/>
    <n v="200.69"/>
    <x v="3163"/>
    <x v="3157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x v="1"/>
    <s v="plays"/>
    <n v="107"/>
    <n v="37.590000000000003"/>
    <x v="3164"/>
    <x v="3158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x v="1"/>
    <s v="plays"/>
    <n v="163"/>
    <n v="58.1"/>
    <x v="3165"/>
    <x v="73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x v="1"/>
    <s v="plays"/>
    <n v="160"/>
    <n v="60.3"/>
    <x v="3166"/>
    <x v="3159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x v="1"/>
    <s v="plays"/>
    <n v="116"/>
    <n v="63.36"/>
    <x v="3167"/>
    <x v="3160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x v="1"/>
    <s v="plays"/>
    <n v="124"/>
    <n v="50.9"/>
    <x v="3168"/>
    <x v="3161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x v="1"/>
    <s v="plays"/>
    <n v="103"/>
    <n v="100.5"/>
    <x v="3169"/>
    <x v="3162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x v="1"/>
    <s v="plays"/>
    <n v="112"/>
    <n v="31.62"/>
    <x v="3170"/>
    <x v="3163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x v="1"/>
    <s v="plays"/>
    <n v="109"/>
    <n v="65.099999999999994"/>
    <x v="3171"/>
    <x v="3164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x v="1"/>
    <s v="plays"/>
    <n v="115"/>
    <n v="79.31"/>
    <x v="3172"/>
    <x v="3165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x v="1"/>
    <s v="plays"/>
    <n v="103"/>
    <n v="139.19"/>
    <x v="3173"/>
    <x v="3166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x v="1"/>
    <s v="plays"/>
    <n v="101"/>
    <n v="131.91"/>
    <x v="3174"/>
    <x v="3167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x v="1"/>
    <s v="plays"/>
    <n v="110"/>
    <n v="91.3"/>
    <x v="3175"/>
    <x v="3168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x v="1"/>
    <s v="plays"/>
    <n v="115"/>
    <n v="39.67"/>
    <x v="3176"/>
    <x v="3169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x v="1"/>
    <s v="plays"/>
    <n v="117"/>
    <n v="57.55"/>
    <x v="3177"/>
    <x v="3170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x v="1"/>
    <s v="plays"/>
    <n v="172"/>
    <n v="33.03"/>
    <x v="3178"/>
    <x v="3171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x v="1"/>
    <s v="plays"/>
    <n v="114"/>
    <n v="77.34"/>
    <x v="3179"/>
    <x v="3172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x v="1"/>
    <s v="plays"/>
    <n v="120"/>
    <n v="31.93"/>
    <x v="3180"/>
    <x v="3173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x v="1"/>
    <s v="plays"/>
    <n v="109"/>
    <n v="36.33"/>
    <x v="3181"/>
    <x v="3174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x v="1"/>
    <s v="plays"/>
    <n v="101"/>
    <n v="46.77"/>
    <x v="3182"/>
    <x v="3175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x v="1"/>
    <s v="plays"/>
    <n v="109"/>
    <n v="40.07"/>
    <x v="3183"/>
    <x v="3176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x v="1"/>
    <s v="plays"/>
    <n v="107"/>
    <n v="100.22"/>
    <x v="3184"/>
    <x v="3177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x v="1"/>
    <s v="plays"/>
    <n v="100"/>
    <n v="41.67"/>
    <x v="3185"/>
    <x v="3178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x v="1"/>
    <s v="plays"/>
    <n v="102"/>
    <n v="46.71"/>
    <x v="3186"/>
    <x v="3179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x v="1"/>
    <s v="plays"/>
    <n v="116"/>
    <n v="71.489999999999995"/>
    <x v="3187"/>
    <x v="3180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x v="1"/>
    <s v="musical"/>
    <n v="65"/>
    <n v="14.44"/>
    <x v="3188"/>
    <x v="3181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x v="1"/>
    <s v="musical"/>
    <n v="12"/>
    <n v="356.84"/>
    <x v="3189"/>
    <x v="318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x v="1"/>
    <s v="musical"/>
    <n v="0"/>
    <n v="0"/>
    <x v="3190"/>
    <x v="3183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x v="1"/>
    <s v="musical"/>
    <n v="4"/>
    <n v="37.75"/>
    <x v="3191"/>
    <x v="3184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x v="1"/>
    <s v="musical"/>
    <n v="1"/>
    <n v="12.75"/>
    <x v="3192"/>
    <x v="3185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x v="1"/>
    <s v="musical"/>
    <n v="12"/>
    <n v="24.46"/>
    <x v="3193"/>
    <x v="318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x v="1"/>
    <s v="musical"/>
    <n v="0"/>
    <n v="0"/>
    <x v="3194"/>
    <x v="3187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x v="1"/>
    <s v="musical"/>
    <n v="59"/>
    <n v="53.08"/>
    <x v="3195"/>
    <x v="3188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x v="1"/>
    <s v="musical"/>
    <n v="0"/>
    <n v="300"/>
    <x v="3196"/>
    <x v="3189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x v="1"/>
    <s v="musical"/>
    <n v="11"/>
    <n v="286.25"/>
    <x v="3197"/>
    <x v="319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x v="1"/>
    <s v="musical"/>
    <n v="0"/>
    <n v="36.67"/>
    <x v="3198"/>
    <x v="319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x v="1"/>
    <s v="musical"/>
    <n v="52"/>
    <n v="49.21"/>
    <x v="3199"/>
    <x v="3192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x v="1"/>
    <s v="musical"/>
    <n v="0"/>
    <n v="1"/>
    <x v="3200"/>
    <x v="3193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x v="1"/>
    <s v="musical"/>
    <n v="1"/>
    <n v="12.5"/>
    <x v="3201"/>
    <x v="3194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x v="1"/>
    <s v="musical"/>
    <n v="55"/>
    <n v="109.04"/>
    <x v="3202"/>
    <x v="3195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x v="1"/>
    <s v="musical"/>
    <n v="25"/>
    <n v="41.67"/>
    <x v="3203"/>
    <x v="3196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x v="1"/>
    <s v="musical"/>
    <n v="0"/>
    <n v="0"/>
    <x v="3204"/>
    <x v="3197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x v="1"/>
    <s v="musical"/>
    <n v="3"/>
    <n v="22.75"/>
    <x v="3205"/>
    <x v="3198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x v="1"/>
    <s v="musical"/>
    <n v="0"/>
    <n v="0"/>
    <x v="3206"/>
    <x v="3199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x v="1"/>
    <s v="musical"/>
    <n v="46"/>
    <n v="70.83"/>
    <x v="3207"/>
    <x v="32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x v="1"/>
    <s v="plays"/>
    <n v="104"/>
    <n v="63.11"/>
    <x v="3208"/>
    <x v="3201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x v="1"/>
    <s v="plays"/>
    <n v="119"/>
    <n v="50.16"/>
    <x v="3209"/>
    <x v="3202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x v="1"/>
    <s v="plays"/>
    <n v="126"/>
    <n v="62.88"/>
    <x v="3210"/>
    <x v="3203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x v="1"/>
    <s v="plays"/>
    <n v="120"/>
    <n v="85.53"/>
    <x v="3211"/>
    <x v="3204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x v="1"/>
    <s v="plays"/>
    <n v="126"/>
    <n v="53.72"/>
    <x v="3212"/>
    <x v="3205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x v="1"/>
    <s v="plays"/>
    <n v="100"/>
    <n v="127.81"/>
    <x v="3213"/>
    <x v="320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x v="1"/>
    <s v="plays"/>
    <n v="102"/>
    <n v="106.57"/>
    <x v="3214"/>
    <x v="3207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x v="1"/>
    <s v="plays"/>
    <n v="100"/>
    <n v="262.11"/>
    <x v="3215"/>
    <x v="3208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x v="1"/>
    <s v="plays"/>
    <n v="100"/>
    <n v="57.17"/>
    <x v="3216"/>
    <x v="3209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x v="1"/>
    <s v="plays"/>
    <n v="116"/>
    <n v="50.2"/>
    <x v="3217"/>
    <x v="3210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x v="1"/>
    <s v="plays"/>
    <n v="102"/>
    <n v="66.59"/>
    <x v="3218"/>
    <x v="3211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x v="1"/>
    <s v="plays"/>
    <n v="100"/>
    <n v="168.25"/>
    <x v="3219"/>
    <x v="3212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x v="1"/>
    <s v="plays"/>
    <n v="101"/>
    <n v="256.37"/>
    <x v="3220"/>
    <x v="3213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x v="1"/>
    <s v="plays"/>
    <n v="103"/>
    <n v="36.61"/>
    <x v="3221"/>
    <x v="3214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x v="1"/>
    <s v="plays"/>
    <n v="125"/>
    <n v="37.14"/>
    <x v="3222"/>
    <x v="3215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x v="1"/>
    <s v="plays"/>
    <n v="110"/>
    <n v="45.88"/>
    <x v="3223"/>
    <x v="321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x v="1"/>
    <s v="plays"/>
    <n v="102"/>
    <n v="141.71"/>
    <x v="3224"/>
    <x v="3217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x v="1"/>
    <s v="plays"/>
    <n v="102"/>
    <n v="52.49"/>
    <x v="3225"/>
    <x v="3218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x v="1"/>
    <s v="plays"/>
    <n v="104"/>
    <n v="59.52"/>
    <x v="3226"/>
    <x v="3219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x v="1"/>
    <s v="plays"/>
    <n v="125"/>
    <n v="50"/>
    <x v="3227"/>
    <x v="3220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x v="1"/>
    <s v="plays"/>
    <n v="102"/>
    <n v="193.62"/>
    <x v="3228"/>
    <x v="3221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x v="1"/>
    <s v="plays"/>
    <n v="108"/>
    <n v="106.8"/>
    <x v="3229"/>
    <x v="3222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x v="1"/>
    <s v="plays"/>
    <n v="110"/>
    <n v="77.22"/>
    <x v="3230"/>
    <x v="341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x v="1"/>
    <s v="plays"/>
    <n v="161"/>
    <n v="57.5"/>
    <x v="3231"/>
    <x v="3223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x v="1"/>
    <s v="plays"/>
    <n v="131"/>
    <n v="50.46"/>
    <x v="3232"/>
    <x v="3224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x v="1"/>
    <s v="plays"/>
    <n v="119"/>
    <n v="97.38"/>
    <x v="3233"/>
    <x v="322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x v="1"/>
    <s v="plays"/>
    <n v="100"/>
    <n v="34.92"/>
    <x v="3234"/>
    <x v="3226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x v="1"/>
    <s v="plays"/>
    <n v="103"/>
    <n v="85.53"/>
    <x v="3235"/>
    <x v="3227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x v="1"/>
    <s v="plays"/>
    <n v="101"/>
    <n v="182.91"/>
    <x v="3236"/>
    <x v="3228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x v="1"/>
    <s v="plays"/>
    <n v="101"/>
    <n v="131.13999999999999"/>
    <x v="3237"/>
    <x v="3229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x v="1"/>
    <s v="plays"/>
    <n v="112"/>
    <n v="39.81"/>
    <x v="3238"/>
    <x v="323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x v="1"/>
    <s v="plays"/>
    <n v="106"/>
    <n v="59.7"/>
    <x v="3239"/>
    <x v="3231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x v="1"/>
    <s v="plays"/>
    <n v="101"/>
    <n v="88.74"/>
    <x v="3240"/>
    <x v="3232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x v="1"/>
    <s v="plays"/>
    <n v="115"/>
    <n v="58.69"/>
    <x v="3241"/>
    <x v="3233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x v="1"/>
    <s v="plays"/>
    <n v="127"/>
    <n v="69.569999999999993"/>
    <x v="3242"/>
    <x v="3234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x v="1"/>
    <s v="plays"/>
    <n v="103"/>
    <n v="115.87"/>
    <x v="3243"/>
    <x v="3235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x v="1"/>
    <s v="plays"/>
    <n v="103"/>
    <n v="23.87"/>
    <x v="3244"/>
    <x v="3236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x v="1"/>
    <s v="plays"/>
    <n v="104"/>
    <n v="81.13"/>
    <x v="3245"/>
    <x v="3237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x v="1"/>
    <s v="plays"/>
    <n v="111"/>
    <n v="57.63"/>
    <x v="3246"/>
    <x v="3238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x v="1"/>
    <s v="plays"/>
    <n v="106"/>
    <n v="46.43"/>
    <x v="3247"/>
    <x v="3239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x v="1"/>
    <s v="plays"/>
    <n v="101"/>
    <n v="60.48"/>
    <x v="3248"/>
    <x v="324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x v="1"/>
    <s v="plays"/>
    <n v="105"/>
    <n v="65.58"/>
    <x v="3249"/>
    <x v="3241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x v="1"/>
    <s v="plays"/>
    <n v="102"/>
    <n v="119.19"/>
    <x v="3250"/>
    <x v="3242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x v="1"/>
    <s v="plays"/>
    <n v="111"/>
    <n v="83.05"/>
    <x v="3251"/>
    <x v="3243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x v="1"/>
    <s v="plays"/>
    <n v="128"/>
    <n v="57.52"/>
    <x v="3252"/>
    <x v="3244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x v="1"/>
    <s v="plays"/>
    <n v="102"/>
    <n v="177.09"/>
    <x v="3253"/>
    <x v="3245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x v="1"/>
    <s v="plays"/>
    <n v="101"/>
    <n v="70.77"/>
    <x v="3254"/>
    <x v="3246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x v="1"/>
    <s v="plays"/>
    <n v="175"/>
    <n v="29.17"/>
    <x v="3255"/>
    <x v="3247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x v="1"/>
    <s v="plays"/>
    <n v="128"/>
    <n v="72.760000000000005"/>
    <x v="3256"/>
    <x v="3248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x v="1"/>
    <s v="plays"/>
    <n v="106"/>
    <n v="51.85"/>
    <x v="3257"/>
    <x v="3249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x v="1"/>
    <s v="plays"/>
    <n v="105"/>
    <n v="98.2"/>
    <x v="3258"/>
    <x v="3250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x v="1"/>
    <s v="plays"/>
    <n v="106"/>
    <n v="251.74"/>
    <x v="3259"/>
    <x v="3251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x v="1"/>
    <s v="plays"/>
    <n v="109"/>
    <n v="74.819999999999993"/>
    <x v="3260"/>
    <x v="3252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x v="1"/>
    <s v="plays"/>
    <n v="100"/>
    <n v="67.650000000000006"/>
    <x v="3261"/>
    <x v="3253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x v="1"/>
    <s v="plays"/>
    <n v="103"/>
    <n v="93.81"/>
    <x v="3262"/>
    <x v="325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x v="1"/>
    <s v="plays"/>
    <n v="112"/>
    <n v="41.24"/>
    <x v="3263"/>
    <x v="3255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x v="1"/>
    <s v="plays"/>
    <n v="103"/>
    <n v="52.55"/>
    <x v="3264"/>
    <x v="3256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x v="1"/>
    <s v="plays"/>
    <n v="164"/>
    <n v="70.290000000000006"/>
    <x v="3265"/>
    <x v="3257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x v="1"/>
    <s v="plays"/>
    <n v="131"/>
    <n v="48.33"/>
    <x v="3266"/>
    <x v="3258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x v="1"/>
    <s v="plays"/>
    <n v="102"/>
    <n v="53.18"/>
    <x v="3267"/>
    <x v="3259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x v="1"/>
    <s v="plays"/>
    <n v="128"/>
    <n v="60.95"/>
    <x v="3268"/>
    <x v="326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x v="1"/>
    <s v="plays"/>
    <n v="102"/>
    <n v="116"/>
    <x v="3269"/>
    <x v="3261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x v="1"/>
    <s v="plays"/>
    <n v="102"/>
    <n v="61"/>
    <x v="3270"/>
    <x v="3262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x v="1"/>
    <s v="plays"/>
    <n v="130"/>
    <n v="38.24"/>
    <x v="3271"/>
    <x v="3263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x v="1"/>
    <s v="plays"/>
    <n v="154"/>
    <n v="106.5"/>
    <x v="3272"/>
    <x v="3264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x v="1"/>
    <s v="plays"/>
    <n v="107"/>
    <n v="204.57"/>
    <x v="3273"/>
    <x v="3265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x v="1"/>
    <s v="plays"/>
    <n v="101"/>
    <n v="54.91"/>
    <x v="3274"/>
    <x v="3266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x v="1"/>
    <s v="plays"/>
    <n v="100"/>
    <n v="150.41999999999999"/>
    <x v="3275"/>
    <x v="3267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x v="1"/>
    <s v="plays"/>
    <n v="117"/>
    <n v="52.58"/>
    <x v="3276"/>
    <x v="3268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x v="1"/>
    <s v="plays"/>
    <n v="109"/>
    <n v="54.3"/>
    <x v="3277"/>
    <x v="326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x v="1"/>
    <s v="plays"/>
    <n v="103"/>
    <n v="76.03"/>
    <x v="3278"/>
    <x v="327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x v="1"/>
    <s v="plays"/>
    <n v="114"/>
    <n v="105.21"/>
    <x v="3279"/>
    <x v="3271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x v="1"/>
    <s v="plays"/>
    <n v="103"/>
    <n v="68.67"/>
    <x v="3280"/>
    <x v="3272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x v="1"/>
    <s v="plays"/>
    <n v="122"/>
    <n v="129.36000000000001"/>
    <x v="3281"/>
    <x v="3273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x v="1"/>
    <s v="plays"/>
    <n v="103"/>
    <n v="134.26"/>
    <x v="3282"/>
    <x v="3274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x v="1"/>
    <s v="plays"/>
    <n v="105"/>
    <n v="17.829999999999998"/>
    <x v="3283"/>
    <x v="3275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x v="1"/>
    <s v="plays"/>
    <n v="102"/>
    <n v="203.2"/>
    <x v="3284"/>
    <x v="3276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x v="1"/>
    <s v="plays"/>
    <n v="112"/>
    <n v="69.19"/>
    <x v="3285"/>
    <x v="3277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x v="1"/>
    <s v="plays"/>
    <n v="102"/>
    <n v="125.12"/>
    <x v="3286"/>
    <x v="3278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x v="1"/>
    <s v="plays"/>
    <n v="100"/>
    <n v="73.53"/>
    <x v="3287"/>
    <x v="3279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x v="1"/>
    <s v="plays"/>
    <n v="100"/>
    <n v="48.44"/>
    <x v="3288"/>
    <x v="328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x v="1"/>
    <s v="plays"/>
    <n v="133"/>
    <n v="26.61"/>
    <x v="3289"/>
    <x v="328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x v="1"/>
    <s v="plays"/>
    <n v="121"/>
    <n v="33.67"/>
    <x v="3290"/>
    <x v="3282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x v="1"/>
    <s v="plays"/>
    <n v="114"/>
    <n v="40.71"/>
    <x v="3291"/>
    <x v="3283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x v="1"/>
    <s v="plays"/>
    <n v="286"/>
    <n v="19.27"/>
    <x v="3292"/>
    <x v="3284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x v="1"/>
    <s v="plays"/>
    <n v="170"/>
    <n v="84.29"/>
    <x v="3293"/>
    <x v="3285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x v="1"/>
    <s v="plays"/>
    <n v="118"/>
    <n v="29.58"/>
    <x v="3294"/>
    <x v="328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x v="1"/>
    <s v="plays"/>
    <n v="103"/>
    <n v="26.67"/>
    <x v="3295"/>
    <x v="3287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x v="1"/>
    <s v="plays"/>
    <n v="144"/>
    <n v="45.98"/>
    <x v="3296"/>
    <x v="3288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x v="1"/>
    <s v="plays"/>
    <n v="100"/>
    <n v="125.09"/>
    <x v="3297"/>
    <x v="3289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x v="1"/>
    <s v="plays"/>
    <n v="102"/>
    <n v="141.29"/>
    <x v="3298"/>
    <x v="329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x v="1"/>
    <s v="plays"/>
    <n v="116"/>
    <n v="55.33"/>
    <x v="3299"/>
    <x v="3291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x v="1"/>
    <s v="plays"/>
    <n v="136"/>
    <n v="46.42"/>
    <x v="3300"/>
    <x v="329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x v="1"/>
    <s v="plays"/>
    <n v="133"/>
    <n v="57.2"/>
    <x v="3301"/>
    <x v="3293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x v="1"/>
    <s v="plays"/>
    <n v="103"/>
    <n v="173.7"/>
    <x v="3302"/>
    <x v="3294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x v="1"/>
    <s v="plays"/>
    <n v="116"/>
    <n v="59.6"/>
    <x v="3303"/>
    <x v="3295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x v="1"/>
    <s v="plays"/>
    <n v="105"/>
    <n v="89.59"/>
    <x v="3304"/>
    <x v="3296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x v="1"/>
    <s v="plays"/>
    <n v="102"/>
    <n v="204.05"/>
    <x v="3305"/>
    <x v="3297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x v="1"/>
    <s v="plays"/>
    <n v="175"/>
    <n v="48.7"/>
    <x v="3306"/>
    <x v="3298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x v="1"/>
    <s v="plays"/>
    <n v="107"/>
    <n v="53.34"/>
    <x v="3307"/>
    <x v="329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x v="1"/>
    <s v="plays"/>
    <n v="122"/>
    <n v="75.09"/>
    <x v="3308"/>
    <x v="3300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x v="1"/>
    <s v="plays"/>
    <n v="159"/>
    <n v="18"/>
    <x v="3309"/>
    <x v="3301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x v="1"/>
    <s v="plays"/>
    <n v="100"/>
    <n v="209.84"/>
    <x v="3310"/>
    <x v="3302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x v="1"/>
    <s v="plays"/>
    <n v="110"/>
    <n v="61.02"/>
    <x v="3311"/>
    <x v="3303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x v="1"/>
    <s v="plays"/>
    <n v="100"/>
    <n v="61"/>
    <x v="3312"/>
    <x v="3304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x v="1"/>
    <s v="plays"/>
    <n v="116"/>
    <n v="80.03"/>
    <x v="3313"/>
    <x v="3305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x v="1"/>
    <s v="plays"/>
    <n v="211"/>
    <n v="29.07"/>
    <x v="3314"/>
    <x v="330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x v="1"/>
    <s v="plays"/>
    <n v="110"/>
    <n v="49.44"/>
    <x v="3315"/>
    <x v="3307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x v="1"/>
    <s v="plays"/>
    <n v="100"/>
    <n v="93.98"/>
    <x v="3316"/>
    <x v="3308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x v="1"/>
    <s v="plays"/>
    <n v="106"/>
    <n v="61.94"/>
    <x v="3317"/>
    <x v="3309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x v="1"/>
    <s v="plays"/>
    <n v="126"/>
    <n v="78.5"/>
    <x v="3318"/>
    <x v="331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x v="1"/>
    <s v="plays"/>
    <n v="108"/>
    <n v="33.75"/>
    <x v="3319"/>
    <x v="3311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x v="1"/>
    <s v="plays"/>
    <n v="101"/>
    <n v="66.45"/>
    <x v="3320"/>
    <x v="3312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x v="1"/>
    <s v="plays"/>
    <n v="107"/>
    <n v="35.799999999999997"/>
    <x v="3321"/>
    <x v="3313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x v="1"/>
    <s v="plays"/>
    <n v="102"/>
    <n v="145.65"/>
    <x v="3322"/>
    <x v="3314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x v="1"/>
    <s v="plays"/>
    <n v="126"/>
    <n v="25.69"/>
    <x v="3323"/>
    <x v="3315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x v="1"/>
    <s v="plays"/>
    <n v="102"/>
    <n v="152.5"/>
    <x v="3324"/>
    <x v="331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x v="1"/>
    <s v="plays"/>
    <n v="113"/>
    <n v="30"/>
    <x v="3325"/>
    <x v="33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x v="1"/>
    <s v="plays"/>
    <n v="101"/>
    <n v="142.28"/>
    <x v="3326"/>
    <x v="3318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x v="1"/>
    <s v="plays"/>
    <n v="101"/>
    <n v="24.55"/>
    <x v="3327"/>
    <x v="3319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x v="1"/>
    <s v="plays"/>
    <n v="146"/>
    <n v="292.77999999999997"/>
    <x v="3328"/>
    <x v="332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x v="1"/>
    <s v="plays"/>
    <n v="117"/>
    <n v="44.92"/>
    <x v="3329"/>
    <x v="3321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x v="1"/>
    <s v="plays"/>
    <n v="106"/>
    <n v="23.1"/>
    <x v="3330"/>
    <x v="3322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x v="1"/>
    <s v="plays"/>
    <n v="105"/>
    <n v="80.400000000000006"/>
    <x v="3331"/>
    <x v="3323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x v="1"/>
    <s v="plays"/>
    <n v="100"/>
    <n v="72.290000000000006"/>
    <x v="3332"/>
    <x v="3324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x v="1"/>
    <s v="plays"/>
    <n v="105"/>
    <n v="32.97"/>
    <x v="3333"/>
    <x v="332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x v="1"/>
    <s v="plays"/>
    <n v="139"/>
    <n v="116.65"/>
    <x v="3334"/>
    <x v="332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x v="1"/>
    <s v="plays"/>
    <n v="100"/>
    <n v="79.62"/>
    <x v="3335"/>
    <x v="3327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x v="1"/>
    <s v="plays"/>
    <n v="100"/>
    <n v="27.78"/>
    <x v="3336"/>
    <x v="3328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x v="1"/>
    <s v="plays"/>
    <n v="110"/>
    <n v="81.03"/>
    <x v="3337"/>
    <x v="3329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x v="1"/>
    <s v="plays"/>
    <n v="102"/>
    <n v="136.85"/>
    <x v="3338"/>
    <x v="333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x v="1"/>
    <s v="plays"/>
    <n v="104"/>
    <n v="177.62"/>
    <x v="3339"/>
    <x v="3331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x v="1"/>
    <s v="plays"/>
    <n v="138"/>
    <n v="109.08"/>
    <x v="3340"/>
    <x v="3332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x v="1"/>
    <s v="plays"/>
    <n v="100"/>
    <n v="119.64"/>
    <x v="3341"/>
    <x v="3333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x v="1"/>
    <s v="plays"/>
    <n v="102"/>
    <n v="78.209999999999994"/>
    <x v="3342"/>
    <x v="3334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x v="1"/>
    <s v="plays"/>
    <n v="171"/>
    <n v="52.17"/>
    <x v="3343"/>
    <x v="3335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x v="1"/>
    <s v="plays"/>
    <n v="101"/>
    <n v="114.13"/>
    <x v="3344"/>
    <x v="3336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x v="1"/>
    <s v="plays"/>
    <n v="130"/>
    <n v="50"/>
    <x v="3345"/>
    <x v="3337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x v="1"/>
    <s v="plays"/>
    <n v="110"/>
    <n v="91.67"/>
    <x v="3346"/>
    <x v="3338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x v="1"/>
    <s v="plays"/>
    <n v="119"/>
    <n v="108.59"/>
    <x v="3347"/>
    <x v="3339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x v="1"/>
    <s v="plays"/>
    <n v="100"/>
    <n v="69.819999999999993"/>
    <x v="3348"/>
    <x v="334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x v="1"/>
    <s v="plays"/>
    <n v="153"/>
    <n v="109.57"/>
    <x v="3349"/>
    <x v="3341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x v="1"/>
    <s v="plays"/>
    <n v="104"/>
    <n v="71.67"/>
    <x v="3350"/>
    <x v="3342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x v="1"/>
    <s v="plays"/>
    <n v="101"/>
    <n v="93.61"/>
    <x v="3351"/>
    <x v="3343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x v="1"/>
    <s v="plays"/>
    <n v="108"/>
    <n v="76.8"/>
    <x v="3352"/>
    <x v="3344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x v="1"/>
    <s v="plays"/>
    <n v="315"/>
    <n v="35.799999999999997"/>
    <x v="3353"/>
    <x v="334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x v="1"/>
    <s v="plays"/>
    <n v="102"/>
    <n v="55.6"/>
    <x v="3354"/>
    <x v="3346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x v="1"/>
    <s v="plays"/>
    <n v="126"/>
    <n v="147.33000000000001"/>
    <x v="3355"/>
    <x v="3347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x v="1"/>
    <s v="plays"/>
    <n v="101"/>
    <n v="56.33"/>
    <x v="3356"/>
    <x v="3348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x v="1"/>
    <s v="plays"/>
    <n v="101"/>
    <n v="96.19"/>
    <x v="3357"/>
    <x v="3349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x v="1"/>
    <s v="plays"/>
    <n v="103"/>
    <n v="63.57"/>
    <x v="3358"/>
    <x v="3350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x v="1"/>
    <s v="plays"/>
    <n v="106"/>
    <n v="184.78"/>
    <x v="3359"/>
    <x v="3351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x v="1"/>
    <s v="plays"/>
    <n v="101"/>
    <n v="126.72"/>
    <x v="3360"/>
    <x v="3352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x v="1"/>
    <s v="plays"/>
    <n v="113"/>
    <n v="83.43"/>
    <x v="3361"/>
    <x v="3353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x v="1"/>
    <s v="plays"/>
    <n v="218"/>
    <n v="54.5"/>
    <x v="3362"/>
    <x v="3354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x v="1"/>
    <s v="plays"/>
    <n v="101"/>
    <n v="302.31"/>
    <x v="3363"/>
    <x v="3355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x v="1"/>
    <s v="plays"/>
    <n v="106"/>
    <n v="44.14"/>
    <x v="3364"/>
    <x v="326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x v="1"/>
    <s v="plays"/>
    <n v="104"/>
    <n v="866.67"/>
    <x v="3365"/>
    <x v="3356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x v="1"/>
    <s v="plays"/>
    <n v="221"/>
    <n v="61.39"/>
    <x v="3366"/>
    <x v="335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x v="1"/>
    <s v="plays"/>
    <n v="119"/>
    <n v="29.67"/>
    <x v="3367"/>
    <x v="3358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x v="1"/>
    <s v="plays"/>
    <n v="105"/>
    <n v="45.48"/>
    <x v="3368"/>
    <x v="3359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x v="1"/>
    <s v="plays"/>
    <n v="104"/>
    <n v="96.2"/>
    <x v="3369"/>
    <x v="336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x v="1"/>
    <s v="plays"/>
    <n v="118"/>
    <n v="67.92"/>
    <x v="3370"/>
    <x v="3361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x v="1"/>
    <s v="plays"/>
    <n v="139"/>
    <n v="30.78"/>
    <x v="3371"/>
    <x v="3362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x v="1"/>
    <s v="plays"/>
    <n v="104"/>
    <n v="38.33"/>
    <x v="3372"/>
    <x v="2835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x v="1"/>
    <s v="plays"/>
    <n v="100"/>
    <n v="66.83"/>
    <x v="3373"/>
    <x v="336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x v="1"/>
    <s v="plays"/>
    <n v="107"/>
    <n v="71.73"/>
    <x v="3374"/>
    <x v="336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x v="1"/>
    <s v="plays"/>
    <n v="100"/>
    <n v="176.47"/>
    <x v="3375"/>
    <x v="336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x v="1"/>
    <s v="plays"/>
    <n v="100"/>
    <n v="421.11"/>
    <x v="3376"/>
    <x v="336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x v="1"/>
    <s v="plays"/>
    <n v="101"/>
    <n v="104.99"/>
    <x v="3377"/>
    <x v="336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x v="1"/>
    <s v="plays"/>
    <n v="108"/>
    <n v="28.19"/>
    <x v="3378"/>
    <x v="336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x v="1"/>
    <s v="plays"/>
    <n v="104"/>
    <n v="54.55"/>
    <x v="3379"/>
    <x v="336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x v="1"/>
    <s v="plays"/>
    <n v="104"/>
    <n v="111.89"/>
    <x v="3380"/>
    <x v="337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x v="1"/>
    <s v="plays"/>
    <n v="102"/>
    <n v="85.21"/>
    <x v="3381"/>
    <x v="337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x v="1"/>
    <s v="plays"/>
    <n v="101"/>
    <n v="76.650000000000006"/>
    <x v="3382"/>
    <x v="337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x v="1"/>
    <s v="plays"/>
    <n v="112"/>
    <n v="65.17"/>
    <x v="3383"/>
    <x v="337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x v="1"/>
    <s v="plays"/>
    <n v="100"/>
    <n v="93.76"/>
    <x v="3384"/>
    <x v="337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x v="1"/>
    <s v="plays"/>
    <n v="100"/>
    <n v="133.33000000000001"/>
    <x v="3385"/>
    <x v="337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x v="1"/>
    <s v="plays"/>
    <n v="105"/>
    <n v="51.22"/>
    <x v="3386"/>
    <x v="337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x v="1"/>
    <s v="plays"/>
    <n v="117"/>
    <n v="100.17"/>
    <x v="3387"/>
    <x v="337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x v="1"/>
    <s v="plays"/>
    <n v="104"/>
    <n v="34.6"/>
    <x v="3388"/>
    <x v="337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x v="1"/>
    <s v="plays"/>
    <n v="115"/>
    <n v="184.68"/>
    <x v="3389"/>
    <x v="337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x v="1"/>
    <s v="plays"/>
    <n v="102"/>
    <n v="69.819999999999993"/>
    <x v="3390"/>
    <x v="338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x v="1"/>
    <s v="plays"/>
    <n v="223"/>
    <n v="61.94"/>
    <x v="3391"/>
    <x v="338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x v="1"/>
    <s v="plays"/>
    <n v="100"/>
    <n v="41.67"/>
    <x v="3392"/>
    <x v="338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x v="1"/>
    <s v="plays"/>
    <n v="106"/>
    <n v="36.07"/>
    <x v="3393"/>
    <x v="338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x v="1"/>
    <s v="plays"/>
    <n v="142"/>
    <n v="29"/>
    <x v="3394"/>
    <x v="3384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x v="1"/>
    <s v="plays"/>
    <n v="184"/>
    <n v="24.21"/>
    <x v="3395"/>
    <x v="338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x v="1"/>
    <s v="plays"/>
    <n v="104"/>
    <n v="55.89"/>
    <x v="3396"/>
    <x v="280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x v="1"/>
    <s v="plays"/>
    <n v="112"/>
    <n v="11.67"/>
    <x v="3397"/>
    <x v="3386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x v="1"/>
    <s v="plays"/>
    <n v="111"/>
    <n v="68.349999999999994"/>
    <x v="3398"/>
    <x v="3387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x v="1"/>
    <s v="plays"/>
    <n v="104"/>
    <n v="27.07"/>
    <x v="3399"/>
    <x v="3388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x v="1"/>
    <s v="plays"/>
    <n v="100"/>
    <n v="118.13"/>
    <x v="3400"/>
    <x v="3389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x v="1"/>
    <s v="plays"/>
    <n v="102"/>
    <n v="44.76"/>
    <x v="3401"/>
    <x v="339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x v="1"/>
    <s v="plays"/>
    <n v="110"/>
    <n v="99.79"/>
    <x v="3402"/>
    <x v="3391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x v="1"/>
    <s v="plays"/>
    <n v="100"/>
    <n v="117.65"/>
    <x v="3403"/>
    <x v="3392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x v="1"/>
    <s v="plays"/>
    <n v="122"/>
    <n v="203.33"/>
    <x v="3404"/>
    <x v="3393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x v="1"/>
    <s v="plays"/>
    <n v="138"/>
    <n v="28.32"/>
    <x v="3405"/>
    <x v="339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x v="1"/>
    <s v="plays"/>
    <n v="100"/>
    <n v="110.23"/>
    <x v="3406"/>
    <x v="3395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x v="1"/>
    <s v="plays"/>
    <n v="107"/>
    <n v="31.97"/>
    <x v="3407"/>
    <x v="3396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x v="1"/>
    <s v="plays"/>
    <n v="211"/>
    <n v="58.61"/>
    <x v="3408"/>
    <x v="3397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x v="1"/>
    <s v="plays"/>
    <n v="124"/>
    <n v="29.43"/>
    <x v="3409"/>
    <x v="3398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x v="1"/>
    <s v="plays"/>
    <n v="109"/>
    <n v="81.38"/>
    <x v="3410"/>
    <x v="3399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x v="1"/>
    <s v="plays"/>
    <n v="104"/>
    <n v="199.17"/>
    <x v="3411"/>
    <x v="340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x v="1"/>
    <s v="plays"/>
    <n v="100"/>
    <n v="115.38"/>
    <x v="3412"/>
    <x v="3401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x v="1"/>
    <s v="plays"/>
    <n v="130"/>
    <n v="46.43"/>
    <x v="3413"/>
    <x v="340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x v="1"/>
    <s v="plays"/>
    <n v="104"/>
    <n v="70.569999999999993"/>
    <x v="3414"/>
    <x v="3403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x v="1"/>
    <s v="plays"/>
    <n v="100"/>
    <n v="22.22"/>
    <x v="3415"/>
    <x v="3404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x v="1"/>
    <s v="plays"/>
    <n v="120"/>
    <n v="159.47"/>
    <x v="3416"/>
    <x v="340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x v="1"/>
    <s v="plays"/>
    <n v="100"/>
    <n v="37.78"/>
    <x v="3417"/>
    <x v="3406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x v="1"/>
    <s v="plays"/>
    <n v="101"/>
    <n v="72.05"/>
    <x v="3418"/>
    <x v="340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x v="1"/>
    <s v="plays"/>
    <n v="107"/>
    <n v="63.7"/>
    <x v="3419"/>
    <x v="3408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x v="1"/>
    <s v="plays"/>
    <n v="138"/>
    <n v="28.41"/>
    <x v="3420"/>
    <x v="3409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x v="1"/>
    <s v="plays"/>
    <n v="101"/>
    <n v="103.21"/>
    <x v="3421"/>
    <x v="341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x v="1"/>
    <s v="plays"/>
    <n v="109"/>
    <n v="71.150000000000006"/>
    <x v="3422"/>
    <x v="223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x v="1"/>
    <s v="plays"/>
    <n v="140"/>
    <n v="35"/>
    <x v="3423"/>
    <x v="341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x v="1"/>
    <s v="plays"/>
    <n v="104"/>
    <n v="81.78"/>
    <x v="3424"/>
    <x v="3412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x v="1"/>
    <s v="plays"/>
    <n v="103"/>
    <n v="297.02999999999997"/>
    <x v="3425"/>
    <x v="3413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x v="1"/>
    <s v="plays"/>
    <n v="108"/>
    <n v="46.61"/>
    <x v="3426"/>
    <x v="3414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x v="1"/>
    <s v="plays"/>
    <n v="100"/>
    <n v="51.72"/>
    <x v="3427"/>
    <x v="3415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x v="1"/>
    <s v="plays"/>
    <n v="103"/>
    <n v="40.29"/>
    <x v="3428"/>
    <x v="3416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x v="1"/>
    <s v="plays"/>
    <n v="130"/>
    <n v="16.25"/>
    <x v="3429"/>
    <x v="3417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x v="1"/>
    <s v="plays"/>
    <n v="109"/>
    <n v="30.15"/>
    <x v="3430"/>
    <x v="3418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x v="1"/>
    <s v="plays"/>
    <n v="100"/>
    <n v="95.24"/>
    <x v="3431"/>
    <x v="3419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x v="1"/>
    <s v="plays"/>
    <n v="110"/>
    <n v="52.21"/>
    <x v="3432"/>
    <x v="342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x v="1"/>
    <s v="plays"/>
    <n v="100"/>
    <n v="134.15"/>
    <x v="3433"/>
    <x v="3421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x v="1"/>
    <s v="plays"/>
    <n v="106"/>
    <n v="62.83"/>
    <x v="3434"/>
    <x v="3422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x v="1"/>
    <s v="plays"/>
    <n v="112"/>
    <n v="58.95"/>
    <x v="3435"/>
    <x v="3423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x v="1"/>
    <s v="plays"/>
    <n v="106"/>
    <n v="143.11000000000001"/>
    <x v="3436"/>
    <x v="3424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x v="1"/>
    <s v="plays"/>
    <n v="101"/>
    <n v="84.17"/>
    <x v="3437"/>
    <x v="3425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x v="1"/>
    <s v="plays"/>
    <n v="104"/>
    <n v="186.07"/>
    <x v="3438"/>
    <x v="342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x v="1"/>
    <s v="plays"/>
    <n v="135"/>
    <n v="89.79"/>
    <x v="3439"/>
    <x v="3427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x v="1"/>
    <s v="plays"/>
    <n v="105"/>
    <n v="64.16"/>
    <x v="3440"/>
    <x v="3428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x v="1"/>
    <s v="plays"/>
    <n v="103"/>
    <n v="59.65"/>
    <x v="3441"/>
    <x v="342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x v="1"/>
    <s v="plays"/>
    <n v="100"/>
    <n v="31.25"/>
    <x v="3442"/>
    <x v="343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x v="1"/>
    <s v="plays"/>
    <n v="186"/>
    <n v="41.22"/>
    <x v="3443"/>
    <x v="3431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x v="1"/>
    <s v="plays"/>
    <n v="289"/>
    <n v="43.35"/>
    <x v="3444"/>
    <x v="3432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x v="1"/>
    <s v="plays"/>
    <n v="100"/>
    <n v="64.52"/>
    <x v="3445"/>
    <x v="343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x v="1"/>
    <s v="plays"/>
    <n v="108"/>
    <n v="43.28"/>
    <x v="3446"/>
    <x v="3434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x v="1"/>
    <s v="plays"/>
    <n v="108"/>
    <n v="77"/>
    <x v="3447"/>
    <x v="3435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x v="1"/>
    <s v="plays"/>
    <n v="110"/>
    <n v="51.22"/>
    <x v="3448"/>
    <x v="3436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x v="1"/>
    <s v="plays"/>
    <n v="171"/>
    <n v="68.25"/>
    <x v="3449"/>
    <x v="3437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x v="1"/>
    <s v="plays"/>
    <n v="152"/>
    <n v="19.489999999999998"/>
    <x v="3450"/>
    <x v="3438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x v="1"/>
    <s v="plays"/>
    <n v="101"/>
    <n v="41.13"/>
    <x v="3451"/>
    <x v="3439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x v="1"/>
    <s v="plays"/>
    <n v="153"/>
    <n v="41.41"/>
    <x v="3452"/>
    <x v="344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x v="1"/>
    <s v="plays"/>
    <n v="128"/>
    <n v="27.5"/>
    <x v="3453"/>
    <x v="3441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x v="1"/>
    <s v="plays"/>
    <n v="101"/>
    <n v="33.57"/>
    <x v="3454"/>
    <x v="3442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x v="1"/>
    <s v="plays"/>
    <n v="101"/>
    <n v="145.87"/>
    <x v="3455"/>
    <x v="3443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x v="1"/>
    <s v="plays"/>
    <n v="191"/>
    <n v="358.69"/>
    <x v="3456"/>
    <x v="3444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x v="1"/>
    <s v="plays"/>
    <n v="140"/>
    <n v="50.98"/>
    <x v="3457"/>
    <x v="3445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x v="1"/>
    <s v="plays"/>
    <n v="124"/>
    <n v="45.04"/>
    <x v="3458"/>
    <x v="3446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x v="1"/>
    <s v="plays"/>
    <n v="126"/>
    <n v="17.53"/>
    <x v="3459"/>
    <x v="3447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x v="1"/>
    <s v="plays"/>
    <n v="190"/>
    <n v="50"/>
    <x v="3460"/>
    <x v="3448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x v="1"/>
    <s v="plays"/>
    <n v="139"/>
    <n v="57.92"/>
    <x v="3461"/>
    <x v="3449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x v="1"/>
    <s v="plays"/>
    <n v="202"/>
    <n v="29.71"/>
    <x v="3462"/>
    <x v="345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x v="1"/>
    <s v="plays"/>
    <n v="103"/>
    <n v="90.68"/>
    <x v="3463"/>
    <x v="3451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x v="1"/>
    <s v="plays"/>
    <n v="102"/>
    <n v="55.01"/>
    <x v="3464"/>
    <x v="3452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x v="1"/>
    <s v="plays"/>
    <n v="103"/>
    <n v="57.22"/>
    <x v="3465"/>
    <x v="345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x v="1"/>
    <s v="plays"/>
    <n v="127"/>
    <n v="72.95"/>
    <x v="3466"/>
    <x v="3454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x v="1"/>
    <s v="plays"/>
    <n v="101"/>
    <n v="64.47"/>
    <x v="3467"/>
    <x v="3455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x v="1"/>
    <s v="plays"/>
    <n v="122"/>
    <n v="716.35"/>
    <x v="3468"/>
    <x v="3456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x v="1"/>
    <s v="plays"/>
    <n v="113"/>
    <n v="50.4"/>
    <x v="3469"/>
    <x v="3457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x v="1"/>
    <s v="plays"/>
    <n v="150"/>
    <n v="41.67"/>
    <x v="3470"/>
    <x v="3458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x v="1"/>
    <s v="plays"/>
    <n v="215"/>
    <n v="35.770000000000003"/>
    <x v="3471"/>
    <x v="3459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x v="1"/>
    <s v="plays"/>
    <n v="102"/>
    <n v="88.74"/>
    <x v="3472"/>
    <x v="346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x v="1"/>
    <s v="plays"/>
    <n v="100"/>
    <n v="148.47999999999999"/>
    <x v="3473"/>
    <x v="3461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x v="1"/>
    <s v="plays"/>
    <n v="101"/>
    <n v="51.79"/>
    <x v="3474"/>
    <x v="3462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x v="1"/>
    <s v="plays"/>
    <n v="113"/>
    <n v="20"/>
    <x v="3475"/>
    <x v="3463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x v="1"/>
    <s v="plays"/>
    <n v="104"/>
    <n v="52"/>
    <x v="3476"/>
    <x v="3464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x v="1"/>
    <s v="plays"/>
    <n v="115"/>
    <n v="53.23"/>
    <x v="3477"/>
    <x v="346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x v="1"/>
    <s v="plays"/>
    <n v="113"/>
    <n v="39.6"/>
    <x v="3478"/>
    <x v="3466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x v="1"/>
    <s v="plays"/>
    <n v="128"/>
    <n v="34.25"/>
    <x v="3479"/>
    <x v="3467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x v="1"/>
    <s v="plays"/>
    <n v="143"/>
    <n v="164.62"/>
    <x v="3480"/>
    <x v="3468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x v="1"/>
    <s v="plays"/>
    <n v="119"/>
    <n v="125.05"/>
    <x v="3481"/>
    <x v="3469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x v="1"/>
    <s v="plays"/>
    <n v="138"/>
    <n v="51.88"/>
    <x v="3482"/>
    <x v="3470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x v="1"/>
    <s v="plays"/>
    <n v="160"/>
    <n v="40.29"/>
    <x v="3483"/>
    <x v="347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x v="1"/>
    <s v="plays"/>
    <n v="114"/>
    <n v="64.91"/>
    <x v="3484"/>
    <x v="3472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x v="1"/>
    <s v="plays"/>
    <n v="101"/>
    <n v="55.33"/>
    <x v="3485"/>
    <x v="3473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x v="1"/>
    <s v="plays"/>
    <n v="155"/>
    <n v="83.14"/>
    <x v="3486"/>
    <x v="3474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x v="1"/>
    <s v="plays"/>
    <n v="128"/>
    <n v="38.71"/>
    <x v="3487"/>
    <x v="347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x v="1"/>
    <s v="plays"/>
    <n v="121"/>
    <n v="125.38"/>
    <x v="3488"/>
    <x v="3476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x v="1"/>
    <s v="plays"/>
    <n v="113"/>
    <n v="78.260000000000005"/>
    <x v="3489"/>
    <x v="3477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x v="1"/>
    <s v="plays"/>
    <n v="128"/>
    <n v="47.22"/>
    <x v="3490"/>
    <x v="3478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x v="1"/>
    <s v="plays"/>
    <n v="158"/>
    <n v="79.099999999999994"/>
    <x v="3491"/>
    <x v="3479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x v="1"/>
    <s v="plays"/>
    <n v="105"/>
    <n v="114.29"/>
    <x v="3492"/>
    <x v="3480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x v="1"/>
    <s v="plays"/>
    <n v="100"/>
    <n v="51.72"/>
    <x v="3493"/>
    <x v="3481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x v="1"/>
    <s v="plays"/>
    <n v="100"/>
    <n v="30.77"/>
    <x v="3494"/>
    <x v="3482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x v="1"/>
    <s v="plays"/>
    <n v="107"/>
    <n v="74.209999999999994"/>
    <x v="3495"/>
    <x v="3483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x v="1"/>
    <s v="plays"/>
    <n v="124"/>
    <n v="47.85"/>
    <x v="3496"/>
    <x v="3484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x v="1"/>
    <s v="plays"/>
    <n v="109"/>
    <n v="34.409999999999997"/>
    <x v="3497"/>
    <x v="3485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x v="1"/>
    <s v="plays"/>
    <n v="102"/>
    <n v="40.24"/>
    <x v="3498"/>
    <x v="3486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x v="1"/>
    <s v="plays"/>
    <n v="106"/>
    <n v="60.29"/>
    <x v="3499"/>
    <x v="3487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x v="1"/>
    <s v="plays"/>
    <n v="106"/>
    <n v="25.31"/>
    <x v="3500"/>
    <x v="3488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x v="1"/>
    <s v="plays"/>
    <n v="101"/>
    <n v="35.950000000000003"/>
    <x v="3501"/>
    <x v="3489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x v="1"/>
    <s v="plays"/>
    <n v="105"/>
    <n v="136"/>
    <x v="3502"/>
    <x v="349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x v="1"/>
    <s v="plays"/>
    <n v="108"/>
    <n v="70.760000000000005"/>
    <x v="3503"/>
    <x v="349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x v="1"/>
    <s v="plays"/>
    <n v="100"/>
    <n v="125"/>
    <x v="3504"/>
    <x v="3492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x v="1"/>
    <s v="plays"/>
    <n v="104"/>
    <n v="66.510000000000005"/>
    <x v="3505"/>
    <x v="3493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x v="1"/>
    <s v="plays"/>
    <n v="102"/>
    <n v="105"/>
    <x v="3506"/>
    <x v="3494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x v="1"/>
    <s v="plays"/>
    <n v="104"/>
    <n v="145"/>
    <x v="3507"/>
    <x v="349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x v="1"/>
    <s v="plays"/>
    <n v="180"/>
    <n v="12"/>
    <x v="3508"/>
    <x v="349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x v="1"/>
    <s v="plays"/>
    <n v="106"/>
    <n v="96.67"/>
    <x v="3509"/>
    <x v="3497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x v="1"/>
    <s v="plays"/>
    <n v="101"/>
    <n v="60.33"/>
    <x v="3510"/>
    <x v="3498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x v="1"/>
    <s v="plays"/>
    <n v="101"/>
    <n v="79.89"/>
    <x v="3511"/>
    <x v="349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x v="1"/>
    <s v="plays"/>
    <n v="100"/>
    <n v="58.82"/>
    <x v="3512"/>
    <x v="35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x v="1"/>
    <s v="plays"/>
    <n v="118"/>
    <n v="75.34"/>
    <x v="3513"/>
    <x v="3501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x v="1"/>
    <s v="plays"/>
    <n v="110"/>
    <n v="55"/>
    <x v="3514"/>
    <x v="3502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x v="1"/>
    <s v="plays"/>
    <n v="103"/>
    <n v="66.959999999999994"/>
    <x v="3515"/>
    <x v="3503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x v="1"/>
    <s v="plays"/>
    <n v="100"/>
    <n v="227.27"/>
    <x v="3516"/>
    <x v="3504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x v="1"/>
    <s v="plays"/>
    <n v="100"/>
    <n v="307.69"/>
    <x v="3517"/>
    <x v="3505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x v="1"/>
    <s v="plays"/>
    <n v="110"/>
    <n v="50.02"/>
    <x v="3518"/>
    <x v="3506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x v="1"/>
    <s v="plays"/>
    <n v="101"/>
    <n v="72.39"/>
    <x v="3519"/>
    <x v="3507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x v="1"/>
    <s v="plays"/>
    <n v="101"/>
    <n v="95.95"/>
    <x v="3520"/>
    <x v="3508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x v="1"/>
    <s v="plays"/>
    <n v="169"/>
    <n v="45.62"/>
    <x v="3521"/>
    <x v="3509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x v="1"/>
    <s v="plays"/>
    <n v="100"/>
    <n v="41.03"/>
    <x v="3522"/>
    <x v="35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x v="1"/>
    <s v="plays"/>
    <n v="114"/>
    <n v="56.83"/>
    <x v="3523"/>
    <x v="3511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x v="1"/>
    <s v="plays"/>
    <n v="102"/>
    <n v="137.24"/>
    <x v="3524"/>
    <x v="3512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x v="1"/>
    <s v="plays"/>
    <n v="106"/>
    <n v="75.709999999999994"/>
    <x v="3525"/>
    <x v="345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x v="1"/>
    <s v="plays"/>
    <n v="102"/>
    <n v="99"/>
    <x v="3526"/>
    <x v="3513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x v="1"/>
    <s v="plays"/>
    <n v="117"/>
    <n v="81.569999999999993"/>
    <x v="3527"/>
    <x v="3514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x v="1"/>
    <s v="plays"/>
    <n v="101"/>
    <n v="45.11"/>
    <x v="3528"/>
    <x v="3515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x v="1"/>
    <s v="plays"/>
    <n v="132"/>
    <n v="36.67"/>
    <x v="3529"/>
    <x v="351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x v="1"/>
    <s v="plays"/>
    <n v="100"/>
    <n v="125"/>
    <x v="3530"/>
    <x v="3517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x v="1"/>
    <s v="plays"/>
    <n v="128"/>
    <n v="49.23"/>
    <x v="3531"/>
    <x v="3518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x v="1"/>
    <s v="plays"/>
    <n v="119"/>
    <n v="42.3"/>
    <x v="3532"/>
    <x v="3519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x v="1"/>
    <s v="plays"/>
    <n v="126"/>
    <n v="78.88"/>
    <x v="3533"/>
    <x v="3520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x v="1"/>
    <s v="plays"/>
    <n v="156"/>
    <n v="38.28"/>
    <x v="3534"/>
    <x v="3521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x v="1"/>
    <s v="plays"/>
    <n v="103"/>
    <n v="44.85"/>
    <x v="3535"/>
    <x v="1804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x v="1"/>
    <s v="plays"/>
    <n v="153"/>
    <n v="13.53"/>
    <x v="3536"/>
    <x v="3522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x v="1"/>
    <s v="plays"/>
    <n v="180"/>
    <n v="43.5"/>
    <x v="3537"/>
    <x v="3523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x v="1"/>
    <s v="plays"/>
    <n v="128"/>
    <n v="30.95"/>
    <x v="3538"/>
    <x v="3524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x v="1"/>
    <s v="plays"/>
    <n v="120"/>
    <n v="55.23"/>
    <x v="3539"/>
    <x v="3525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x v="1"/>
    <s v="plays"/>
    <n v="123"/>
    <n v="46.13"/>
    <x v="3540"/>
    <x v="3526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x v="1"/>
    <s v="plays"/>
    <n v="105"/>
    <n v="39.380000000000003"/>
    <x v="3541"/>
    <x v="3527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x v="1"/>
    <s v="plays"/>
    <n v="102"/>
    <n v="66.150000000000006"/>
    <x v="3542"/>
    <x v="3528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x v="1"/>
    <s v="plays"/>
    <n v="105"/>
    <n v="54.14"/>
    <x v="3543"/>
    <x v="352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x v="1"/>
    <s v="plays"/>
    <n v="100"/>
    <n v="104.17"/>
    <x v="3544"/>
    <x v="353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x v="1"/>
    <s v="plays"/>
    <n v="100"/>
    <n v="31.38"/>
    <x v="3545"/>
    <x v="3531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x v="1"/>
    <s v="plays"/>
    <n v="102"/>
    <n v="59.21"/>
    <x v="3546"/>
    <x v="3532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x v="1"/>
    <s v="plays"/>
    <n v="114"/>
    <n v="119.18"/>
    <x v="3547"/>
    <x v="3533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x v="1"/>
    <s v="plays"/>
    <n v="102"/>
    <n v="164.62"/>
    <x v="3548"/>
    <x v="3534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x v="1"/>
    <s v="plays"/>
    <n v="102"/>
    <n v="24.29"/>
    <x v="3549"/>
    <x v="3535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x v="1"/>
    <s v="plays"/>
    <n v="105"/>
    <n v="40.94"/>
    <x v="3550"/>
    <x v="353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x v="1"/>
    <s v="plays"/>
    <n v="102"/>
    <n v="61.1"/>
    <x v="3551"/>
    <x v="3537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x v="1"/>
    <s v="plays"/>
    <n v="100"/>
    <n v="38.65"/>
    <x v="3552"/>
    <x v="3538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x v="1"/>
    <s v="plays"/>
    <n v="106"/>
    <n v="56.2"/>
    <x v="3553"/>
    <x v="3539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x v="1"/>
    <s v="plays"/>
    <n v="113"/>
    <n v="107"/>
    <x v="3554"/>
    <x v="354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x v="1"/>
    <s v="plays"/>
    <n v="100"/>
    <n v="171.43"/>
    <x v="3555"/>
    <x v="3541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x v="1"/>
    <s v="plays"/>
    <n v="100"/>
    <n v="110.5"/>
    <x v="3556"/>
    <x v="3542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x v="1"/>
    <s v="plays"/>
    <n v="100"/>
    <n v="179.28"/>
    <x v="3557"/>
    <x v="3543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x v="1"/>
    <s v="plays"/>
    <n v="144"/>
    <n v="22.91"/>
    <x v="3558"/>
    <x v="3544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x v="1"/>
    <s v="plays"/>
    <n v="104"/>
    <n v="43.13"/>
    <x v="3559"/>
    <x v="3545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x v="1"/>
    <s v="plays"/>
    <n v="108"/>
    <n v="46.89"/>
    <x v="3560"/>
    <x v="354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x v="1"/>
    <s v="plays"/>
    <n v="102"/>
    <n v="47.41"/>
    <x v="3561"/>
    <x v="3547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x v="1"/>
    <s v="plays"/>
    <n v="149"/>
    <n v="15.13"/>
    <x v="3562"/>
    <x v="3548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x v="1"/>
    <s v="plays"/>
    <n v="105"/>
    <n v="21.1"/>
    <x v="3563"/>
    <x v="3549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x v="1"/>
    <s v="plays"/>
    <n v="101"/>
    <n v="59.12"/>
    <x v="3564"/>
    <x v="355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x v="1"/>
    <s v="plays"/>
    <n v="131"/>
    <n v="97.92"/>
    <x v="3565"/>
    <x v="355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x v="1"/>
    <s v="plays"/>
    <n v="105"/>
    <n v="55.13"/>
    <x v="3566"/>
    <x v="3552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x v="1"/>
    <s v="plays"/>
    <n v="109"/>
    <n v="26.54"/>
    <x v="3567"/>
    <x v="3553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x v="1"/>
    <s v="plays"/>
    <n v="111"/>
    <n v="58.42"/>
    <x v="3568"/>
    <x v="355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x v="1"/>
    <s v="plays"/>
    <n v="100"/>
    <n v="122.54"/>
    <x v="3569"/>
    <x v="3555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x v="1"/>
    <s v="plays"/>
    <n v="114"/>
    <n v="87.96"/>
    <x v="3570"/>
    <x v="3556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x v="1"/>
    <s v="plays"/>
    <n v="122"/>
    <n v="73.239999999999995"/>
    <x v="3571"/>
    <x v="3557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x v="1"/>
    <s v="plays"/>
    <n v="100"/>
    <n v="55.56"/>
    <x v="3572"/>
    <x v="3558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x v="1"/>
    <s v="plays"/>
    <n v="103"/>
    <n v="39.54"/>
    <x v="3573"/>
    <x v="3559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x v="1"/>
    <s v="plays"/>
    <n v="106"/>
    <n v="136.78"/>
    <x v="3574"/>
    <x v="3560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x v="1"/>
    <s v="plays"/>
    <n v="101"/>
    <n v="99.34"/>
    <x v="3575"/>
    <x v="3561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x v="1"/>
    <s v="plays"/>
    <n v="100"/>
    <n v="20"/>
    <x v="3576"/>
    <x v="3562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x v="1"/>
    <s v="plays"/>
    <n v="130"/>
    <n v="28.89"/>
    <x v="3577"/>
    <x v="3563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x v="1"/>
    <s v="plays"/>
    <n v="100"/>
    <n v="40.549999999999997"/>
    <x v="3578"/>
    <x v="3564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x v="1"/>
    <s v="plays"/>
    <n v="100"/>
    <n v="35.71"/>
    <x v="3579"/>
    <x v="3565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x v="1"/>
    <s v="plays"/>
    <n v="114"/>
    <n v="37.96"/>
    <x v="3580"/>
    <x v="356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x v="1"/>
    <s v="plays"/>
    <n v="100"/>
    <n v="33.33"/>
    <x v="3581"/>
    <x v="3567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x v="1"/>
    <s v="plays"/>
    <n v="287"/>
    <n v="58.57"/>
    <x v="3582"/>
    <x v="3568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x v="1"/>
    <s v="plays"/>
    <n v="109"/>
    <n v="135.63"/>
    <x v="3583"/>
    <x v="3569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x v="1"/>
    <s v="plays"/>
    <n v="116"/>
    <n v="30.94"/>
    <x v="3584"/>
    <x v="357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x v="1"/>
    <s v="plays"/>
    <n v="119"/>
    <n v="176.09"/>
    <x v="3585"/>
    <x v="3571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x v="1"/>
    <s v="plays"/>
    <n v="109"/>
    <n v="151.97999999999999"/>
    <x v="3586"/>
    <x v="3572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x v="1"/>
    <s v="plays"/>
    <n v="127"/>
    <n v="22.61"/>
    <x v="3587"/>
    <x v="3573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x v="1"/>
    <s v="plays"/>
    <n v="101"/>
    <n v="18.27"/>
    <x v="3588"/>
    <x v="3574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x v="1"/>
    <s v="plays"/>
    <n v="128"/>
    <n v="82.26"/>
    <x v="3589"/>
    <x v="357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x v="1"/>
    <s v="plays"/>
    <n v="100"/>
    <n v="68.53"/>
    <x v="3590"/>
    <x v="3576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x v="1"/>
    <s v="plays"/>
    <n v="175"/>
    <n v="68.06"/>
    <x v="3591"/>
    <x v="3577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x v="1"/>
    <s v="plays"/>
    <n v="127"/>
    <n v="72.709999999999994"/>
    <x v="3592"/>
    <x v="3578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x v="1"/>
    <s v="plays"/>
    <n v="111"/>
    <n v="77.19"/>
    <x v="3593"/>
    <x v="3579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x v="1"/>
    <s v="plays"/>
    <n v="126"/>
    <n v="55.97"/>
    <x v="3594"/>
    <x v="3580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x v="1"/>
    <s v="plays"/>
    <n v="119"/>
    <n v="49.69"/>
    <x v="3595"/>
    <x v="3581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x v="1"/>
    <s v="plays"/>
    <n v="108"/>
    <n v="79"/>
    <x v="3596"/>
    <x v="358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x v="1"/>
    <s v="plays"/>
    <n v="103"/>
    <n v="77.73"/>
    <x v="3597"/>
    <x v="3583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x v="1"/>
    <s v="plays"/>
    <n v="110"/>
    <n v="40.78"/>
    <x v="3598"/>
    <x v="3584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x v="1"/>
    <s v="plays"/>
    <n v="202"/>
    <n v="59.41"/>
    <x v="3599"/>
    <x v="3585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x v="1"/>
    <s v="plays"/>
    <n v="130"/>
    <n v="3.25"/>
    <x v="3600"/>
    <x v="3586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x v="1"/>
    <s v="plays"/>
    <n v="104"/>
    <n v="39.380000000000003"/>
    <x v="3601"/>
    <x v="3587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x v="1"/>
    <s v="plays"/>
    <n v="100"/>
    <n v="81.67"/>
    <x v="3602"/>
    <x v="3588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x v="1"/>
    <s v="plays"/>
    <n v="171"/>
    <n v="44.91"/>
    <x v="3603"/>
    <x v="358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x v="1"/>
    <s v="plays"/>
    <n v="113"/>
    <n v="49.06"/>
    <x v="3604"/>
    <x v="359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x v="1"/>
    <s v="plays"/>
    <n v="184"/>
    <n v="30.67"/>
    <x v="3605"/>
    <x v="359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x v="1"/>
    <s v="plays"/>
    <n v="130"/>
    <n v="61.06"/>
    <x v="3606"/>
    <x v="3592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x v="1"/>
    <s v="plays"/>
    <n v="105"/>
    <n v="29"/>
    <x v="3607"/>
    <x v="3593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x v="1"/>
    <s v="plays"/>
    <n v="100"/>
    <n v="29.63"/>
    <x v="3608"/>
    <x v="3594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x v="1"/>
    <s v="plays"/>
    <n v="153"/>
    <n v="143.1"/>
    <x v="3609"/>
    <x v="359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x v="1"/>
    <s v="plays"/>
    <n v="162"/>
    <n v="52.35"/>
    <x v="3610"/>
    <x v="359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x v="1"/>
    <s v="plays"/>
    <n v="136"/>
    <n v="66.67"/>
    <x v="3611"/>
    <x v="359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x v="1"/>
    <s v="plays"/>
    <n v="144"/>
    <n v="126.67"/>
    <x v="3612"/>
    <x v="3598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x v="1"/>
    <s v="plays"/>
    <n v="100"/>
    <n v="62.5"/>
    <x v="3613"/>
    <x v="3599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x v="1"/>
    <s v="plays"/>
    <n v="101"/>
    <n v="35.49"/>
    <x v="3614"/>
    <x v="360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x v="1"/>
    <s v="plays"/>
    <n v="107"/>
    <n v="37.08"/>
    <x v="3615"/>
    <x v="3601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x v="1"/>
    <s v="plays"/>
    <n v="125"/>
    <n v="69.33"/>
    <x v="3616"/>
    <x v="360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x v="1"/>
    <s v="plays"/>
    <n v="119"/>
    <n v="17.25"/>
    <x v="3617"/>
    <x v="3603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x v="1"/>
    <s v="plays"/>
    <n v="101"/>
    <n v="36.07"/>
    <x v="3618"/>
    <x v="3604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x v="1"/>
    <s v="plays"/>
    <n v="113"/>
    <n v="66.47"/>
    <x v="3619"/>
    <x v="3605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x v="1"/>
    <s v="plays"/>
    <n v="105"/>
    <n v="56.07"/>
    <x v="3620"/>
    <x v="3606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x v="1"/>
    <s v="plays"/>
    <n v="110"/>
    <n v="47.03"/>
    <x v="3621"/>
    <x v="3607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x v="1"/>
    <s v="plays"/>
    <n v="100"/>
    <n v="47.67"/>
    <x v="3622"/>
    <x v="3608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x v="1"/>
    <s v="plays"/>
    <n v="120"/>
    <n v="88.24"/>
    <x v="3623"/>
    <x v="3609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x v="1"/>
    <s v="plays"/>
    <n v="105"/>
    <n v="80.72"/>
    <x v="3624"/>
    <x v="361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x v="1"/>
    <s v="plays"/>
    <n v="103"/>
    <n v="39.49"/>
    <x v="3625"/>
    <x v="3611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x v="1"/>
    <s v="plays"/>
    <n v="102"/>
    <n v="84.85"/>
    <x v="3626"/>
    <x v="3612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x v="1"/>
    <s v="plays"/>
    <n v="100"/>
    <n v="68.97"/>
    <x v="3627"/>
    <x v="3613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x v="1"/>
    <s v="musical"/>
    <n v="0"/>
    <n v="0"/>
    <x v="3628"/>
    <x v="3614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x v="1"/>
    <s v="musical"/>
    <n v="0"/>
    <n v="1"/>
    <x v="3629"/>
    <x v="3615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x v="1"/>
    <s v="musical"/>
    <n v="0"/>
    <n v="1"/>
    <x v="3630"/>
    <x v="3616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x v="1"/>
    <s v="musical"/>
    <n v="51"/>
    <n v="147.88"/>
    <x v="3631"/>
    <x v="3617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x v="1"/>
    <s v="musical"/>
    <n v="20"/>
    <n v="100"/>
    <x v="3632"/>
    <x v="3618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x v="1"/>
    <s v="musical"/>
    <n v="35"/>
    <n v="56.84"/>
    <x v="3633"/>
    <x v="361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x v="1"/>
    <s v="musical"/>
    <n v="4"/>
    <n v="176.94"/>
    <x v="3634"/>
    <x v="362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x v="1"/>
    <s v="musical"/>
    <n v="36"/>
    <n v="127.6"/>
    <x v="3635"/>
    <x v="3621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x v="1"/>
    <s v="musical"/>
    <n v="0"/>
    <n v="0"/>
    <x v="3636"/>
    <x v="3622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x v="1"/>
    <s v="musical"/>
    <n v="31"/>
    <n v="66.14"/>
    <x v="3637"/>
    <x v="3623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x v="1"/>
    <s v="musical"/>
    <n v="7"/>
    <n v="108"/>
    <x v="3638"/>
    <x v="3624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x v="1"/>
    <s v="musical"/>
    <n v="0"/>
    <n v="1"/>
    <x v="3639"/>
    <x v="3625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x v="1"/>
    <s v="musical"/>
    <n v="6"/>
    <n v="18.329999999999998"/>
    <x v="3640"/>
    <x v="362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x v="1"/>
    <s v="musical"/>
    <n v="0"/>
    <n v="0"/>
    <x v="3641"/>
    <x v="3627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x v="1"/>
    <s v="musical"/>
    <n v="2"/>
    <n v="7.5"/>
    <x v="3642"/>
    <x v="3628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x v="1"/>
    <s v="musical"/>
    <n v="0"/>
    <n v="0"/>
    <x v="3643"/>
    <x v="362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x v="1"/>
    <s v="musical"/>
    <n v="16"/>
    <n v="68.42"/>
    <x v="3644"/>
    <x v="363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x v="1"/>
    <s v="musical"/>
    <n v="0"/>
    <n v="1"/>
    <x v="3645"/>
    <x v="3631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x v="1"/>
    <s v="musical"/>
    <n v="5"/>
    <n v="60.13"/>
    <x v="3646"/>
    <x v="3632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x v="1"/>
    <s v="musical"/>
    <n v="6"/>
    <n v="15"/>
    <x v="3647"/>
    <x v="3633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x v="1"/>
    <s v="plays"/>
    <n v="100"/>
    <n v="550.04"/>
    <x v="3648"/>
    <x v="3634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x v="1"/>
    <s v="plays"/>
    <n v="104"/>
    <n v="97.5"/>
    <x v="3649"/>
    <x v="363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x v="1"/>
    <s v="plays"/>
    <n v="100"/>
    <n v="29.41"/>
    <x v="3650"/>
    <x v="3636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x v="1"/>
    <s v="plays"/>
    <n v="104"/>
    <n v="57.78"/>
    <x v="3651"/>
    <x v="3637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x v="1"/>
    <s v="plays"/>
    <n v="251"/>
    <n v="44.24"/>
    <x v="3652"/>
    <x v="3638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x v="1"/>
    <s v="plays"/>
    <n v="101"/>
    <n v="60.91"/>
    <x v="3653"/>
    <x v="3639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x v="1"/>
    <s v="plays"/>
    <n v="174"/>
    <n v="68.84"/>
    <x v="3654"/>
    <x v="364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x v="1"/>
    <s v="plays"/>
    <n v="116"/>
    <n v="73.58"/>
    <x v="3655"/>
    <x v="3641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x v="1"/>
    <s v="plays"/>
    <n v="106"/>
    <n v="115.02"/>
    <x v="3656"/>
    <x v="3642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x v="1"/>
    <s v="plays"/>
    <n v="111"/>
    <n v="110.75"/>
    <x v="3657"/>
    <x v="3643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x v="1"/>
    <s v="plays"/>
    <n v="101"/>
    <n v="75.5"/>
    <x v="3658"/>
    <x v="3644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x v="1"/>
    <s v="plays"/>
    <n v="102"/>
    <n v="235.46"/>
    <x v="3659"/>
    <x v="3645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x v="1"/>
    <s v="plays"/>
    <n v="100"/>
    <n v="11.36"/>
    <x v="3660"/>
    <x v="3646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x v="1"/>
    <s v="plays"/>
    <n v="111"/>
    <n v="92.5"/>
    <x v="3661"/>
    <x v="3647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x v="1"/>
    <s v="plays"/>
    <n v="101"/>
    <n v="202.85"/>
    <x v="3662"/>
    <x v="3648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x v="1"/>
    <s v="plays"/>
    <n v="104"/>
    <n v="26"/>
    <x v="3663"/>
    <x v="3649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x v="1"/>
    <s v="plays"/>
    <n v="109"/>
    <n v="46.05"/>
    <x v="3664"/>
    <x v="365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x v="1"/>
    <s v="plays"/>
    <n v="115"/>
    <n v="51"/>
    <x v="3665"/>
    <x v="3651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x v="1"/>
    <s v="plays"/>
    <n v="100"/>
    <n v="31.58"/>
    <x v="3666"/>
    <x v="3652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x v="1"/>
    <s v="plays"/>
    <n v="103"/>
    <n v="53.36"/>
    <x v="3667"/>
    <x v="3653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x v="1"/>
    <s v="plays"/>
    <n v="104"/>
    <n v="36.96"/>
    <x v="3668"/>
    <x v="3654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x v="1"/>
    <s v="plays"/>
    <n v="138"/>
    <n v="81.290000000000006"/>
    <x v="3669"/>
    <x v="365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x v="1"/>
    <s v="plays"/>
    <n v="110"/>
    <n v="20.079999999999998"/>
    <x v="3670"/>
    <x v="3656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x v="1"/>
    <s v="plays"/>
    <n v="101"/>
    <n v="88.25"/>
    <x v="3671"/>
    <x v="3657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x v="1"/>
    <s v="plays"/>
    <n v="102"/>
    <n v="53.44"/>
    <x v="3672"/>
    <x v="3658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x v="1"/>
    <s v="plays"/>
    <n v="114"/>
    <n v="39.869999999999997"/>
    <x v="3673"/>
    <x v="3659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x v="1"/>
    <s v="plays"/>
    <n v="100"/>
    <n v="145.16"/>
    <x v="3674"/>
    <x v="3660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x v="1"/>
    <s v="plays"/>
    <n v="140"/>
    <n v="23.33"/>
    <x v="3675"/>
    <x v="3661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x v="1"/>
    <s v="plays"/>
    <n v="129"/>
    <n v="64.38"/>
    <x v="3676"/>
    <x v="3662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x v="1"/>
    <s v="plays"/>
    <n v="103"/>
    <n v="62.05"/>
    <x v="3677"/>
    <x v="3663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x v="1"/>
    <s v="plays"/>
    <n v="103"/>
    <n v="66.13"/>
    <x v="3678"/>
    <x v="3664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x v="1"/>
    <s v="plays"/>
    <n v="110"/>
    <n v="73.400000000000006"/>
    <x v="3679"/>
    <x v="3665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x v="1"/>
    <s v="plays"/>
    <n v="113"/>
    <n v="99.5"/>
    <x v="3680"/>
    <x v="3666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x v="1"/>
    <s v="plays"/>
    <n v="112"/>
    <n v="62.17"/>
    <x v="3681"/>
    <x v="3667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x v="1"/>
    <s v="plays"/>
    <n v="139"/>
    <n v="62.33"/>
    <x v="3682"/>
    <x v="3668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x v="1"/>
    <s v="plays"/>
    <n v="111"/>
    <n v="58.79"/>
    <x v="3683"/>
    <x v="3669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x v="1"/>
    <s v="plays"/>
    <n v="139"/>
    <n v="45.35"/>
    <x v="3684"/>
    <x v="367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x v="1"/>
    <s v="plays"/>
    <n v="106"/>
    <n v="41.94"/>
    <x v="3685"/>
    <x v="3671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x v="1"/>
    <s v="plays"/>
    <n v="101"/>
    <n v="59.17"/>
    <x v="3686"/>
    <x v="3672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x v="1"/>
    <s v="plays"/>
    <n v="100"/>
    <n v="200.49"/>
    <x v="3687"/>
    <x v="3673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x v="1"/>
    <s v="plays"/>
    <n v="109"/>
    <n v="83.97"/>
    <x v="3688"/>
    <x v="367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x v="1"/>
    <s v="plays"/>
    <n v="118"/>
    <n v="57.26"/>
    <x v="3689"/>
    <x v="367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x v="1"/>
    <s v="plays"/>
    <n v="120"/>
    <n v="58.06"/>
    <x v="3690"/>
    <x v="3676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x v="1"/>
    <s v="plays"/>
    <n v="128"/>
    <n v="186.8"/>
    <x v="3691"/>
    <x v="3677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x v="1"/>
    <s v="plays"/>
    <n v="126"/>
    <n v="74.12"/>
    <x v="3692"/>
    <x v="367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x v="1"/>
    <s v="plays"/>
    <n v="129"/>
    <n v="30.71"/>
    <x v="3693"/>
    <x v="3679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x v="1"/>
    <s v="plays"/>
    <n v="107"/>
    <n v="62.67"/>
    <x v="3694"/>
    <x v="368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x v="1"/>
    <s v="plays"/>
    <n v="100"/>
    <n v="121.36"/>
    <x v="3695"/>
    <x v="368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x v="1"/>
    <s v="plays"/>
    <n v="155"/>
    <n v="39.74"/>
    <x v="3696"/>
    <x v="3682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x v="1"/>
    <s v="plays"/>
    <n v="108"/>
    <n v="72"/>
    <x v="3697"/>
    <x v="3683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x v="1"/>
    <s v="plays"/>
    <n v="111"/>
    <n v="40.630000000000003"/>
    <x v="3698"/>
    <x v="3684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x v="1"/>
    <s v="plays"/>
    <n v="101"/>
    <n v="63"/>
    <x v="3699"/>
    <x v="3685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x v="1"/>
    <s v="plays"/>
    <n v="121"/>
    <n v="33.67"/>
    <x v="3700"/>
    <x v="3686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x v="1"/>
    <s v="plays"/>
    <n v="100"/>
    <n v="38.590000000000003"/>
    <x v="3701"/>
    <x v="3687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x v="1"/>
    <s v="plays"/>
    <n v="109"/>
    <n v="155.94999999999999"/>
    <x v="3702"/>
    <x v="3688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x v="1"/>
    <s v="plays"/>
    <n v="123"/>
    <n v="43.2"/>
    <x v="3703"/>
    <x v="3689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x v="1"/>
    <s v="plays"/>
    <n v="136"/>
    <n v="15.15"/>
    <x v="3704"/>
    <x v="3690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x v="1"/>
    <s v="plays"/>
    <n v="103"/>
    <n v="83.57"/>
    <x v="3705"/>
    <x v="3691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x v="1"/>
    <s v="plays"/>
    <n v="121"/>
    <n v="140"/>
    <x v="3706"/>
    <x v="3692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x v="1"/>
    <s v="plays"/>
    <n v="186"/>
    <n v="80.87"/>
    <x v="3707"/>
    <x v="3693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x v="1"/>
    <s v="plays"/>
    <n v="300"/>
    <n v="53.85"/>
    <x v="3708"/>
    <x v="3694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x v="1"/>
    <s v="plays"/>
    <n v="108"/>
    <n v="30.93"/>
    <x v="3709"/>
    <x v="3695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x v="1"/>
    <s v="plays"/>
    <n v="141"/>
    <n v="67.959999999999994"/>
    <x v="3710"/>
    <x v="3696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x v="1"/>
    <s v="plays"/>
    <n v="114"/>
    <n v="27.14"/>
    <x v="3711"/>
    <x v="3174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x v="1"/>
    <s v="plays"/>
    <n v="154"/>
    <n v="110.87"/>
    <x v="3712"/>
    <x v="3697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x v="1"/>
    <s v="plays"/>
    <n v="102"/>
    <n v="106.84"/>
    <x v="3713"/>
    <x v="3698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x v="1"/>
    <s v="plays"/>
    <n v="102"/>
    <n v="105.52"/>
    <x v="3714"/>
    <x v="3699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x v="1"/>
    <s v="plays"/>
    <n v="103"/>
    <n v="132.96"/>
    <x v="3715"/>
    <x v="37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x v="1"/>
    <s v="plays"/>
    <n v="156"/>
    <n v="51.92"/>
    <x v="3716"/>
    <x v="370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x v="1"/>
    <s v="plays"/>
    <n v="101"/>
    <n v="310"/>
    <x v="3717"/>
    <x v="3702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x v="1"/>
    <s v="plays"/>
    <n v="239"/>
    <n v="26.02"/>
    <x v="3718"/>
    <x v="3703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x v="1"/>
    <s v="plays"/>
    <n v="210"/>
    <n v="105"/>
    <x v="3719"/>
    <x v="3704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x v="1"/>
    <s v="plays"/>
    <n v="105"/>
    <n v="86.23"/>
    <x v="3720"/>
    <x v="370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x v="1"/>
    <s v="plays"/>
    <n v="101"/>
    <n v="114.55"/>
    <x v="3721"/>
    <x v="3706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x v="1"/>
    <s v="plays"/>
    <n v="111"/>
    <n v="47.66"/>
    <x v="3722"/>
    <x v="3707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x v="1"/>
    <s v="plays"/>
    <n v="102"/>
    <n v="72.89"/>
    <x v="3723"/>
    <x v="3708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x v="1"/>
    <s v="plays"/>
    <n v="103"/>
    <n v="49.55"/>
    <x v="3724"/>
    <x v="3709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x v="1"/>
    <s v="plays"/>
    <n v="127"/>
    <n v="25.4"/>
    <x v="3725"/>
    <x v="371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x v="1"/>
    <s v="plays"/>
    <n v="339"/>
    <n v="62.59"/>
    <x v="3726"/>
    <x v="3711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x v="1"/>
    <s v="plays"/>
    <n v="101"/>
    <n v="61.06"/>
    <x v="3727"/>
    <x v="3712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x v="1"/>
    <s v="plays"/>
    <n v="9"/>
    <n v="60.06"/>
    <x v="3728"/>
    <x v="371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x v="1"/>
    <s v="plays"/>
    <n v="7"/>
    <n v="72.400000000000006"/>
    <x v="3729"/>
    <x v="3714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x v="1"/>
    <s v="plays"/>
    <n v="10"/>
    <n v="100"/>
    <x v="3730"/>
    <x v="3715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x v="1"/>
    <s v="plays"/>
    <n v="11"/>
    <n v="51.67"/>
    <x v="3731"/>
    <x v="3716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x v="1"/>
    <s v="plays"/>
    <n v="15"/>
    <n v="32.75"/>
    <x v="3732"/>
    <x v="3717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x v="1"/>
    <s v="plays"/>
    <n v="0"/>
    <n v="0"/>
    <x v="3733"/>
    <x v="3718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x v="1"/>
    <s v="plays"/>
    <n v="28"/>
    <n v="61"/>
    <x v="3734"/>
    <x v="3719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x v="1"/>
    <s v="plays"/>
    <n v="13"/>
    <n v="10"/>
    <x v="3735"/>
    <x v="372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x v="1"/>
    <s v="plays"/>
    <n v="1"/>
    <n v="10"/>
    <x v="3736"/>
    <x v="3721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x v="1"/>
    <s v="plays"/>
    <n v="21"/>
    <n v="37.5"/>
    <x v="3737"/>
    <x v="3722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x v="1"/>
    <s v="plays"/>
    <n v="18"/>
    <n v="45"/>
    <x v="3738"/>
    <x v="3723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x v="1"/>
    <s v="plays"/>
    <n v="20"/>
    <n v="100.63"/>
    <x v="3739"/>
    <x v="3724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x v="1"/>
    <s v="plays"/>
    <n v="18"/>
    <n v="25.57"/>
    <x v="3740"/>
    <x v="3725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x v="1"/>
    <s v="plays"/>
    <n v="0"/>
    <n v="0"/>
    <x v="3741"/>
    <x v="3726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x v="1"/>
    <s v="plays"/>
    <n v="2"/>
    <n v="25"/>
    <x v="3742"/>
    <x v="3727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x v="1"/>
    <s v="plays"/>
    <n v="0"/>
    <n v="0"/>
    <x v="3743"/>
    <x v="3728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x v="1"/>
    <s v="plays"/>
    <n v="0"/>
    <n v="0"/>
    <x v="3744"/>
    <x v="3729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x v="1"/>
    <s v="plays"/>
    <n v="10"/>
    <n v="10"/>
    <x v="3745"/>
    <x v="3730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x v="1"/>
    <s v="plays"/>
    <n v="2"/>
    <n v="202"/>
    <x v="3746"/>
    <x v="3731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x v="1"/>
    <s v="plays"/>
    <n v="1"/>
    <n v="25"/>
    <x v="3747"/>
    <x v="3732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x v="1"/>
    <s v="musical"/>
    <n v="104"/>
    <n v="99.54"/>
    <x v="3748"/>
    <x v="3733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x v="1"/>
    <s v="musical"/>
    <n v="105"/>
    <n v="75"/>
    <x v="3749"/>
    <x v="3734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x v="1"/>
    <s v="musical"/>
    <n v="100"/>
    <n v="215.25"/>
    <x v="3750"/>
    <x v="3735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x v="1"/>
    <s v="musical"/>
    <n v="133"/>
    <n v="120.55"/>
    <x v="3751"/>
    <x v="3736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x v="1"/>
    <s v="musical"/>
    <n v="113"/>
    <n v="37.67"/>
    <x v="3752"/>
    <x v="373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x v="1"/>
    <s v="musical"/>
    <n v="103"/>
    <n v="172.23"/>
    <x v="3753"/>
    <x v="3738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x v="1"/>
    <s v="musical"/>
    <n v="120"/>
    <n v="111.11"/>
    <x v="3754"/>
    <x v="3739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x v="1"/>
    <s v="musical"/>
    <n v="130"/>
    <n v="25.46"/>
    <x v="3755"/>
    <x v="3740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x v="1"/>
    <s v="musical"/>
    <n v="101"/>
    <n v="267.64999999999998"/>
    <x v="3756"/>
    <x v="3741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x v="1"/>
    <s v="musical"/>
    <n v="109"/>
    <n v="75.959999999999994"/>
    <x v="3757"/>
    <x v="3742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x v="1"/>
    <s v="musical"/>
    <n v="102"/>
    <n v="59.04"/>
    <x v="3758"/>
    <x v="3743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x v="1"/>
    <s v="musical"/>
    <n v="110"/>
    <n v="50.11"/>
    <x v="3759"/>
    <x v="3744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x v="1"/>
    <s v="musical"/>
    <n v="101"/>
    <n v="55.5"/>
    <x v="3760"/>
    <x v="3745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x v="1"/>
    <s v="musical"/>
    <n v="100"/>
    <n v="166.67"/>
    <x v="3761"/>
    <x v="3746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x v="1"/>
    <s v="musical"/>
    <n v="106"/>
    <n v="47.43"/>
    <x v="3762"/>
    <x v="3747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x v="1"/>
    <s v="musical"/>
    <n v="100"/>
    <n v="64.94"/>
    <x v="3763"/>
    <x v="3748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x v="1"/>
    <s v="musical"/>
    <n v="100"/>
    <n v="55.56"/>
    <x v="3764"/>
    <x v="3749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x v="1"/>
    <s v="musical"/>
    <n v="113"/>
    <n v="74.22"/>
    <x v="3765"/>
    <x v="375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x v="1"/>
    <s v="musical"/>
    <n v="103"/>
    <n v="106.93"/>
    <x v="3766"/>
    <x v="3751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x v="1"/>
    <s v="musical"/>
    <n v="117"/>
    <n v="41.7"/>
    <x v="3767"/>
    <x v="3566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x v="1"/>
    <s v="musical"/>
    <n v="108"/>
    <n v="74.239999999999995"/>
    <x v="3768"/>
    <x v="3752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x v="1"/>
    <s v="musical"/>
    <n v="100"/>
    <n v="73.33"/>
    <x v="3769"/>
    <x v="3753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x v="1"/>
    <s v="musical"/>
    <n v="100"/>
    <n v="100"/>
    <x v="3770"/>
    <x v="3754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x v="1"/>
    <s v="musical"/>
    <n v="146"/>
    <n v="38.42"/>
    <x v="3771"/>
    <x v="3755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x v="1"/>
    <s v="musical"/>
    <n v="110"/>
    <n v="166.97"/>
    <x v="3772"/>
    <x v="3756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x v="1"/>
    <s v="musical"/>
    <n v="108"/>
    <n v="94.91"/>
    <x v="3773"/>
    <x v="3757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x v="1"/>
    <s v="musical"/>
    <n v="100"/>
    <n v="100"/>
    <x v="3774"/>
    <x v="3758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x v="1"/>
    <s v="musical"/>
    <n v="100"/>
    <n v="143.21"/>
    <x v="3775"/>
    <x v="3759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x v="1"/>
    <s v="musical"/>
    <n v="107"/>
    <n v="90.82"/>
    <x v="3776"/>
    <x v="376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x v="1"/>
    <s v="musical"/>
    <n v="143"/>
    <n v="48.54"/>
    <x v="3777"/>
    <x v="3761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x v="1"/>
    <s v="musical"/>
    <n v="105"/>
    <n v="70.03"/>
    <x v="3778"/>
    <x v="3762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x v="1"/>
    <s v="musical"/>
    <n v="104"/>
    <n v="135.63"/>
    <x v="3779"/>
    <x v="3763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x v="1"/>
    <s v="musical"/>
    <n v="120"/>
    <n v="100"/>
    <x v="3780"/>
    <x v="3764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x v="1"/>
    <s v="musical"/>
    <n v="110"/>
    <n v="94.9"/>
    <x v="3781"/>
    <x v="376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x v="1"/>
    <s v="musical"/>
    <n v="102"/>
    <n v="75.37"/>
    <x v="3782"/>
    <x v="3766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x v="1"/>
    <s v="musical"/>
    <n v="129"/>
    <n v="64.459999999999994"/>
    <x v="3783"/>
    <x v="3767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x v="1"/>
    <s v="musical"/>
    <n v="115"/>
    <n v="115"/>
    <x v="3784"/>
    <x v="3768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x v="1"/>
    <s v="musical"/>
    <n v="151"/>
    <n v="100.5"/>
    <x v="3785"/>
    <x v="3769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x v="1"/>
    <s v="musical"/>
    <n v="111"/>
    <n v="93.77"/>
    <x v="3786"/>
    <x v="3770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x v="1"/>
    <s v="musical"/>
    <n v="100"/>
    <n v="35.1"/>
    <x v="3787"/>
    <x v="3514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x v="1"/>
    <s v="musical"/>
    <n v="1"/>
    <n v="500"/>
    <x v="3788"/>
    <x v="3771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x v="1"/>
    <s v="musical"/>
    <n v="3"/>
    <n v="29"/>
    <x v="3789"/>
    <x v="3772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x v="1"/>
    <s v="musical"/>
    <n v="0"/>
    <n v="0"/>
    <x v="3790"/>
    <x v="377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x v="1"/>
    <s v="musical"/>
    <n v="0"/>
    <n v="0"/>
    <x v="3791"/>
    <x v="3774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x v="1"/>
    <s v="musical"/>
    <n v="0"/>
    <n v="17.5"/>
    <x v="3792"/>
    <x v="3775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x v="1"/>
    <s v="musical"/>
    <n v="60"/>
    <n v="174"/>
    <x v="3793"/>
    <x v="3776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x v="1"/>
    <s v="musical"/>
    <n v="1"/>
    <n v="50"/>
    <x v="3794"/>
    <x v="3777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x v="1"/>
    <s v="musical"/>
    <n v="2"/>
    <n v="5"/>
    <x v="3795"/>
    <x v="3778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x v="1"/>
    <s v="musical"/>
    <n v="0"/>
    <n v="1"/>
    <x v="3796"/>
    <x v="3779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x v="1"/>
    <s v="musical"/>
    <n v="90"/>
    <n v="145.41"/>
    <x v="3797"/>
    <x v="378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x v="1"/>
    <s v="musical"/>
    <n v="1"/>
    <n v="205"/>
    <x v="3798"/>
    <x v="3781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x v="1"/>
    <s v="musical"/>
    <n v="4"/>
    <n v="100.5"/>
    <x v="3799"/>
    <x v="378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x v="1"/>
    <s v="musical"/>
    <n v="4"/>
    <n v="55.06"/>
    <x v="3800"/>
    <x v="3783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x v="1"/>
    <s v="musical"/>
    <n v="9"/>
    <n v="47.33"/>
    <x v="3801"/>
    <x v="3784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x v="1"/>
    <s v="musical"/>
    <n v="0"/>
    <n v="0"/>
    <x v="3802"/>
    <x v="3785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x v="1"/>
    <s v="musical"/>
    <n v="20"/>
    <n v="58.95"/>
    <x v="3803"/>
    <x v="3786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x v="1"/>
    <s v="musical"/>
    <n v="0"/>
    <n v="0"/>
    <x v="3804"/>
    <x v="3787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x v="1"/>
    <s v="musical"/>
    <n v="0"/>
    <n v="1.5"/>
    <x v="3805"/>
    <x v="3788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x v="1"/>
    <s v="musical"/>
    <n v="0"/>
    <n v="5"/>
    <x v="3806"/>
    <x v="3789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x v="1"/>
    <s v="musical"/>
    <n v="30"/>
    <n v="50.56"/>
    <x v="3807"/>
    <x v="379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x v="1"/>
    <s v="plays"/>
    <n v="100"/>
    <n v="41.67"/>
    <x v="3808"/>
    <x v="3791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x v="1"/>
    <s v="plays"/>
    <n v="101"/>
    <n v="53.29"/>
    <x v="3809"/>
    <x v="3792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x v="1"/>
    <s v="plays"/>
    <n v="122"/>
    <n v="70.23"/>
    <x v="3810"/>
    <x v="3793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x v="1"/>
    <s v="plays"/>
    <n v="330"/>
    <n v="43.42"/>
    <x v="3811"/>
    <x v="3794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x v="1"/>
    <s v="plays"/>
    <n v="110"/>
    <n v="199.18"/>
    <x v="3812"/>
    <x v="2551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x v="1"/>
    <s v="plays"/>
    <n v="101"/>
    <n v="78.52"/>
    <x v="3813"/>
    <x v="3795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x v="1"/>
    <s v="plays"/>
    <n v="140"/>
    <n v="61.82"/>
    <x v="3814"/>
    <x v="353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x v="1"/>
    <s v="plays"/>
    <n v="100"/>
    <n v="50"/>
    <x v="3815"/>
    <x v="3796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x v="1"/>
    <s v="plays"/>
    <n v="119"/>
    <n v="48.34"/>
    <x v="3816"/>
    <x v="3797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x v="1"/>
    <s v="plays"/>
    <n v="107"/>
    <n v="107.25"/>
    <x v="3817"/>
    <x v="3798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x v="1"/>
    <s v="plays"/>
    <n v="228"/>
    <n v="57"/>
    <x v="3818"/>
    <x v="3799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x v="1"/>
    <s v="plays"/>
    <n v="106"/>
    <n v="40.92"/>
    <x v="3819"/>
    <x v="38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x v="1"/>
    <s v="plays"/>
    <n v="143"/>
    <n v="21.5"/>
    <x v="3820"/>
    <x v="3801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x v="1"/>
    <s v="plays"/>
    <n v="105"/>
    <n v="79.540000000000006"/>
    <x v="3821"/>
    <x v="3802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x v="1"/>
    <s v="plays"/>
    <n v="110"/>
    <n v="72.38"/>
    <x v="3822"/>
    <x v="3803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x v="1"/>
    <s v="plays"/>
    <n v="106"/>
    <n v="64.63"/>
    <x v="3823"/>
    <x v="3804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x v="1"/>
    <s v="plays"/>
    <n v="108"/>
    <n v="38.57"/>
    <x v="3824"/>
    <x v="3805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x v="1"/>
    <s v="plays"/>
    <n v="105"/>
    <n v="107.57"/>
    <x v="3825"/>
    <x v="3806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x v="1"/>
    <s v="plays"/>
    <n v="119"/>
    <n v="27.5"/>
    <x v="3826"/>
    <x v="3807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x v="1"/>
    <s v="plays"/>
    <n v="153"/>
    <n v="70.459999999999994"/>
    <x v="3827"/>
    <x v="3808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x v="1"/>
    <s v="plays"/>
    <n v="100"/>
    <n v="178.57"/>
    <x v="3828"/>
    <x v="3809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x v="1"/>
    <s v="plays"/>
    <n v="100"/>
    <n v="62.63"/>
    <x v="3829"/>
    <x v="381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x v="1"/>
    <s v="plays"/>
    <n v="225"/>
    <n v="75"/>
    <x v="3830"/>
    <x v="381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x v="1"/>
    <s v="plays"/>
    <n v="106"/>
    <n v="58.9"/>
    <x v="3831"/>
    <x v="3812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x v="1"/>
    <s v="plays"/>
    <n v="105"/>
    <n v="139.56"/>
    <x v="3832"/>
    <x v="3813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x v="1"/>
    <s v="plays"/>
    <n v="117"/>
    <n v="70"/>
    <x v="3833"/>
    <x v="381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x v="1"/>
    <s v="plays"/>
    <n v="109"/>
    <n v="57.39"/>
    <x v="3834"/>
    <x v="381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x v="1"/>
    <s v="plays"/>
    <n v="160"/>
    <n v="40"/>
    <x v="3835"/>
    <x v="3816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x v="1"/>
    <s v="plays"/>
    <n v="113"/>
    <n v="64.290000000000006"/>
    <x v="3836"/>
    <x v="3817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x v="1"/>
    <s v="plays"/>
    <n v="102"/>
    <n v="120.12"/>
    <x v="3837"/>
    <x v="381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x v="1"/>
    <s v="plays"/>
    <n v="101"/>
    <n v="1008.24"/>
    <x v="3838"/>
    <x v="381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x v="1"/>
    <s v="plays"/>
    <n v="101"/>
    <n v="63.28"/>
    <x v="3839"/>
    <x v="3820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x v="1"/>
    <s v="plays"/>
    <n v="6500"/>
    <n v="21.67"/>
    <x v="3840"/>
    <x v="3821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x v="1"/>
    <s v="plays"/>
    <n v="9"/>
    <n v="25.65"/>
    <x v="3841"/>
    <x v="3822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x v="1"/>
    <s v="plays"/>
    <n v="22"/>
    <n v="47.7"/>
    <x v="3842"/>
    <x v="3823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x v="1"/>
    <s v="plays"/>
    <n v="21"/>
    <n v="56.05"/>
    <x v="3843"/>
    <x v="38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x v="1"/>
    <s v="plays"/>
    <n v="41"/>
    <n v="81.319999999999993"/>
    <x v="3844"/>
    <x v="382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x v="1"/>
    <s v="plays"/>
    <n v="2"/>
    <n v="70.17"/>
    <x v="3845"/>
    <x v="3826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x v="1"/>
    <s v="plays"/>
    <n v="3"/>
    <n v="23.63"/>
    <x v="3846"/>
    <x v="3827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x v="1"/>
    <s v="plays"/>
    <n v="16"/>
    <n v="188.56"/>
    <x v="3847"/>
    <x v="3828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x v="1"/>
    <s v="plays"/>
    <n v="16"/>
    <n v="49.51"/>
    <x v="3848"/>
    <x v="38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x v="1"/>
    <s v="plays"/>
    <n v="7"/>
    <n v="75.459999999999994"/>
    <x v="3849"/>
    <x v="3830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x v="1"/>
    <s v="plays"/>
    <n v="4"/>
    <n v="9.5"/>
    <x v="3850"/>
    <x v="383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x v="1"/>
    <s v="plays"/>
    <n v="34"/>
    <n v="35.5"/>
    <x v="3851"/>
    <x v="3832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x v="1"/>
    <s v="plays"/>
    <n v="0"/>
    <n v="10"/>
    <x v="3852"/>
    <x v="3833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x v="1"/>
    <s v="plays"/>
    <n v="0"/>
    <n v="13"/>
    <x v="3853"/>
    <x v="3834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x v="1"/>
    <s v="plays"/>
    <n v="16"/>
    <n v="89.4"/>
    <x v="3854"/>
    <x v="3835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x v="1"/>
    <s v="plays"/>
    <n v="3"/>
    <n v="25"/>
    <x v="3855"/>
    <x v="383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x v="1"/>
    <s v="plays"/>
    <n v="0"/>
    <n v="1"/>
    <x v="3856"/>
    <x v="3837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x v="1"/>
    <s v="plays"/>
    <n v="5"/>
    <n v="65"/>
    <x v="3857"/>
    <x v="3838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x v="1"/>
    <s v="plays"/>
    <n v="2"/>
    <n v="10"/>
    <x v="3858"/>
    <x v="3839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x v="1"/>
    <s v="plays"/>
    <n v="0"/>
    <n v="1"/>
    <x v="3859"/>
    <x v="384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x v="1"/>
    <s v="plays"/>
    <n v="18"/>
    <n v="81.540000000000006"/>
    <x v="3860"/>
    <x v="3841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x v="1"/>
    <s v="plays"/>
    <n v="5"/>
    <n v="100"/>
    <x v="3861"/>
    <x v="3842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x v="1"/>
    <s v="plays"/>
    <n v="0"/>
    <n v="1"/>
    <x v="3862"/>
    <x v="3843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x v="1"/>
    <s v="plays"/>
    <n v="0"/>
    <n v="0"/>
    <x v="3863"/>
    <x v="3844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x v="1"/>
    <s v="plays"/>
    <n v="1"/>
    <n v="20"/>
    <x v="3864"/>
    <x v="3845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x v="1"/>
    <s v="plays"/>
    <n v="27"/>
    <n v="46.43"/>
    <x v="3865"/>
    <x v="3846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x v="1"/>
    <s v="plays"/>
    <n v="1"/>
    <n v="5.5"/>
    <x v="3866"/>
    <x v="3847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x v="1"/>
    <s v="plays"/>
    <n v="13"/>
    <n v="50.2"/>
    <x v="3867"/>
    <x v="3848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x v="1"/>
    <s v="musical"/>
    <n v="0"/>
    <n v="10"/>
    <x v="3868"/>
    <x v="3849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x v="1"/>
    <s v="musical"/>
    <n v="3"/>
    <n v="30.13"/>
    <x v="3869"/>
    <x v="385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x v="1"/>
    <s v="musical"/>
    <n v="15"/>
    <n v="150"/>
    <x v="3870"/>
    <x v="3851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x v="1"/>
    <s v="musical"/>
    <n v="3"/>
    <n v="13.33"/>
    <x v="3871"/>
    <x v="3852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x v="1"/>
    <s v="musical"/>
    <n v="0"/>
    <n v="0"/>
    <x v="3872"/>
    <x v="3853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x v="1"/>
    <s v="musical"/>
    <n v="0"/>
    <n v="0"/>
    <x v="3873"/>
    <x v="3854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x v="1"/>
    <s v="musical"/>
    <n v="0"/>
    <n v="0"/>
    <x v="3874"/>
    <x v="3855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x v="1"/>
    <s v="musical"/>
    <n v="0"/>
    <n v="0"/>
    <x v="3875"/>
    <x v="3856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x v="1"/>
    <s v="musical"/>
    <n v="53"/>
    <n v="44.76"/>
    <x v="3876"/>
    <x v="3857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x v="1"/>
    <s v="musical"/>
    <n v="5"/>
    <n v="88.64"/>
    <x v="3877"/>
    <x v="3858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x v="1"/>
    <s v="musical"/>
    <n v="0"/>
    <n v="10"/>
    <x v="3878"/>
    <x v="3859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x v="1"/>
    <s v="musical"/>
    <n v="0"/>
    <n v="0"/>
    <x v="3879"/>
    <x v="386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x v="1"/>
    <s v="musical"/>
    <n v="13"/>
    <n v="57.65"/>
    <x v="3880"/>
    <x v="3792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x v="1"/>
    <s v="musical"/>
    <n v="5"/>
    <n v="25"/>
    <x v="3881"/>
    <x v="386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x v="1"/>
    <s v="musical"/>
    <n v="0"/>
    <n v="0"/>
    <x v="3882"/>
    <x v="386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x v="1"/>
    <s v="musical"/>
    <n v="0"/>
    <n v="0"/>
    <x v="3883"/>
    <x v="386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x v="1"/>
    <s v="musical"/>
    <n v="0"/>
    <n v="0"/>
    <x v="3884"/>
    <x v="386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x v="1"/>
    <s v="musical"/>
    <n v="0"/>
    <n v="0"/>
    <x v="3885"/>
    <x v="3865"/>
    <x v="2"/>
  </r>
  <r>
    <n v="3886"/>
    <s v="a (Canceled)"/>
    <n v="1"/>
    <n v="10000"/>
    <n v="0"/>
    <x v="1"/>
    <s v="AU"/>
    <s v="AUD"/>
    <n v="1418275702"/>
    <x v="3886"/>
    <b v="0"/>
    <n v="0"/>
    <b v="0"/>
    <x v="1"/>
    <s v="musical"/>
    <n v="0"/>
    <n v="0"/>
    <x v="3886"/>
    <x v="386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x v="1"/>
    <s v="musical"/>
    <n v="2"/>
    <n v="17.5"/>
    <x v="3887"/>
    <x v="386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x v="1"/>
    <s v="plays"/>
    <n v="27"/>
    <n v="38.71"/>
    <x v="3888"/>
    <x v="386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x v="1"/>
    <s v="plays"/>
    <n v="1"/>
    <n v="13.11"/>
    <x v="3889"/>
    <x v="386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x v="1"/>
    <s v="plays"/>
    <n v="17"/>
    <n v="315.5"/>
    <x v="3890"/>
    <x v="387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x v="1"/>
    <s v="plays"/>
    <n v="33"/>
    <n v="37.14"/>
    <x v="3891"/>
    <x v="387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x v="1"/>
    <s v="plays"/>
    <n v="0"/>
    <n v="0"/>
    <x v="3892"/>
    <x v="387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x v="1"/>
    <s v="plays"/>
    <n v="22"/>
    <n v="128.27000000000001"/>
    <x v="3893"/>
    <x v="387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x v="1"/>
    <s v="plays"/>
    <n v="3"/>
    <n v="47.27"/>
    <x v="3894"/>
    <x v="387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x v="1"/>
    <s v="plays"/>
    <n v="5"/>
    <n v="50"/>
    <x v="3895"/>
    <x v="387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x v="1"/>
    <s v="plays"/>
    <n v="11"/>
    <n v="42.5"/>
    <x v="3896"/>
    <x v="387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x v="1"/>
    <s v="plays"/>
    <n v="18"/>
    <n v="44"/>
    <x v="3897"/>
    <x v="387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x v="1"/>
    <s v="plays"/>
    <n v="33"/>
    <n v="50.88"/>
    <x v="3898"/>
    <x v="387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x v="1"/>
    <s v="plays"/>
    <n v="1"/>
    <n v="62.5"/>
    <x v="3899"/>
    <x v="387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x v="1"/>
    <s v="plays"/>
    <n v="5"/>
    <n v="27"/>
    <x v="3900"/>
    <x v="388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x v="1"/>
    <s v="plays"/>
    <n v="1"/>
    <n v="25"/>
    <x v="3901"/>
    <x v="388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x v="1"/>
    <s v="plays"/>
    <n v="49"/>
    <n v="47.26"/>
    <x v="3902"/>
    <x v="388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x v="1"/>
    <s v="plays"/>
    <n v="0"/>
    <n v="0"/>
    <x v="3903"/>
    <x v="3883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x v="1"/>
    <s v="plays"/>
    <n v="0"/>
    <n v="1.5"/>
    <x v="3904"/>
    <x v="388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x v="1"/>
    <s v="plays"/>
    <n v="12"/>
    <n v="24.71"/>
    <x v="3905"/>
    <x v="388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x v="1"/>
    <s v="plays"/>
    <n v="67"/>
    <n v="63.13"/>
    <x v="3906"/>
    <x v="388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x v="1"/>
    <s v="plays"/>
    <n v="15"/>
    <n v="38.25"/>
    <x v="3907"/>
    <x v="388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x v="1"/>
    <s v="plays"/>
    <n v="9"/>
    <n v="16.25"/>
    <x v="3908"/>
    <x v="388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x v="1"/>
    <s v="plays"/>
    <n v="0"/>
    <n v="33.75"/>
    <x v="3909"/>
    <x v="388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x v="1"/>
    <s v="plays"/>
    <n v="3"/>
    <n v="61.67"/>
    <x v="3910"/>
    <x v="389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x v="1"/>
    <s v="plays"/>
    <n v="37"/>
    <n v="83.14"/>
    <x v="3911"/>
    <x v="389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x v="1"/>
    <s v="plays"/>
    <n v="0"/>
    <n v="1"/>
    <x v="3912"/>
    <x v="389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x v="1"/>
    <s v="plays"/>
    <n v="10"/>
    <n v="142.86000000000001"/>
    <x v="3913"/>
    <x v="389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x v="1"/>
    <s v="plays"/>
    <n v="36"/>
    <n v="33.67"/>
    <x v="3914"/>
    <x v="389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x v="1"/>
    <s v="plays"/>
    <n v="0"/>
    <n v="5"/>
    <x v="3915"/>
    <x v="389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x v="1"/>
    <s v="plays"/>
    <n v="0"/>
    <n v="0"/>
    <x v="3916"/>
    <x v="389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x v="1"/>
    <s v="plays"/>
    <n v="0"/>
    <n v="10"/>
    <x v="3917"/>
    <x v="389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x v="1"/>
    <s v="plays"/>
    <n v="0"/>
    <n v="40"/>
    <x v="3918"/>
    <x v="389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x v="1"/>
    <s v="plays"/>
    <n v="2"/>
    <n v="30"/>
    <x v="3919"/>
    <x v="389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x v="1"/>
    <s v="plays"/>
    <n v="5"/>
    <n v="45"/>
    <x v="3920"/>
    <x v="390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x v="1"/>
    <s v="plays"/>
    <n v="0"/>
    <n v="0"/>
    <x v="3921"/>
    <x v="390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x v="1"/>
    <s v="plays"/>
    <n v="8"/>
    <n v="10.17"/>
    <x v="3922"/>
    <x v="390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x v="1"/>
    <s v="plays"/>
    <n v="12"/>
    <n v="81.41"/>
    <x v="3923"/>
    <x v="390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x v="1"/>
    <s v="plays"/>
    <n v="15"/>
    <n v="57.25"/>
    <x v="3924"/>
    <x v="390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x v="1"/>
    <s v="plays"/>
    <n v="10"/>
    <n v="5"/>
    <x v="3925"/>
    <x v="390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x v="1"/>
    <s v="plays"/>
    <n v="0"/>
    <n v="15"/>
    <x v="3926"/>
    <x v="390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x v="1"/>
    <s v="plays"/>
    <n v="1"/>
    <n v="12.5"/>
    <x v="3927"/>
    <x v="390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x v="1"/>
    <s v="plays"/>
    <n v="13"/>
    <n v="93"/>
    <x v="3928"/>
    <x v="390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x v="1"/>
    <s v="plays"/>
    <n v="2"/>
    <n v="32.36"/>
    <x v="3929"/>
    <x v="390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x v="1"/>
    <s v="plays"/>
    <n v="0"/>
    <n v="0"/>
    <x v="3930"/>
    <x v="391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x v="1"/>
    <s v="plays"/>
    <n v="0"/>
    <n v="0"/>
    <x v="3931"/>
    <x v="391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x v="1"/>
    <s v="plays"/>
    <n v="0"/>
    <n v="1"/>
    <x v="3932"/>
    <x v="391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x v="1"/>
    <s v="plays"/>
    <n v="16"/>
    <n v="91.83"/>
    <x v="3933"/>
    <x v="391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x v="1"/>
    <s v="plays"/>
    <n v="11"/>
    <n v="45.83"/>
    <x v="3934"/>
    <x v="391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x v="1"/>
    <s v="plays"/>
    <n v="44"/>
    <n v="57.17"/>
    <x v="3935"/>
    <x v="391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x v="1"/>
    <s v="plays"/>
    <n v="0"/>
    <n v="0"/>
    <x v="3936"/>
    <x v="391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x v="1"/>
    <s v="plays"/>
    <n v="86"/>
    <n v="248.5"/>
    <x v="3937"/>
    <x v="391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x v="1"/>
    <s v="plays"/>
    <n v="12"/>
    <n v="79.400000000000006"/>
    <x v="3938"/>
    <x v="391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x v="1"/>
    <s v="plays"/>
    <n v="0"/>
    <n v="5"/>
    <x v="3939"/>
    <x v="391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x v="1"/>
    <s v="plays"/>
    <n v="0"/>
    <n v="5.5"/>
    <x v="3940"/>
    <x v="392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x v="1"/>
    <s v="plays"/>
    <n v="1"/>
    <n v="25"/>
    <x v="3941"/>
    <x v="392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x v="1"/>
    <s v="plays"/>
    <n v="0"/>
    <n v="0"/>
    <x v="3942"/>
    <x v="392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x v="1"/>
    <s v="plays"/>
    <n v="36"/>
    <n v="137.08000000000001"/>
    <x v="3943"/>
    <x v="392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x v="1"/>
    <s v="plays"/>
    <n v="0"/>
    <n v="0"/>
    <x v="3944"/>
    <x v="392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x v="1"/>
    <s v="plays"/>
    <n v="0"/>
    <n v="5"/>
    <x v="3945"/>
    <x v="392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x v="1"/>
    <s v="plays"/>
    <n v="3"/>
    <n v="39"/>
    <x v="3946"/>
    <x v="392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x v="1"/>
    <s v="plays"/>
    <n v="3"/>
    <n v="50.5"/>
    <x v="3947"/>
    <x v="392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x v="1"/>
    <s v="plays"/>
    <n v="0"/>
    <n v="0"/>
    <x v="3948"/>
    <x v="392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x v="1"/>
    <s v="plays"/>
    <n v="16"/>
    <n v="49.28"/>
    <x v="3949"/>
    <x v="392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x v="1"/>
    <s v="plays"/>
    <n v="1"/>
    <n v="25"/>
    <x v="3950"/>
    <x v="393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x v="1"/>
    <s v="plays"/>
    <n v="0"/>
    <n v="1"/>
    <x v="3951"/>
    <x v="393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x v="1"/>
    <s v="plays"/>
    <n v="0"/>
    <n v="25"/>
    <x v="3952"/>
    <x v="393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x v="1"/>
    <s v="plays"/>
    <n v="0"/>
    <n v="0"/>
    <x v="3953"/>
    <x v="393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x v="1"/>
    <s v="plays"/>
    <n v="0"/>
    <n v="0"/>
    <x v="3954"/>
    <x v="393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x v="1"/>
    <s v="plays"/>
    <n v="24"/>
    <n v="53.13"/>
    <x v="3955"/>
    <x v="393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x v="1"/>
    <s v="plays"/>
    <n v="0"/>
    <n v="0"/>
    <x v="3956"/>
    <x v="393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x v="1"/>
    <s v="plays"/>
    <n v="0"/>
    <n v="7"/>
    <x v="3957"/>
    <x v="393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x v="1"/>
    <s v="plays"/>
    <n v="32"/>
    <n v="40.06"/>
    <x v="3958"/>
    <x v="393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x v="1"/>
    <s v="plays"/>
    <n v="24"/>
    <n v="24.33"/>
    <x v="3959"/>
    <x v="393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x v="1"/>
    <s v="plays"/>
    <n v="2"/>
    <n v="11.25"/>
    <x v="3960"/>
    <x v="394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x v="1"/>
    <s v="plays"/>
    <n v="0"/>
    <n v="10.5"/>
    <x v="3961"/>
    <x v="394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x v="1"/>
    <s v="plays"/>
    <n v="3"/>
    <n v="15"/>
    <x v="3962"/>
    <x v="394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x v="1"/>
    <s v="plays"/>
    <n v="0"/>
    <n v="0"/>
    <x v="3963"/>
    <x v="394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x v="1"/>
    <s v="plays"/>
    <n v="6"/>
    <n v="42"/>
    <x v="3964"/>
    <x v="394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x v="1"/>
    <s v="plays"/>
    <n v="14"/>
    <n v="71.25"/>
    <x v="3965"/>
    <x v="394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x v="1"/>
    <s v="plays"/>
    <n v="1"/>
    <n v="22.5"/>
    <x v="3966"/>
    <x v="394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x v="1"/>
    <s v="plays"/>
    <n v="24"/>
    <n v="41"/>
    <x v="3967"/>
    <x v="394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x v="1"/>
    <s v="plays"/>
    <n v="11"/>
    <n v="47.91"/>
    <x v="3968"/>
    <x v="394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x v="1"/>
    <s v="plays"/>
    <n v="7"/>
    <n v="35.17"/>
    <x v="3969"/>
    <x v="394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x v="1"/>
    <s v="plays"/>
    <n v="0"/>
    <n v="5.5"/>
    <x v="3970"/>
    <x v="395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x v="1"/>
    <s v="plays"/>
    <n v="1"/>
    <n v="22.67"/>
    <x v="3971"/>
    <x v="395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x v="1"/>
    <s v="plays"/>
    <n v="21"/>
    <n v="26.38"/>
    <x v="3972"/>
    <x v="395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x v="1"/>
    <s v="plays"/>
    <n v="78"/>
    <n v="105.54"/>
    <x v="3973"/>
    <x v="395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x v="1"/>
    <s v="plays"/>
    <n v="32"/>
    <n v="29.09"/>
    <x v="3974"/>
    <x v="395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x v="1"/>
    <s v="plays"/>
    <n v="0"/>
    <n v="0"/>
    <x v="3975"/>
    <x v="395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x v="1"/>
    <s v="plays"/>
    <n v="48"/>
    <n v="62"/>
    <x v="3976"/>
    <x v="395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x v="1"/>
    <s v="plays"/>
    <n v="1"/>
    <n v="217.5"/>
    <x v="3977"/>
    <x v="395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x v="1"/>
    <s v="plays"/>
    <n v="11"/>
    <n v="26.75"/>
    <x v="3978"/>
    <x v="395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x v="1"/>
    <s v="plays"/>
    <n v="2"/>
    <n v="18.329999999999998"/>
    <x v="3979"/>
    <x v="395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x v="1"/>
    <s v="plays"/>
    <n v="18"/>
    <n v="64.290000000000006"/>
    <x v="3980"/>
    <x v="396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x v="1"/>
    <s v="plays"/>
    <n v="4"/>
    <n v="175"/>
    <x v="3981"/>
    <x v="396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x v="1"/>
    <s v="plays"/>
    <n v="20"/>
    <n v="34"/>
    <x v="3982"/>
    <x v="396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x v="1"/>
    <s v="plays"/>
    <n v="35"/>
    <n v="84.28"/>
    <x v="3983"/>
    <x v="396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x v="1"/>
    <s v="plays"/>
    <n v="6"/>
    <n v="9.5"/>
    <x v="3984"/>
    <x v="396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x v="1"/>
    <s v="plays"/>
    <n v="32"/>
    <n v="33.74"/>
    <x v="3985"/>
    <x v="396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x v="1"/>
    <s v="plays"/>
    <n v="10"/>
    <n v="37.54"/>
    <x v="3986"/>
    <x v="396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x v="1"/>
    <s v="plays"/>
    <n v="38"/>
    <n v="11.62"/>
    <x v="3987"/>
    <x v="396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x v="1"/>
    <s v="plays"/>
    <n v="2"/>
    <n v="8"/>
    <x v="3988"/>
    <x v="396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x v="1"/>
    <s v="plays"/>
    <n v="0"/>
    <n v="0"/>
    <x v="3989"/>
    <x v="396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x v="1"/>
    <s v="plays"/>
    <n v="4"/>
    <n v="23"/>
    <x v="3990"/>
    <x v="397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x v="1"/>
    <s v="plays"/>
    <n v="20"/>
    <n v="100"/>
    <x v="3991"/>
    <x v="397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x v="1"/>
    <s v="plays"/>
    <n v="5"/>
    <n v="60.11"/>
    <x v="3992"/>
    <x v="397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x v="1"/>
    <s v="plays"/>
    <n v="0"/>
    <n v="3"/>
    <x v="3993"/>
    <x v="397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x v="1"/>
    <s v="plays"/>
    <n v="0"/>
    <n v="5"/>
    <x v="3994"/>
    <x v="397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x v="1"/>
    <s v="plays"/>
    <n v="35"/>
    <n v="17.5"/>
    <x v="3995"/>
    <x v="397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x v="1"/>
    <s v="plays"/>
    <n v="17"/>
    <n v="29.24"/>
    <x v="3996"/>
    <x v="397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x v="1"/>
    <s v="plays"/>
    <n v="0"/>
    <n v="0"/>
    <x v="3997"/>
    <x v="397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x v="1"/>
    <s v="plays"/>
    <n v="57"/>
    <n v="59.58"/>
    <x v="3998"/>
    <x v="397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x v="1"/>
    <s v="plays"/>
    <n v="17"/>
    <n v="82.57"/>
    <x v="3999"/>
    <x v="397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x v="1"/>
    <s v="plays"/>
    <n v="0"/>
    <n v="10"/>
    <x v="4000"/>
    <x v="398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x v="1"/>
    <s v="plays"/>
    <n v="38"/>
    <n v="32.36"/>
    <x v="4001"/>
    <x v="1748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x v="1"/>
    <s v="plays"/>
    <n v="2"/>
    <n v="5.75"/>
    <x v="4002"/>
    <x v="398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x v="1"/>
    <s v="plays"/>
    <n v="10"/>
    <n v="100.5"/>
    <x v="4003"/>
    <x v="3982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x v="1"/>
    <s v="plays"/>
    <n v="0"/>
    <n v="1"/>
    <x v="4004"/>
    <x v="3983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x v="1"/>
    <s v="plays"/>
    <n v="1"/>
    <n v="20"/>
    <x v="4005"/>
    <x v="3984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x v="1"/>
    <s v="plays"/>
    <n v="0"/>
    <n v="2"/>
    <x v="4006"/>
    <x v="3985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x v="1"/>
    <s v="plays"/>
    <n v="0"/>
    <n v="5"/>
    <x v="4007"/>
    <x v="3986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x v="1"/>
    <s v="plays"/>
    <n v="6"/>
    <n v="15"/>
    <x v="4008"/>
    <x v="398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x v="1"/>
    <s v="plays"/>
    <n v="4"/>
    <n v="25"/>
    <x v="4009"/>
    <x v="3988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x v="1"/>
    <s v="plays"/>
    <n v="24"/>
    <n v="45.84"/>
    <x v="4010"/>
    <x v="3989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x v="1"/>
    <s v="plays"/>
    <n v="8"/>
    <n v="4.75"/>
    <x v="4011"/>
    <x v="3990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x v="1"/>
    <s v="plays"/>
    <n v="0"/>
    <n v="0"/>
    <x v="4012"/>
    <x v="3991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x v="1"/>
    <s v="plays"/>
    <n v="1"/>
    <n v="13"/>
    <x v="4013"/>
    <x v="3992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x v="1"/>
    <s v="plays"/>
    <n v="0"/>
    <n v="0"/>
    <x v="4014"/>
    <x v="3993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x v="1"/>
    <s v="plays"/>
    <n v="0"/>
    <n v="1"/>
    <x v="4015"/>
    <x v="3994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x v="1"/>
    <s v="plays"/>
    <n v="14"/>
    <n v="10"/>
    <x v="4016"/>
    <x v="3995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x v="1"/>
    <s v="plays"/>
    <n v="1"/>
    <n v="52.5"/>
    <x v="4017"/>
    <x v="3996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x v="1"/>
    <s v="plays"/>
    <n v="9"/>
    <n v="32.5"/>
    <x v="4018"/>
    <x v="3997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x v="1"/>
    <s v="plays"/>
    <n v="1"/>
    <n v="7.25"/>
    <x v="4019"/>
    <x v="3998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x v="1"/>
    <s v="plays"/>
    <n v="17"/>
    <n v="33.33"/>
    <x v="4020"/>
    <x v="399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x v="1"/>
    <s v="plays"/>
    <n v="1"/>
    <n v="62.5"/>
    <x v="4021"/>
    <x v="400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x v="1"/>
    <s v="plays"/>
    <n v="70"/>
    <n v="63.56"/>
    <x v="4022"/>
    <x v="4001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x v="1"/>
    <s v="plays"/>
    <n v="0"/>
    <n v="0"/>
    <x v="4023"/>
    <x v="400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x v="1"/>
    <s v="plays"/>
    <n v="1"/>
    <n v="10"/>
    <x v="4024"/>
    <x v="4003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x v="1"/>
    <s v="plays"/>
    <n v="5"/>
    <n v="62.5"/>
    <x v="4025"/>
    <x v="4004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x v="1"/>
    <s v="plays"/>
    <n v="0"/>
    <n v="0"/>
    <x v="4026"/>
    <x v="4005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x v="1"/>
    <s v="plays"/>
    <n v="7"/>
    <n v="30.71"/>
    <x v="4027"/>
    <x v="4006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x v="1"/>
    <s v="plays"/>
    <n v="28"/>
    <n v="51"/>
    <x v="4028"/>
    <x v="4007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x v="1"/>
    <s v="plays"/>
    <n v="0"/>
    <n v="0"/>
    <x v="4029"/>
    <x v="4008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x v="1"/>
    <s v="plays"/>
    <n v="16"/>
    <n v="66.67"/>
    <x v="4030"/>
    <x v="4009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x v="1"/>
    <s v="plays"/>
    <n v="0"/>
    <n v="0"/>
    <x v="4031"/>
    <x v="4010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x v="1"/>
    <s v="plays"/>
    <n v="7"/>
    <n v="59"/>
    <x v="4032"/>
    <x v="4011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x v="1"/>
    <s v="plays"/>
    <n v="26"/>
    <n v="65.34"/>
    <x v="4033"/>
    <x v="4012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x v="1"/>
    <s v="plays"/>
    <n v="1"/>
    <n v="100"/>
    <x v="4034"/>
    <x v="4013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x v="1"/>
    <s v="plays"/>
    <n v="37"/>
    <n v="147.4"/>
    <x v="4035"/>
    <x v="4014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x v="1"/>
    <s v="plays"/>
    <n v="47"/>
    <n v="166.06"/>
    <x v="4036"/>
    <x v="4015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x v="1"/>
    <s v="plays"/>
    <n v="11"/>
    <n v="40"/>
    <x v="4037"/>
    <x v="4016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x v="1"/>
    <s v="plays"/>
    <n v="12"/>
    <n v="75.25"/>
    <x v="4038"/>
    <x v="4017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x v="1"/>
    <s v="plays"/>
    <n v="60"/>
    <n v="60"/>
    <x v="4039"/>
    <x v="4018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x v="1"/>
    <s v="plays"/>
    <n v="31"/>
    <n v="1250"/>
    <x v="4040"/>
    <x v="4019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x v="1"/>
    <s v="plays"/>
    <n v="0"/>
    <n v="10.5"/>
    <x v="4041"/>
    <x v="4020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x v="1"/>
    <s v="plays"/>
    <n v="0"/>
    <n v="7"/>
    <x v="4042"/>
    <x v="4021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x v="1"/>
    <s v="plays"/>
    <n v="0"/>
    <n v="0"/>
    <x v="4043"/>
    <x v="4022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x v="1"/>
    <s v="plays"/>
    <n v="38"/>
    <n v="56.25"/>
    <x v="4044"/>
    <x v="402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x v="1"/>
    <s v="plays"/>
    <n v="0"/>
    <n v="1"/>
    <x v="4045"/>
    <x v="4024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x v="1"/>
    <s v="plays"/>
    <n v="8"/>
    <n v="38.33"/>
    <x v="4046"/>
    <x v="4025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x v="1"/>
    <s v="plays"/>
    <n v="2"/>
    <n v="27.5"/>
    <x v="4047"/>
    <x v="4026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x v="1"/>
    <s v="plays"/>
    <n v="18"/>
    <n v="32.979999999999997"/>
    <x v="4048"/>
    <x v="402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x v="1"/>
    <s v="plays"/>
    <n v="0"/>
    <n v="16"/>
    <x v="4049"/>
    <x v="4028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x v="1"/>
    <s v="plays"/>
    <n v="0"/>
    <n v="1"/>
    <x v="4050"/>
    <x v="4029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x v="1"/>
    <s v="plays"/>
    <n v="0"/>
    <n v="0"/>
    <x v="4051"/>
    <x v="403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x v="1"/>
    <s v="plays"/>
    <n v="38"/>
    <n v="86.62"/>
    <x v="4052"/>
    <x v="4031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x v="1"/>
    <s v="plays"/>
    <n v="22"/>
    <n v="55"/>
    <x v="4053"/>
    <x v="4032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x v="1"/>
    <s v="plays"/>
    <n v="0"/>
    <n v="0"/>
    <x v="4054"/>
    <x v="4033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x v="1"/>
    <s v="plays"/>
    <n v="18"/>
    <n v="41.95"/>
    <x v="4055"/>
    <x v="4034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x v="1"/>
    <s v="plays"/>
    <n v="53"/>
    <n v="88.33"/>
    <x v="4056"/>
    <x v="4035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x v="1"/>
    <s v="plays"/>
    <n v="22"/>
    <n v="129.16999999999999"/>
    <x v="4057"/>
    <x v="4036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x v="1"/>
    <s v="plays"/>
    <n v="3"/>
    <n v="23.75"/>
    <x v="4058"/>
    <x v="326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x v="1"/>
    <s v="plays"/>
    <n v="3"/>
    <n v="35.71"/>
    <x v="4059"/>
    <x v="4037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x v="1"/>
    <s v="plays"/>
    <n v="3"/>
    <n v="57"/>
    <x v="4060"/>
    <x v="4038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x v="1"/>
    <s v="plays"/>
    <n v="0"/>
    <n v="0"/>
    <x v="4061"/>
    <x v="4039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x v="1"/>
    <s v="plays"/>
    <n v="2"/>
    <n v="163.33000000000001"/>
    <x v="4062"/>
    <x v="404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x v="1"/>
    <s v="plays"/>
    <n v="1"/>
    <n v="15"/>
    <x v="4063"/>
    <x v="4041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x v="1"/>
    <s v="plays"/>
    <n v="19"/>
    <n v="64.17"/>
    <x v="4064"/>
    <x v="4042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x v="1"/>
    <s v="plays"/>
    <n v="1"/>
    <n v="6.75"/>
    <x v="4065"/>
    <x v="404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x v="1"/>
    <s v="plays"/>
    <n v="0"/>
    <n v="25"/>
    <x v="4066"/>
    <x v="4044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x v="1"/>
    <s v="plays"/>
    <n v="61"/>
    <n v="179.12"/>
    <x v="4067"/>
    <x v="4045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x v="1"/>
    <s v="plays"/>
    <n v="1"/>
    <n v="34.950000000000003"/>
    <x v="4068"/>
    <x v="4046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x v="1"/>
    <s v="plays"/>
    <n v="34"/>
    <n v="33.08"/>
    <x v="4069"/>
    <x v="4047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x v="1"/>
    <s v="plays"/>
    <n v="17"/>
    <n v="27.5"/>
    <x v="4070"/>
    <x v="4048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x v="1"/>
    <s v="plays"/>
    <n v="0"/>
    <n v="0"/>
    <x v="4071"/>
    <x v="4049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x v="1"/>
    <s v="plays"/>
    <n v="0"/>
    <n v="2"/>
    <x v="4072"/>
    <x v="405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x v="1"/>
    <s v="plays"/>
    <n v="1"/>
    <n v="18.5"/>
    <x v="4073"/>
    <x v="4051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x v="1"/>
    <s v="plays"/>
    <n v="27"/>
    <n v="35"/>
    <x v="4074"/>
    <x v="4052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x v="1"/>
    <s v="plays"/>
    <n v="29"/>
    <n v="44.31"/>
    <x v="4075"/>
    <x v="4053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x v="1"/>
    <s v="plays"/>
    <n v="0"/>
    <n v="0"/>
    <x v="4076"/>
    <x v="4054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x v="1"/>
    <s v="plays"/>
    <n v="9"/>
    <n v="222.5"/>
    <x v="4077"/>
    <x v="4055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x v="1"/>
    <s v="plays"/>
    <n v="0"/>
    <n v="0"/>
    <x v="4078"/>
    <x v="4056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x v="1"/>
    <s v="plays"/>
    <n v="0"/>
    <n v="5"/>
    <x v="4079"/>
    <x v="4057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x v="1"/>
    <s v="plays"/>
    <n v="0"/>
    <n v="0"/>
    <x v="4080"/>
    <x v="4058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x v="1"/>
    <s v="plays"/>
    <n v="16"/>
    <n v="29.17"/>
    <x v="4081"/>
    <x v="4059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x v="1"/>
    <s v="plays"/>
    <n v="2"/>
    <n v="1.5"/>
    <x v="4082"/>
    <x v="406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x v="1"/>
    <s v="plays"/>
    <n v="22"/>
    <n v="126.5"/>
    <x v="4083"/>
    <x v="406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x v="1"/>
    <s v="plays"/>
    <n v="0"/>
    <n v="10"/>
    <x v="4084"/>
    <x v="4062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x v="1"/>
    <s v="plays"/>
    <n v="0"/>
    <n v="10"/>
    <x v="4085"/>
    <x v="4063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x v="1"/>
    <s v="plays"/>
    <n v="5"/>
    <n v="9.4"/>
    <x v="4086"/>
    <x v="4064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x v="1"/>
    <s v="plays"/>
    <n v="0"/>
    <n v="0"/>
    <x v="4087"/>
    <x v="4065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x v="1"/>
    <s v="plays"/>
    <n v="11"/>
    <n v="72"/>
    <x v="4088"/>
    <x v="4066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x v="1"/>
    <s v="plays"/>
    <n v="5"/>
    <n v="30"/>
    <x v="4089"/>
    <x v="4067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x v="1"/>
    <s v="plays"/>
    <n v="3"/>
    <n v="10.67"/>
    <x v="4090"/>
    <x v="4068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x v="1"/>
    <s v="plays"/>
    <n v="13"/>
    <n v="25.5"/>
    <x v="4091"/>
    <x v="4069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x v="1"/>
    <s v="plays"/>
    <n v="0"/>
    <n v="20"/>
    <x v="4092"/>
    <x v="407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x v="1"/>
    <s v="plays"/>
    <n v="2"/>
    <n v="15"/>
    <x v="4093"/>
    <x v="4071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x v="1"/>
    <s v="plays"/>
    <n v="37"/>
    <n v="91.25"/>
    <x v="4094"/>
    <x v="4072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x v="1"/>
    <s v="plays"/>
    <n v="3"/>
    <n v="800"/>
    <x v="4095"/>
    <x v="4073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x v="1"/>
    <s v="plays"/>
    <n v="11"/>
    <n v="80"/>
    <x v="4096"/>
    <x v="4074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x v="1"/>
    <s v="plays"/>
    <n v="0"/>
    <n v="0"/>
    <x v="4097"/>
    <x v="4075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x v="1"/>
    <s v="plays"/>
    <n v="0"/>
    <n v="0"/>
    <x v="4098"/>
    <x v="4076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x v="1"/>
    <s v="plays"/>
    <n v="1"/>
    <n v="50"/>
    <x v="4099"/>
    <x v="4077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x v="1"/>
    <s v="plays"/>
    <n v="0"/>
    <n v="0"/>
    <x v="4100"/>
    <x v="4078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x v="1"/>
    <s v="plays"/>
    <n v="0"/>
    <n v="0"/>
    <x v="4101"/>
    <x v="4079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x v="1"/>
    <s v="plays"/>
    <n v="27"/>
    <n v="22.83"/>
    <x v="4102"/>
    <x v="4080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x v="1"/>
    <s v="plays"/>
    <n v="10"/>
    <n v="16.670000000000002"/>
    <x v="4103"/>
    <x v="4081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x v="1"/>
    <s v="plays"/>
    <n v="21"/>
    <n v="45.79"/>
    <x v="4104"/>
    <x v="4082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x v="1"/>
    <s v="plays"/>
    <n v="7"/>
    <n v="383.33"/>
    <x v="4105"/>
    <x v="4083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x v="1"/>
    <s v="plays"/>
    <n v="71"/>
    <n v="106.97"/>
    <x v="4106"/>
    <x v="4084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x v="1"/>
    <s v="plays"/>
    <n v="2"/>
    <n v="10.25"/>
    <x v="4107"/>
    <x v="4085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x v="1"/>
    <s v="plays"/>
    <n v="2"/>
    <n v="59"/>
    <x v="4108"/>
    <x v="4086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x v="1"/>
    <s v="plays"/>
    <n v="0"/>
    <n v="0"/>
    <x v="4109"/>
    <x v="4087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x v="1"/>
    <s v="plays"/>
    <n v="29"/>
    <n v="14.33"/>
    <x v="4110"/>
    <x v="4088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x v="1"/>
    <s v="plays"/>
    <n v="3"/>
    <n v="15.67"/>
    <x v="4111"/>
    <x v="4089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x v="1"/>
    <s v="plays"/>
    <n v="0"/>
    <n v="1"/>
    <x v="4112"/>
    <x v="409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x v="1"/>
    <s v="plays"/>
    <n v="0"/>
    <n v="1"/>
    <x v="4113"/>
    <x v="40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12DC6-BBDF-4515-AD1C-C90DFD5E6D04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2">
    <pivotField showAll="0"/>
    <pivotField dataField="1"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numFmtId="8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9" hier="-1"/>
  </pageFields>
  <dataFields count="1">
    <dataField name="Count of name" fld="1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Normal="100" workbookViewId="0">
      <selection activeCell="U1" sqref="U1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2.26953125" style="8" bestFit="1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12.81640625" bestFit="1" customWidth="1"/>
    <col min="15" max="15" width="15.6328125" bestFit="1" customWidth="1"/>
    <col min="16" max="16" width="17.08984375" style="12" bestFit="1" customWidth="1"/>
    <col min="17" max="17" width="20.453125" style="14" bestFit="1" customWidth="1"/>
    <col min="18" max="18" width="22" style="10" bestFit="1" customWidth="1"/>
    <col min="19" max="19" width="23.36328125" style="10" bestFit="1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5" t="s">
        <v>8317</v>
      </c>
      <c r="O1" s="1" t="s">
        <v>8316</v>
      </c>
      <c r="P1" s="11" t="s">
        <v>8264</v>
      </c>
      <c r="Q1" s="13" t="s">
        <v>8265</v>
      </c>
      <c r="R1" s="9" t="s">
        <v>8322</v>
      </c>
      <c r="S1" s="9" t="s">
        <v>8323</v>
      </c>
      <c r="T1" s="9" t="s">
        <v>8324</v>
      </c>
    </row>
    <row r="2" spans="1:20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6" t="s">
        <v>8266</v>
      </c>
      <c r="O2" s="16" t="s">
        <v>8267</v>
      </c>
      <c r="P2" s="12">
        <f>ROUND((E2/D2)*100,0)</f>
        <v>137</v>
      </c>
      <c r="Q2" s="14">
        <f>IFERROR(ROUND((E2/L2),2),0)</f>
        <v>63.92</v>
      </c>
      <c r="R2" s="10">
        <f>(((J2/60)/60)/24)+DATE(1970,1,1)</f>
        <v>42177.007071759261</v>
      </c>
      <c r="S2" s="10">
        <f>(((I2/60)/60)/24)+DATE(1970,1,1)</f>
        <v>42208.125</v>
      </c>
      <c r="T2">
        <f>YEAR(R2)</f>
        <v>2015</v>
      </c>
    </row>
    <row r="3" spans="1:20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6" t="s">
        <v>8266</v>
      </c>
      <c r="O3" s="16" t="s">
        <v>8267</v>
      </c>
      <c r="P3" s="12">
        <f>ROUND((E3/D3)*100,0)</f>
        <v>143</v>
      </c>
      <c r="Q3" s="14">
        <f>IFERROR(ROUND((E3/L3),2),0)</f>
        <v>185.48</v>
      </c>
      <c r="R3" s="10">
        <f>(((J3/60)/60)/24)+DATE(1970,1,1)</f>
        <v>42766.600497685184</v>
      </c>
      <c r="S3" s="10">
        <f>(((I3/60)/60)/24)+DATE(1970,1,1)</f>
        <v>42796.600497685184</v>
      </c>
      <c r="T3">
        <f>YEAR(R3)</f>
        <v>2017</v>
      </c>
    </row>
    <row r="4" spans="1:20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6" t="s">
        <v>8266</v>
      </c>
      <c r="O4" s="16" t="s">
        <v>8267</v>
      </c>
      <c r="P4" s="12">
        <f>ROUND((E4/D4)*100,0)</f>
        <v>105</v>
      </c>
      <c r="Q4" s="14">
        <f>IFERROR(ROUND((E4/L4),2),0)</f>
        <v>15</v>
      </c>
      <c r="R4" s="10">
        <f>(((J4/60)/60)/24)+DATE(1970,1,1)</f>
        <v>42405.702349537038</v>
      </c>
      <c r="S4" s="10">
        <f>(((I4/60)/60)/24)+DATE(1970,1,1)</f>
        <v>42415.702349537038</v>
      </c>
      <c r="T4">
        <f>YEAR(R4)</f>
        <v>2016</v>
      </c>
    </row>
    <row r="5" spans="1:20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6" t="s">
        <v>8266</v>
      </c>
      <c r="O5" s="16" t="s">
        <v>8267</v>
      </c>
      <c r="P5" s="12">
        <f>ROUND((E5/D5)*100,0)</f>
        <v>104</v>
      </c>
      <c r="Q5" s="14">
        <f>IFERROR(ROUND((E5/L5),2),0)</f>
        <v>69.27</v>
      </c>
      <c r="R5" s="10">
        <f>(((J5/60)/60)/24)+DATE(1970,1,1)</f>
        <v>41828.515127314815</v>
      </c>
      <c r="S5" s="10">
        <f>(((I5/60)/60)/24)+DATE(1970,1,1)</f>
        <v>41858.515127314815</v>
      </c>
      <c r="T5">
        <f>YEAR(R5)</f>
        <v>2014</v>
      </c>
    </row>
    <row r="6" spans="1:20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6" t="s">
        <v>8266</v>
      </c>
      <c r="O6" s="16" t="s">
        <v>8267</v>
      </c>
      <c r="P6" s="12">
        <f>ROUND((E6/D6)*100,0)</f>
        <v>123</v>
      </c>
      <c r="Q6" s="14">
        <f>IFERROR(ROUND((E6/L6),2),0)</f>
        <v>190.55</v>
      </c>
      <c r="R6" s="10">
        <f>(((J6/60)/60)/24)+DATE(1970,1,1)</f>
        <v>42327.834247685183</v>
      </c>
      <c r="S6" s="10">
        <f>(((I6/60)/60)/24)+DATE(1970,1,1)</f>
        <v>42357.834247685183</v>
      </c>
      <c r="T6">
        <f>YEAR(R6)</f>
        <v>2015</v>
      </c>
    </row>
    <row r="7" spans="1:20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6" t="s">
        <v>8266</v>
      </c>
      <c r="O7" s="16" t="s">
        <v>8267</v>
      </c>
      <c r="P7" s="12">
        <f>ROUND((E7/D7)*100,0)</f>
        <v>110</v>
      </c>
      <c r="Q7" s="14">
        <f>IFERROR(ROUND((E7/L7),2),0)</f>
        <v>93.4</v>
      </c>
      <c r="R7" s="10">
        <f>(((J7/60)/60)/24)+DATE(1970,1,1)</f>
        <v>42563.932951388888</v>
      </c>
      <c r="S7" s="10">
        <f>(((I7/60)/60)/24)+DATE(1970,1,1)</f>
        <v>42580.232638888891</v>
      </c>
      <c r="T7">
        <f>YEAR(R7)</f>
        <v>2016</v>
      </c>
    </row>
    <row r="8" spans="1:20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6" t="s">
        <v>8266</v>
      </c>
      <c r="O8" s="16" t="s">
        <v>8267</v>
      </c>
      <c r="P8" s="12">
        <f>ROUND((E8/D8)*100,0)</f>
        <v>106</v>
      </c>
      <c r="Q8" s="14">
        <f>IFERROR(ROUND((E8/L8),2),0)</f>
        <v>146.88</v>
      </c>
      <c r="R8" s="10">
        <f>(((J8/60)/60)/24)+DATE(1970,1,1)</f>
        <v>41794.072337962964</v>
      </c>
      <c r="S8" s="10">
        <f>(((I8/60)/60)/24)+DATE(1970,1,1)</f>
        <v>41804.072337962964</v>
      </c>
      <c r="T8">
        <f>YEAR(R8)</f>
        <v>2014</v>
      </c>
    </row>
    <row r="9" spans="1:20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6" t="s">
        <v>8266</v>
      </c>
      <c r="O9" s="16" t="s">
        <v>8267</v>
      </c>
      <c r="P9" s="12">
        <f>ROUND((E9/D9)*100,0)</f>
        <v>101</v>
      </c>
      <c r="Q9" s="14">
        <f>IFERROR(ROUND((E9/L9),2),0)</f>
        <v>159.82</v>
      </c>
      <c r="R9" s="10">
        <f>(((J9/60)/60)/24)+DATE(1970,1,1)</f>
        <v>42516.047071759262</v>
      </c>
      <c r="S9" s="10">
        <f>(((I9/60)/60)/24)+DATE(1970,1,1)</f>
        <v>42556.047071759262</v>
      </c>
      <c r="T9">
        <f>YEAR(R9)</f>
        <v>2016</v>
      </c>
    </row>
    <row r="10" spans="1:20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6" t="s">
        <v>8266</v>
      </c>
      <c r="O10" s="16" t="s">
        <v>8267</v>
      </c>
      <c r="P10" s="12">
        <f>ROUND((E10/D10)*100,0)</f>
        <v>100</v>
      </c>
      <c r="Q10" s="14">
        <f>IFERROR(ROUND((E10/L10),2),0)</f>
        <v>291.79000000000002</v>
      </c>
      <c r="R10" s="10">
        <f>(((J10/60)/60)/24)+DATE(1970,1,1)</f>
        <v>42468.94458333333</v>
      </c>
      <c r="S10" s="10">
        <f>(((I10/60)/60)/24)+DATE(1970,1,1)</f>
        <v>42475.875</v>
      </c>
      <c r="T10">
        <f>YEAR(R10)</f>
        <v>2016</v>
      </c>
    </row>
    <row r="11" spans="1:20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6" t="s">
        <v>8266</v>
      </c>
      <c r="O11" s="16" t="s">
        <v>8267</v>
      </c>
      <c r="P11" s="12">
        <f>ROUND((E11/D11)*100,0)</f>
        <v>126</v>
      </c>
      <c r="Q11" s="14">
        <f>IFERROR(ROUND((E11/L11),2),0)</f>
        <v>31.5</v>
      </c>
      <c r="R11" s="10">
        <f>(((J11/60)/60)/24)+DATE(1970,1,1)</f>
        <v>42447.103518518517</v>
      </c>
      <c r="S11" s="10">
        <f>(((I11/60)/60)/24)+DATE(1970,1,1)</f>
        <v>42477.103518518517</v>
      </c>
      <c r="T11">
        <f>YEAR(R11)</f>
        <v>2016</v>
      </c>
    </row>
    <row r="12" spans="1:20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6" t="s">
        <v>8266</v>
      </c>
      <c r="O12" s="16" t="s">
        <v>8267</v>
      </c>
      <c r="P12" s="12">
        <f>ROUND((E12/D12)*100,0)</f>
        <v>101</v>
      </c>
      <c r="Q12" s="14">
        <f>IFERROR(ROUND((E12/L12),2),0)</f>
        <v>158.68</v>
      </c>
      <c r="R12" s="10">
        <f>(((J12/60)/60)/24)+DATE(1970,1,1)</f>
        <v>41780.068043981482</v>
      </c>
      <c r="S12" s="10">
        <f>(((I12/60)/60)/24)+DATE(1970,1,1)</f>
        <v>41815.068043981482</v>
      </c>
      <c r="T12">
        <f>YEAR(R12)</f>
        <v>2014</v>
      </c>
    </row>
    <row r="13" spans="1:20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6" t="s">
        <v>8266</v>
      </c>
      <c r="O13" s="16" t="s">
        <v>8267</v>
      </c>
      <c r="P13" s="12">
        <f>ROUND((E13/D13)*100,0)</f>
        <v>121</v>
      </c>
      <c r="Q13" s="14">
        <f>IFERROR(ROUND((E13/L13),2),0)</f>
        <v>80.33</v>
      </c>
      <c r="R13" s="10">
        <f>(((J13/60)/60)/24)+DATE(1970,1,1)</f>
        <v>42572.778495370367</v>
      </c>
      <c r="S13" s="10">
        <f>(((I13/60)/60)/24)+DATE(1970,1,1)</f>
        <v>42604.125</v>
      </c>
      <c r="T13">
        <f>YEAR(R13)</f>
        <v>2016</v>
      </c>
    </row>
    <row r="14" spans="1:20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6" t="s">
        <v>8266</v>
      </c>
      <c r="O14" s="16" t="s">
        <v>8267</v>
      </c>
      <c r="P14" s="12">
        <f>ROUND((E14/D14)*100,0)</f>
        <v>165</v>
      </c>
      <c r="Q14" s="14">
        <f>IFERROR(ROUND((E14/L14),2),0)</f>
        <v>59.96</v>
      </c>
      <c r="R14" s="10">
        <f>(((J14/60)/60)/24)+DATE(1970,1,1)</f>
        <v>41791.713252314818</v>
      </c>
      <c r="S14" s="10">
        <f>(((I14/60)/60)/24)+DATE(1970,1,1)</f>
        <v>41836.125</v>
      </c>
      <c r="T14">
        <f>YEAR(R14)</f>
        <v>2014</v>
      </c>
    </row>
    <row r="15" spans="1:20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6" t="s">
        <v>8266</v>
      </c>
      <c r="O15" s="16" t="s">
        <v>8267</v>
      </c>
      <c r="P15" s="12">
        <f>ROUND((E15/D15)*100,0)</f>
        <v>160</v>
      </c>
      <c r="Q15" s="14">
        <f>IFERROR(ROUND((E15/L15),2),0)</f>
        <v>109.78</v>
      </c>
      <c r="R15" s="10">
        <f>(((J15/60)/60)/24)+DATE(1970,1,1)</f>
        <v>42508.677187499998</v>
      </c>
      <c r="S15" s="10">
        <f>(((I15/60)/60)/24)+DATE(1970,1,1)</f>
        <v>42544.852083333331</v>
      </c>
      <c r="T15">
        <f>YEAR(R15)</f>
        <v>2016</v>
      </c>
    </row>
    <row r="16" spans="1:20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6" t="s">
        <v>8266</v>
      </c>
      <c r="O16" s="16" t="s">
        <v>8267</v>
      </c>
      <c r="P16" s="12">
        <f>ROUND((E16/D16)*100,0)</f>
        <v>101</v>
      </c>
      <c r="Q16" s="14">
        <f>IFERROR(ROUND((E16/L16),2),0)</f>
        <v>147.71</v>
      </c>
      <c r="R16" s="10">
        <f>(((J16/60)/60)/24)+DATE(1970,1,1)</f>
        <v>41808.02648148148</v>
      </c>
      <c r="S16" s="10">
        <f>(((I16/60)/60)/24)+DATE(1970,1,1)</f>
        <v>41833.582638888889</v>
      </c>
      <c r="T16">
        <f>YEAR(R16)</f>
        <v>2014</v>
      </c>
    </row>
    <row r="17" spans="1:20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6" t="s">
        <v>8266</v>
      </c>
      <c r="O17" s="16" t="s">
        <v>8267</v>
      </c>
      <c r="P17" s="12">
        <f>ROUND((E17/D17)*100,0)</f>
        <v>107</v>
      </c>
      <c r="Q17" s="14">
        <f>IFERROR(ROUND((E17/L17),2),0)</f>
        <v>21.76</v>
      </c>
      <c r="R17" s="10">
        <f>(((J17/60)/60)/24)+DATE(1970,1,1)</f>
        <v>42256.391875000001</v>
      </c>
      <c r="S17" s="10">
        <f>(((I17/60)/60)/24)+DATE(1970,1,1)</f>
        <v>42274.843055555553</v>
      </c>
      <c r="T17">
        <f>YEAR(R17)</f>
        <v>2015</v>
      </c>
    </row>
    <row r="18" spans="1:20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6" t="s">
        <v>8266</v>
      </c>
      <c r="O18" s="16" t="s">
        <v>8267</v>
      </c>
      <c r="P18" s="12">
        <f>ROUND((E18/D18)*100,0)</f>
        <v>100</v>
      </c>
      <c r="Q18" s="14">
        <f>IFERROR(ROUND((E18/L18),2),0)</f>
        <v>171.84</v>
      </c>
      <c r="R18" s="10">
        <f>(((J18/60)/60)/24)+DATE(1970,1,1)</f>
        <v>41760.796423611115</v>
      </c>
      <c r="S18" s="10">
        <f>(((I18/60)/60)/24)+DATE(1970,1,1)</f>
        <v>41806.229166666664</v>
      </c>
      <c r="T18">
        <f>YEAR(R18)</f>
        <v>2014</v>
      </c>
    </row>
    <row r="19" spans="1:20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6" t="s">
        <v>8266</v>
      </c>
      <c r="O19" s="16" t="s">
        <v>8267</v>
      </c>
      <c r="P19" s="12">
        <f>ROUND((E19/D19)*100,0)</f>
        <v>101</v>
      </c>
      <c r="Q19" s="14">
        <f>IFERROR(ROUND((E19/L19),2),0)</f>
        <v>41.94</v>
      </c>
      <c r="R19" s="10">
        <f>(((J19/60)/60)/24)+DATE(1970,1,1)</f>
        <v>41917.731736111113</v>
      </c>
      <c r="S19" s="10">
        <f>(((I19/60)/60)/24)+DATE(1970,1,1)</f>
        <v>41947.773402777777</v>
      </c>
      <c r="T19">
        <f>YEAR(R19)</f>
        <v>2014</v>
      </c>
    </row>
    <row r="20" spans="1:20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6" t="s">
        <v>8266</v>
      </c>
      <c r="O20" s="16" t="s">
        <v>8267</v>
      </c>
      <c r="P20" s="12">
        <f>ROUND((E20/D20)*100,0)</f>
        <v>106</v>
      </c>
      <c r="Q20" s="14">
        <f>IFERROR(ROUND((E20/L20),2),0)</f>
        <v>93.26</v>
      </c>
      <c r="R20" s="10">
        <f>(((J20/60)/60)/24)+DATE(1970,1,1)</f>
        <v>41869.542314814818</v>
      </c>
      <c r="S20" s="10">
        <f>(((I20/60)/60)/24)+DATE(1970,1,1)</f>
        <v>41899.542314814818</v>
      </c>
      <c r="T20">
        <f>YEAR(R20)</f>
        <v>2014</v>
      </c>
    </row>
    <row r="21" spans="1:20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6" t="s">
        <v>8266</v>
      </c>
      <c r="O21" s="16" t="s">
        <v>8267</v>
      </c>
      <c r="P21" s="12">
        <f>ROUND((E21/D21)*100,0)</f>
        <v>145</v>
      </c>
      <c r="Q21" s="14">
        <f>IFERROR(ROUND((E21/L21),2),0)</f>
        <v>56.14</v>
      </c>
      <c r="R21" s="10">
        <f>(((J21/60)/60)/24)+DATE(1970,1,1)</f>
        <v>42175.816365740742</v>
      </c>
      <c r="S21" s="10">
        <f>(((I21/60)/60)/24)+DATE(1970,1,1)</f>
        <v>42205.816365740742</v>
      </c>
      <c r="T21">
        <f>YEAR(R21)</f>
        <v>2015</v>
      </c>
    </row>
    <row r="22" spans="1:20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6" t="s">
        <v>8266</v>
      </c>
      <c r="O22" s="16" t="s">
        <v>8267</v>
      </c>
      <c r="P22" s="12">
        <f>ROUND((E22/D22)*100,0)</f>
        <v>100</v>
      </c>
      <c r="Q22" s="14">
        <f>IFERROR(ROUND((E22/L22),2),0)</f>
        <v>80.16</v>
      </c>
      <c r="R22" s="10">
        <f>(((J22/60)/60)/24)+DATE(1970,1,1)</f>
        <v>42200.758240740746</v>
      </c>
      <c r="S22" s="10">
        <f>(((I22/60)/60)/24)+DATE(1970,1,1)</f>
        <v>42260.758240740746</v>
      </c>
      <c r="T22">
        <f>YEAR(R22)</f>
        <v>2015</v>
      </c>
    </row>
    <row r="23" spans="1:20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6" t="s">
        <v>8266</v>
      </c>
      <c r="O23" s="16" t="s">
        <v>8267</v>
      </c>
      <c r="P23" s="12">
        <f>ROUND((E23/D23)*100,0)</f>
        <v>109</v>
      </c>
      <c r="Q23" s="14">
        <f>IFERROR(ROUND((E23/L23),2),0)</f>
        <v>199.9</v>
      </c>
      <c r="R23" s="10">
        <f>(((J23/60)/60)/24)+DATE(1970,1,1)</f>
        <v>41878.627187500002</v>
      </c>
      <c r="S23" s="10">
        <f>(((I23/60)/60)/24)+DATE(1970,1,1)</f>
        <v>41908.627187500002</v>
      </c>
      <c r="T23">
        <f>YEAR(R23)</f>
        <v>2014</v>
      </c>
    </row>
    <row r="24" spans="1:20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6" t="s">
        <v>8266</v>
      </c>
      <c r="O24" s="16" t="s">
        <v>8267</v>
      </c>
      <c r="P24" s="12">
        <f>ROUND((E24/D24)*100,0)</f>
        <v>117</v>
      </c>
      <c r="Q24" s="14">
        <f>IFERROR(ROUND((E24/L24),2),0)</f>
        <v>51.25</v>
      </c>
      <c r="R24" s="10">
        <f>(((J24/60)/60)/24)+DATE(1970,1,1)</f>
        <v>41989.91134259259</v>
      </c>
      <c r="S24" s="10">
        <f>(((I24/60)/60)/24)+DATE(1970,1,1)</f>
        <v>42005.332638888889</v>
      </c>
      <c r="T24">
        <f>YEAR(R24)</f>
        <v>2014</v>
      </c>
    </row>
    <row r="25" spans="1:20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6" t="s">
        <v>8266</v>
      </c>
      <c r="O25" s="16" t="s">
        <v>8267</v>
      </c>
      <c r="P25" s="12">
        <f>ROUND((E25/D25)*100,0)</f>
        <v>119</v>
      </c>
      <c r="Q25" s="14">
        <f>IFERROR(ROUND((E25/L25),2),0)</f>
        <v>103.04</v>
      </c>
      <c r="R25" s="10">
        <f>(((J25/60)/60)/24)+DATE(1970,1,1)</f>
        <v>42097.778946759259</v>
      </c>
      <c r="S25" s="10">
        <f>(((I25/60)/60)/24)+DATE(1970,1,1)</f>
        <v>42124.638888888891</v>
      </c>
      <c r="T25">
        <f>YEAR(R25)</f>
        <v>2015</v>
      </c>
    </row>
    <row r="26" spans="1:20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6" t="s">
        <v>8266</v>
      </c>
      <c r="O26" s="16" t="s">
        <v>8267</v>
      </c>
      <c r="P26" s="12">
        <f>ROUND((E26/D26)*100,0)</f>
        <v>109</v>
      </c>
      <c r="Q26" s="14">
        <f>IFERROR(ROUND((E26/L26),2),0)</f>
        <v>66.349999999999994</v>
      </c>
      <c r="R26" s="10">
        <f>(((J26/60)/60)/24)+DATE(1970,1,1)</f>
        <v>42229.820173611108</v>
      </c>
      <c r="S26" s="10">
        <f>(((I26/60)/60)/24)+DATE(1970,1,1)</f>
        <v>42262.818750000006</v>
      </c>
      <c r="T26">
        <f>YEAR(R26)</f>
        <v>2015</v>
      </c>
    </row>
    <row r="27" spans="1:20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6" t="s">
        <v>8266</v>
      </c>
      <c r="O27" s="16" t="s">
        <v>8267</v>
      </c>
      <c r="P27" s="12">
        <f>ROUND((E27/D27)*100,0)</f>
        <v>133</v>
      </c>
      <c r="Q27" s="14">
        <f>IFERROR(ROUND((E27/L27),2),0)</f>
        <v>57.14</v>
      </c>
      <c r="R27" s="10">
        <f>(((J27/60)/60)/24)+DATE(1970,1,1)</f>
        <v>42318.025011574078</v>
      </c>
      <c r="S27" s="10">
        <f>(((I27/60)/60)/24)+DATE(1970,1,1)</f>
        <v>42378.025011574078</v>
      </c>
      <c r="T27">
        <f>YEAR(R27)</f>
        <v>2015</v>
      </c>
    </row>
    <row r="28" spans="1:20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6" t="s">
        <v>8266</v>
      </c>
      <c r="O28" s="16" t="s">
        <v>8267</v>
      </c>
      <c r="P28" s="12">
        <f>ROUND((E28/D28)*100,0)</f>
        <v>155</v>
      </c>
      <c r="Q28" s="14">
        <f>IFERROR(ROUND((E28/L28),2),0)</f>
        <v>102.11</v>
      </c>
      <c r="R28" s="10">
        <f>(((J28/60)/60)/24)+DATE(1970,1,1)</f>
        <v>41828.515555555554</v>
      </c>
      <c r="S28" s="10">
        <f>(((I28/60)/60)/24)+DATE(1970,1,1)</f>
        <v>41868.515555555554</v>
      </c>
      <c r="T28">
        <f>YEAR(R28)</f>
        <v>2014</v>
      </c>
    </row>
    <row r="29" spans="1:20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6" t="s">
        <v>8266</v>
      </c>
      <c r="O29" s="16" t="s">
        <v>8267</v>
      </c>
      <c r="P29" s="12">
        <f>ROUND((E29/D29)*100,0)</f>
        <v>112</v>
      </c>
      <c r="Q29" s="14">
        <f>IFERROR(ROUND((E29/L29),2),0)</f>
        <v>148.97</v>
      </c>
      <c r="R29" s="10">
        <f>(((J29/60)/60)/24)+DATE(1970,1,1)</f>
        <v>41929.164733796293</v>
      </c>
      <c r="S29" s="10">
        <f>(((I29/60)/60)/24)+DATE(1970,1,1)</f>
        <v>41959.206400462965</v>
      </c>
      <c r="T29">
        <f>YEAR(R29)</f>
        <v>2014</v>
      </c>
    </row>
    <row r="30" spans="1:20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6" t="s">
        <v>8266</v>
      </c>
      <c r="O30" s="16" t="s">
        <v>8267</v>
      </c>
      <c r="P30" s="12">
        <f>ROUND((E30/D30)*100,0)</f>
        <v>100</v>
      </c>
      <c r="Q30" s="14">
        <f>IFERROR(ROUND((E30/L30),2),0)</f>
        <v>169.61</v>
      </c>
      <c r="R30" s="10">
        <f>(((J30/60)/60)/24)+DATE(1970,1,1)</f>
        <v>42324.96393518518</v>
      </c>
      <c r="S30" s="10">
        <f>(((I30/60)/60)/24)+DATE(1970,1,1)</f>
        <v>42354.96393518518</v>
      </c>
      <c r="T30">
        <f>YEAR(R30)</f>
        <v>2015</v>
      </c>
    </row>
    <row r="31" spans="1:20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6" t="s">
        <v>8266</v>
      </c>
      <c r="O31" s="16" t="s">
        <v>8267</v>
      </c>
      <c r="P31" s="12">
        <f>ROUND((E31/D31)*100,0)</f>
        <v>123</v>
      </c>
      <c r="Q31" s="14">
        <f>IFERROR(ROUND((E31/L31),2),0)</f>
        <v>31.62</v>
      </c>
      <c r="R31" s="10">
        <f>(((J31/60)/60)/24)+DATE(1970,1,1)</f>
        <v>41812.67324074074</v>
      </c>
      <c r="S31" s="10">
        <f>(((I31/60)/60)/24)+DATE(1970,1,1)</f>
        <v>41842.67324074074</v>
      </c>
      <c r="T31">
        <f>YEAR(R31)</f>
        <v>2014</v>
      </c>
    </row>
    <row r="32" spans="1:20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6" t="s">
        <v>8266</v>
      </c>
      <c r="O32" s="16" t="s">
        <v>8267</v>
      </c>
      <c r="P32" s="12">
        <f>ROUND((E32/D32)*100,0)</f>
        <v>101</v>
      </c>
      <c r="Q32" s="14">
        <f>IFERROR(ROUND((E32/L32),2),0)</f>
        <v>76.45</v>
      </c>
      <c r="R32" s="10">
        <f>(((J32/60)/60)/24)+DATE(1970,1,1)</f>
        <v>41842.292997685188</v>
      </c>
      <c r="S32" s="10">
        <f>(((I32/60)/60)/24)+DATE(1970,1,1)</f>
        <v>41872.292997685188</v>
      </c>
      <c r="T32">
        <f>YEAR(R32)</f>
        <v>2014</v>
      </c>
    </row>
    <row r="33" spans="1:20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6" t="s">
        <v>8266</v>
      </c>
      <c r="O33" s="16" t="s">
        <v>8267</v>
      </c>
      <c r="P33" s="12">
        <f>ROUND((E33/D33)*100,0)</f>
        <v>100</v>
      </c>
      <c r="Q33" s="14">
        <f>IFERROR(ROUND((E33/L33),2),0)</f>
        <v>13</v>
      </c>
      <c r="R33" s="10">
        <f>(((J33/60)/60)/24)+DATE(1970,1,1)</f>
        <v>42376.79206018518</v>
      </c>
      <c r="S33" s="10">
        <f>(((I33/60)/60)/24)+DATE(1970,1,1)</f>
        <v>42394.79206018518</v>
      </c>
      <c r="T33">
        <f>YEAR(R33)</f>
        <v>2016</v>
      </c>
    </row>
    <row r="34" spans="1:20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6" t="s">
        <v>8266</v>
      </c>
      <c r="O34" s="16" t="s">
        <v>8267</v>
      </c>
      <c r="P34" s="12">
        <f>ROUND((E34/D34)*100,0)</f>
        <v>100</v>
      </c>
      <c r="Q34" s="14">
        <f>IFERROR(ROUND((E34/L34),2),0)</f>
        <v>320.45</v>
      </c>
      <c r="R34" s="10">
        <f>(((J34/60)/60)/24)+DATE(1970,1,1)</f>
        <v>42461.627511574072</v>
      </c>
      <c r="S34" s="10">
        <f>(((I34/60)/60)/24)+DATE(1970,1,1)</f>
        <v>42503.165972222225</v>
      </c>
      <c r="T34">
        <f>YEAR(R34)</f>
        <v>2016</v>
      </c>
    </row>
    <row r="35" spans="1:20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6" t="s">
        <v>8266</v>
      </c>
      <c r="O35" s="16" t="s">
        <v>8267</v>
      </c>
      <c r="P35" s="12">
        <f>ROUND((E35/D35)*100,0)</f>
        <v>102</v>
      </c>
      <c r="Q35" s="14">
        <f>IFERROR(ROUND((E35/L35),2),0)</f>
        <v>83.75</v>
      </c>
      <c r="R35" s="10">
        <f>(((J35/60)/60)/24)+DATE(1970,1,1)</f>
        <v>42286.660891203705</v>
      </c>
      <c r="S35" s="10">
        <f>(((I35/60)/60)/24)+DATE(1970,1,1)</f>
        <v>42316.702557870376</v>
      </c>
      <c r="T35">
        <f>YEAR(R35)</f>
        <v>2015</v>
      </c>
    </row>
    <row r="36" spans="1:20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6" t="s">
        <v>8266</v>
      </c>
      <c r="O36" s="16" t="s">
        <v>8267</v>
      </c>
      <c r="P36" s="12">
        <f>ROUND((E36/D36)*100,0)</f>
        <v>130</v>
      </c>
      <c r="Q36" s="14">
        <f>IFERROR(ROUND((E36/L36),2),0)</f>
        <v>49.88</v>
      </c>
      <c r="R36" s="10">
        <f>(((J36/60)/60)/24)+DATE(1970,1,1)</f>
        <v>41841.321770833332</v>
      </c>
      <c r="S36" s="10">
        <f>(((I36/60)/60)/24)+DATE(1970,1,1)</f>
        <v>41856.321770833332</v>
      </c>
      <c r="T36">
        <f>YEAR(R36)</f>
        <v>2014</v>
      </c>
    </row>
    <row r="37" spans="1:20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6" t="s">
        <v>8266</v>
      </c>
      <c r="O37" s="16" t="s">
        <v>8267</v>
      </c>
      <c r="P37" s="12">
        <f>ROUND((E37/D37)*100,0)</f>
        <v>167</v>
      </c>
      <c r="Q37" s="14">
        <f>IFERROR(ROUND((E37/L37),2),0)</f>
        <v>59.46</v>
      </c>
      <c r="R37" s="10">
        <f>(((J37/60)/60)/24)+DATE(1970,1,1)</f>
        <v>42098.291828703703</v>
      </c>
      <c r="S37" s="10">
        <f>(((I37/60)/60)/24)+DATE(1970,1,1)</f>
        <v>42122</v>
      </c>
      <c r="T37">
        <f>YEAR(R37)</f>
        <v>2015</v>
      </c>
    </row>
    <row r="38" spans="1:20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6" t="s">
        <v>8266</v>
      </c>
      <c r="O38" s="16" t="s">
        <v>8267</v>
      </c>
      <c r="P38" s="12">
        <f>ROUND((E38/D38)*100,0)</f>
        <v>142</v>
      </c>
      <c r="Q38" s="14">
        <f>IFERROR(ROUND((E38/L38),2),0)</f>
        <v>193.84</v>
      </c>
      <c r="R38" s="10">
        <f>(((J38/60)/60)/24)+DATE(1970,1,1)</f>
        <v>42068.307002314818</v>
      </c>
      <c r="S38" s="10">
        <f>(((I38/60)/60)/24)+DATE(1970,1,1)</f>
        <v>42098.265335648146</v>
      </c>
      <c r="T38">
        <f>YEAR(R38)</f>
        <v>2015</v>
      </c>
    </row>
    <row r="39" spans="1:20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6" t="s">
        <v>8266</v>
      </c>
      <c r="O39" s="16" t="s">
        <v>8267</v>
      </c>
      <c r="P39" s="12">
        <f>ROUND((E39/D39)*100,0)</f>
        <v>183</v>
      </c>
      <c r="Q39" s="14">
        <f>IFERROR(ROUND((E39/L39),2),0)</f>
        <v>159.51</v>
      </c>
      <c r="R39" s="10">
        <f>(((J39/60)/60)/24)+DATE(1970,1,1)</f>
        <v>42032.693043981482</v>
      </c>
      <c r="S39" s="10">
        <f>(((I39/60)/60)/24)+DATE(1970,1,1)</f>
        <v>42062.693043981482</v>
      </c>
      <c r="T39">
        <f>YEAR(R39)</f>
        <v>2015</v>
      </c>
    </row>
    <row r="40" spans="1:20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6" t="s">
        <v>8266</v>
      </c>
      <c r="O40" s="16" t="s">
        <v>8267</v>
      </c>
      <c r="P40" s="12">
        <f>ROUND((E40/D40)*100,0)</f>
        <v>110</v>
      </c>
      <c r="Q40" s="14">
        <f>IFERROR(ROUND((E40/L40),2),0)</f>
        <v>41.68</v>
      </c>
      <c r="R40" s="10">
        <f>(((J40/60)/60)/24)+DATE(1970,1,1)</f>
        <v>41375.057222222218</v>
      </c>
      <c r="S40" s="10">
        <f>(((I40/60)/60)/24)+DATE(1970,1,1)</f>
        <v>41405.057222222218</v>
      </c>
      <c r="T40">
        <f>YEAR(R40)</f>
        <v>2013</v>
      </c>
    </row>
    <row r="41" spans="1:20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6" t="s">
        <v>8266</v>
      </c>
      <c r="O41" s="16" t="s">
        <v>8267</v>
      </c>
      <c r="P41" s="12">
        <f>ROUND((E41/D41)*100,0)</f>
        <v>131</v>
      </c>
      <c r="Q41" s="14">
        <f>IFERROR(ROUND((E41/L41),2),0)</f>
        <v>150.9</v>
      </c>
      <c r="R41" s="10">
        <f>(((J41/60)/60)/24)+DATE(1970,1,1)</f>
        <v>41754.047083333331</v>
      </c>
      <c r="S41" s="10">
        <f>(((I41/60)/60)/24)+DATE(1970,1,1)</f>
        <v>41784.957638888889</v>
      </c>
      <c r="T41">
        <f>YEAR(R41)</f>
        <v>2014</v>
      </c>
    </row>
    <row r="42" spans="1:20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6" t="s">
        <v>8266</v>
      </c>
      <c r="O42" s="16" t="s">
        <v>8267</v>
      </c>
      <c r="P42" s="12">
        <f>ROUND((E42/D42)*100,0)</f>
        <v>101</v>
      </c>
      <c r="Q42" s="14">
        <f>IFERROR(ROUND((E42/L42),2),0)</f>
        <v>126.69</v>
      </c>
      <c r="R42" s="10">
        <f>(((J42/60)/60)/24)+DATE(1970,1,1)</f>
        <v>41789.21398148148</v>
      </c>
      <c r="S42" s="10">
        <f>(((I42/60)/60)/24)+DATE(1970,1,1)</f>
        <v>41809.166666666664</v>
      </c>
      <c r="T42">
        <f>YEAR(R42)</f>
        <v>2014</v>
      </c>
    </row>
    <row r="43" spans="1:20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6" t="s">
        <v>8266</v>
      </c>
      <c r="O43" s="16" t="s">
        <v>8267</v>
      </c>
      <c r="P43" s="12">
        <f>ROUND((E43/D43)*100,0)</f>
        <v>100</v>
      </c>
      <c r="Q43" s="14">
        <f>IFERROR(ROUND((E43/L43),2),0)</f>
        <v>105.26</v>
      </c>
      <c r="R43" s="10">
        <f>(((J43/60)/60)/24)+DATE(1970,1,1)</f>
        <v>41887.568912037037</v>
      </c>
      <c r="S43" s="10">
        <f>(((I43/60)/60)/24)+DATE(1970,1,1)</f>
        <v>41917.568912037037</v>
      </c>
      <c r="T43">
        <f>YEAR(R43)</f>
        <v>2014</v>
      </c>
    </row>
    <row r="44" spans="1:20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6" t="s">
        <v>8266</v>
      </c>
      <c r="O44" s="16" t="s">
        <v>8267</v>
      </c>
      <c r="P44" s="12">
        <f>ROUND((E44/D44)*100,0)</f>
        <v>142</v>
      </c>
      <c r="Q44" s="14">
        <f>IFERROR(ROUND((E44/L44),2),0)</f>
        <v>117.51</v>
      </c>
      <c r="R44" s="10">
        <f>(((J44/60)/60)/24)+DATE(1970,1,1)</f>
        <v>41971.639189814814</v>
      </c>
      <c r="S44" s="10">
        <f>(((I44/60)/60)/24)+DATE(1970,1,1)</f>
        <v>42001.639189814814</v>
      </c>
      <c r="T44">
        <f>YEAR(R44)</f>
        <v>2014</v>
      </c>
    </row>
    <row r="45" spans="1:20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6" t="s">
        <v>8266</v>
      </c>
      <c r="O45" s="16" t="s">
        <v>8267</v>
      </c>
      <c r="P45" s="12">
        <f>ROUND((E45/D45)*100,0)</f>
        <v>309</v>
      </c>
      <c r="Q45" s="14">
        <f>IFERROR(ROUND((E45/L45),2),0)</f>
        <v>117.36</v>
      </c>
      <c r="R45" s="10">
        <f>(((J45/60)/60)/24)+DATE(1970,1,1)</f>
        <v>41802.790347222224</v>
      </c>
      <c r="S45" s="10">
        <f>(((I45/60)/60)/24)+DATE(1970,1,1)</f>
        <v>41833</v>
      </c>
      <c r="T45">
        <f>YEAR(R45)</f>
        <v>2014</v>
      </c>
    </row>
    <row r="46" spans="1:20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6" t="s">
        <v>8266</v>
      </c>
      <c r="O46" s="16" t="s">
        <v>8267</v>
      </c>
      <c r="P46" s="12">
        <f>ROUND((E46/D46)*100,0)</f>
        <v>100</v>
      </c>
      <c r="Q46" s="14">
        <f>IFERROR(ROUND((E46/L46),2),0)</f>
        <v>133.33000000000001</v>
      </c>
      <c r="R46" s="10">
        <f>(((J46/60)/60)/24)+DATE(1970,1,1)</f>
        <v>41874.098807870374</v>
      </c>
      <c r="S46" s="10">
        <f>(((I46/60)/60)/24)+DATE(1970,1,1)</f>
        <v>41919.098807870374</v>
      </c>
      <c r="T46">
        <f>YEAR(R46)</f>
        <v>2014</v>
      </c>
    </row>
    <row r="47" spans="1:20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6" t="s">
        <v>8266</v>
      </c>
      <c r="O47" s="16" t="s">
        <v>8267</v>
      </c>
      <c r="P47" s="12">
        <f>ROUND((E47/D47)*100,0)</f>
        <v>120</v>
      </c>
      <c r="Q47" s="14">
        <f>IFERROR(ROUND((E47/L47),2),0)</f>
        <v>98.36</v>
      </c>
      <c r="R47" s="10">
        <f>(((J47/60)/60)/24)+DATE(1970,1,1)</f>
        <v>42457.623923611114</v>
      </c>
      <c r="S47" s="10">
        <f>(((I47/60)/60)/24)+DATE(1970,1,1)</f>
        <v>42487.623923611114</v>
      </c>
      <c r="T47">
        <f>YEAR(R47)</f>
        <v>2016</v>
      </c>
    </row>
    <row r="48" spans="1:20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6" t="s">
        <v>8266</v>
      </c>
      <c r="O48" s="16" t="s">
        <v>8267</v>
      </c>
      <c r="P48" s="12">
        <f>ROUND((E48/D48)*100,0)</f>
        <v>104</v>
      </c>
      <c r="Q48" s="14">
        <f>IFERROR(ROUND((E48/L48),2),0)</f>
        <v>194.44</v>
      </c>
      <c r="R48" s="10">
        <f>(((J48/60)/60)/24)+DATE(1970,1,1)</f>
        <v>42323.964976851858</v>
      </c>
      <c r="S48" s="10">
        <f>(((I48/60)/60)/24)+DATE(1970,1,1)</f>
        <v>42353.964976851858</v>
      </c>
      <c r="T48">
        <f>YEAR(R48)</f>
        <v>2015</v>
      </c>
    </row>
    <row r="49" spans="1:20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6" t="s">
        <v>8266</v>
      </c>
      <c r="O49" s="16" t="s">
        <v>8267</v>
      </c>
      <c r="P49" s="12">
        <f>ROUND((E49/D49)*100,0)</f>
        <v>108</v>
      </c>
      <c r="Q49" s="14">
        <f>IFERROR(ROUND((E49/L49),2),0)</f>
        <v>76.87</v>
      </c>
      <c r="R49" s="10">
        <f>(((J49/60)/60)/24)+DATE(1970,1,1)</f>
        <v>41932.819525462961</v>
      </c>
      <c r="S49" s="10">
        <f>(((I49/60)/60)/24)+DATE(1970,1,1)</f>
        <v>41992.861192129625</v>
      </c>
      <c r="T49">
        <f>YEAR(R49)</f>
        <v>2014</v>
      </c>
    </row>
    <row r="50" spans="1:20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6" t="s">
        <v>8266</v>
      </c>
      <c r="O50" s="16" t="s">
        <v>8267</v>
      </c>
      <c r="P50" s="12">
        <f>ROUND((E50/D50)*100,0)</f>
        <v>108</v>
      </c>
      <c r="Q50" s="14">
        <f>IFERROR(ROUND((E50/L50),2),0)</f>
        <v>56.82</v>
      </c>
      <c r="R50" s="10">
        <f>(((J50/60)/60)/24)+DATE(1970,1,1)</f>
        <v>42033.516898148147</v>
      </c>
      <c r="S50" s="10">
        <f>(((I50/60)/60)/24)+DATE(1970,1,1)</f>
        <v>42064.5</v>
      </c>
      <c r="T50">
        <f>YEAR(R50)</f>
        <v>2015</v>
      </c>
    </row>
    <row r="51" spans="1:20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6" t="s">
        <v>8266</v>
      </c>
      <c r="O51" s="16" t="s">
        <v>8267</v>
      </c>
      <c r="P51" s="12">
        <f>ROUND((E51/D51)*100,0)</f>
        <v>100</v>
      </c>
      <c r="Q51" s="14">
        <f>IFERROR(ROUND((E51/L51),2),0)</f>
        <v>137.93</v>
      </c>
      <c r="R51" s="10">
        <f>(((J51/60)/60)/24)+DATE(1970,1,1)</f>
        <v>42271.176446759258</v>
      </c>
      <c r="S51" s="10">
        <f>(((I51/60)/60)/24)+DATE(1970,1,1)</f>
        <v>42301.176446759258</v>
      </c>
      <c r="T51">
        <f>YEAR(R51)</f>
        <v>2015</v>
      </c>
    </row>
    <row r="52" spans="1:20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6" t="s">
        <v>8266</v>
      </c>
      <c r="O52" s="16" t="s">
        <v>8267</v>
      </c>
      <c r="P52" s="12">
        <f>ROUND((E52/D52)*100,0)</f>
        <v>100</v>
      </c>
      <c r="Q52" s="14">
        <f>IFERROR(ROUND((E52/L52),2),0)</f>
        <v>27.27</v>
      </c>
      <c r="R52" s="10">
        <f>(((J52/60)/60)/24)+DATE(1970,1,1)</f>
        <v>41995.752986111111</v>
      </c>
      <c r="S52" s="10">
        <f>(((I52/60)/60)/24)+DATE(1970,1,1)</f>
        <v>42034.708333333328</v>
      </c>
      <c r="T52">
        <f>YEAR(R52)</f>
        <v>2014</v>
      </c>
    </row>
    <row r="53" spans="1:20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6" t="s">
        <v>8266</v>
      </c>
      <c r="O53" s="16" t="s">
        <v>8267</v>
      </c>
      <c r="P53" s="12">
        <f>ROUND((E53/D53)*100,0)</f>
        <v>128</v>
      </c>
      <c r="Q53" s="14">
        <f>IFERROR(ROUND((E53/L53),2),0)</f>
        <v>118.34</v>
      </c>
      <c r="R53" s="10">
        <f>(((J53/60)/60)/24)+DATE(1970,1,1)</f>
        <v>42196.928668981483</v>
      </c>
      <c r="S53" s="10">
        <f>(((I53/60)/60)/24)+DATE(1970,1,1)</f>
        <v>42226.928668981483</v>
      </c>
      <c r="T53">
        <f>YEAR(R53)</f>
        <v>2015</v>
      </c>
    </row>
    <row r="54" spans="1:20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6" t="s">
        <v>8266</v>
      </c>
      <c r="O54" s="16" t="s">
        <v>8267</v>
      </c>
      <c r="P54" s="12">
        <f>ROUND((E54/D54)*100,0)</f>
        <v>116</v>
      </c>
      <c r="Q54" s="14">
        <f>IFERROR(ROUND((E54/L54),2),0)</f>
        <v>223.48</v>
      </c>
      <c r="R54" s="10">
        <f>(((J54/60)/60)/24)+DATE(1970,1,1)</f>
        <v>41807.701921296299</v>
      </c>
      <c r="S54" s="10">
        <f>(((I54/60)/60)/24)+DATE(1970,1,1)</f>
        <v>41837.701921296299</v>
      </c>
      <c r="T54">
        <f>YEAR(R54)</f>
        <v>2014</v>
      </c>
    </row>
    <row r="55" spans="1:20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6" t="s">
        <v>8266</v>
      </c>
      <c r="O55" s="16" t="s">
        <v>8267</v>
      </c>
      <c r="P55" s="12">
        <f>ROUND((E55/D55)*100,0)</f>
        <v>110</v>
      </c>
      <c r="Q55" s="14">
        <f>IFERROR(ROUND((E55/L55),2),0)</f>
        <v>28.11</v>
      </c>
      <c r="R55" s="10">
        <f>(((J55/60)/60)/24)+DATE(1970,1,1)</f>
        <v>41719.549131944441</v>
      </c>
      <c r="S55" s="10">
        <f>(((I55/60)/60)/24)+DATE(1970,1,1)</f>
        <v>41733.916666666664</v>
      </c>
      <c r="T55">
        <f>YEAR(R55)</f>
        <v>2014</v>
      </c>
    </row>
    <row r="56" spans="1:20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6" t="s">
        <v>8266</v>
      </c>
      <c r="O56" s="16" t="s">
        <v>8267</v>
      </c>
      <c r="P56" s="12">
        <f>ROUND((E56/D56)*100,0)</f>
        <v>101</v>
      </c>
      <c r="Q56" s="14">
        <f>IFERROR(ROUND((E56/L56),2),0)</f>
        <v>194.23</v>
      </c>
      <c r="R56" s="10">
        <f>(((J56/60)/60)/24)+DATE(1970,1,1)</f>
        <v>42333.713206018518</v>
      </c>
      <c r="S56" s="10">
        <f>(((I56/60)/60)/24)+DATE(1970,1,1)</f>
        <v>42363.713206018518</v>
      </c>
      <c r="T56">
        <f>YEAR(R56)</f>
        <v>2015</v>
      </c>
    </row>
    <row r="57" spans="1:20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6" t="s">
        <v>8266</v>
      </c>
      <c r="O57" s="16" t="s">
        <v>8267</v>
      </c>
      <c r="P57" s="12">
        <f>ROUND((E57/D57)*100,0)</f>
        <v>129</v>
      </c>
      <c r="Q57" s="14">
        <f>IFERROR(ROUND((E57/L57),2),0)</f>
        <v>128.94999999999999</v>
      </c>
      <c r="R57" s="10">
        <f>(((J57/60)/60)/24)+DATE(1970,1,1)</f>
        <v>42496.968935185185</v>
      </c>
      <c r="S57" s="10">
        <f>(((I57/60)/60)/24)+DATE(1970,1,1)</f>
        <v>42517.968935185185</v>
      </c>
      <c r="T57">
        <f>YEAR(R57)</f>
        <v>2016</v>
      </c>
    </row>
    <row r="58" spans="1:20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6" t="s">
        <v>8266</v>
      </c>
      <c r="O58" s="16" t="s">
        <v>8267</v>
      </c>
      <c r="P58" s="12">
        <f>ROUND((E58/D58)*100,0)</f>
        <v>107</v>
      </c>
      <c r="Q58" s="14">
        <f>IFERROR(ROUND((E58/L58),2),0)</f>
        <v>49.32</v>
      </c>
      <c r="R58" s="10">
        <f>(((J58/60)/60)/24)+DATE(1970,1,1)</f>
        <v>42149.548888888887</v>
      </c>
      <c r="S58" s="10">
        <f>(((I58/60)/60)/24)+DATE(1970,1,1)</f>
        <v>42163.666666666672</v>
      </c>
      <c r="T58">
        <f>YEAR(R58)</f>
        <v>2015</v>
      </c>
    </row>
    <row r="59" spans="1:20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6" t="s">
        <v>8266</v>
      </c>
      <c r="O59" s="16" t="s">
        <v>8267</v>
      </c>
      <c r="P59" s="12">
        <f>ROUND((E59/D59)*100,0)</f>
        <v>102</v>
      </c>
      <c r="Q59" s="14">
        <f>IFERROR(ROUND((E59/L59),2),0)</f>
        <v>221.52</v>
      </c>
      <c r="R59" s="10">
        <f>(((J59/60)/60)/24)+DATE(1970,1,1)</f>
        <v>42089.83289351852</v>
      </c>
      <c r="S59" s="10">
        <f>(((I59/60)/60)/24)+DATE(1970,1,1)</f>
        <v>42119.83289351852</v>
      </c>
      <c r="T59">
        <f>YEAR(R59)</f>
        <v>2015</v>
      </c>
    </row>
    <row r="60" spans="1:20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6" t="s">
        <v>8266</v>
      </c>
      <c r="O60" s="16" t="s">
        <v>8267</v>
      </c>
      <c r="P60" s="12">
        <f>ROUND((E60/D60)*100,0)</f>
        <v>103</v>
      </c>
      <c r="Q60" s="14">
        <f>IFERROR(ROUND((E60/L60),2),0)</f>
        <v>137.21</v>
      </c>
      <c r="R60" s="10">
        <f>(((J60/60)/60)/24)+DATE(1970,1,1)</f>
        <v>41932.745046296295</v>
      </c>
      <c r="S60" s="10">
        <f>(((I60/60)/60)/24)+DATE(1970,1,1)</f>
        <v>41962.786712962959</v>
      </c>
      <c r="T60">
        <f>YEAR(R60)</f>
        <v>2014</v>
      </c>
    </row>
    <row r="61" spans="1:20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6" t="s">
        <v>8266</v>
      </c>
      <c r="O61" s="16" t="s">
        <v>8267</v>
      </c>
      <c r="P61" s="12">
        <f>ROUND((E61/D61)*100,0)</f>
        <v>100</v>
      </c>
      <c r="Q61" s="14">
        <f>IFERROR(ROUND((E61/L61),2),0)</f>
        <v>606.82000000000005</v>
      </c>
      <c r="R61" s="10">
        <f>(((J61/60)/60)/24)+DATE(1970,1,1)</f>
        <v>42230.23583333334</v>
      </c>
      <c r="S61" s="10">
        <f>(((I61/60)/60)/24)+DATE(1970,1,1)</f>
        <v>42261.875</v>
      </c>
      <c r="T61">
        <f>YEAR(R61)</f>
        <v>2015</v>
      </c>
    </row>
    <row r="62" spans="1:20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6" t="s">
        <v>8266</v>
      </c>
      <c r="O62" s="16" t="s">
        <v>8268</v>
      </c>
      <c r="P62" s="12">
        <f>ROUND((E62/D62)*100,0)</f>
        <v>103</v>
      </c>
      <c r="Q62" s="14">
        <f>IFERROR(ROUND((E62/L62),2),0)</f>
        <v>43.04</v>
      </c>
      <c r="R62" s="10">
        <f>(((J62/60)/60)/24)+DATE(1970,1,1)</f>
        <v>41701.901817129627</v>
      </c>
      <c r="S62" s="10">
        <f>(((I62/60)/60)/24)+DATE(1970,1,1)</f>
        <v>41721</v>
      </c>
      <c r="T62">
        <f>YEAR(R62)</f>
        <v>2014</v>
      </c>
    </row>
    <row r="63" spans="1:20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6" t="s">
        <v>8266</v>
      </c>
      <c r="O63" s="16" t="s">
        <v>8268</v>
      </c>
      <c r="P63" s="12">
        <f>ROUND((E63/D63)*100,0)</f>
        <v>148</v>
      </c>
      <c r="Q63" s="14">
        <f>IFERROR(ROUND((E63/L63),2),0)</f>
        <v>322.39</v>
      </c>
      <c r="R63" s="10">
        <f>(((J63/60)/60)/24)+DATE(1970,1,1)</f>
        <v>41409.814317129632</v>
      </c>
      <c r="S63" s="10">
        <f>(((I63/60)/60)/24)+DATE(1970,1,1)</f>
        <v>41431.814317129632</v>
      </c>
      <c r="T63">
        <f>YEAR(R63)</f>
        <v>2013</v>
      </c>
    </row>
    <row r="64" spans="1:20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6" t="s">
        <v>8266</v>
      </c>
      <c r="O64" s="16" t="s">
        <v>8268</v>
      </c>
      <c r="P64" s="12">
        <f>ROUND((E64/D64)*100,0)</f>
        <v>155</v>
      </c>
      <c r="Q64" s="14">
        <f>IFERROR(ROUND((E64/L64),2),0)</f>
        <v>96.71</v>
      </c>
      <c r="R64" s="10">
        <f>(((J64/60)/60)/24)+DATE(1970,1,1)</f>
        <v>41311.799513888887</v>
      </c>
      <c r="S64" s="10">
        <f>(((I64/60)/60)/24)+DATE(1970,1,1)</f>
        <v>41336.799513888887</v>
      </c>
      <c r="T64">
        <f>YEAR(R64)</f>
        <v>2013</v>
      </c>
    </row>
    <row r="65" spans="1:20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6" t="s">
        <v>8266</v>
      </c>
      <c r="O65" s="16" t="s">
        <v>8268</v>
      </c>
      <c r="P65" s="12">
        <f>ROUND((E65/D65)*100,0)</f>
        <v>114</v>
      </c>
      <c r="Q65" s="14">
        <f>IFERROR(ROUND((E65/L65),2),0)</f>
        <v>35.47</v>
      </c>
      <c r="R65" s="10">
        <f>(((J65/60)/60)/24)+DATE(1970,1,1)</f>
        <v>41612.912187499998</v>
      </c>
      <c r="S65" s="10">
        <f>(((I65/60)/60)/24)+DATE(1970,1,1)</f>
        <v>41636.207638888889</v>
      </c>
      <c r="T65">
        <f>YEAR(R65)</f>
        <v>2013</v>
      </c>
    </row>
    <row r="66" spans="1:20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6" t="s">
        <v>8266</v>
      </c>
      <c r="O66" s="16" t="s">
        <v>8268</v>
      </c>
      <c r="P66" s="12">
        <f>ROUND((E66/D66)*100,0)</f>
        <v>173</v>
      </c>
      <c r="Q66" s="14">
        <f>IFERROR(ROUND((E66/L66),2),0)</f>
        <v>86.67</v>
      </c>
      <c r="R66" s="10">
        <f>(((J66/60)/60)/24)+DATE(1970,1,1)</f>
        <v>41433.01829861111</v>
      </c>
      <c r="S66" s="10">
        <f>(((I66/60)/60)/24)+DATE(1970,1,1)</f>
        <v>41463.01829861111</v>
      </c>
      <c r="T66">
        <f>YEAR(R66)</f>
        <v>2013</v>
      </c>
    </row>
    <row r="67" spans="1:20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6" t="s">
        <v>8266</v>
      </c>
      <c r="O67" s="16" t="s">
        <v>8268</v>
      </c>
      <c r="P67" s="12">
        <f>ROUND((E67/D67)*100,0)</f>
        <v>108</v>
      </c>
      <c r="Q67" s="14">
        <f>IFERROR(ROUND((E67/L67),2),0)</f>
        <v>132.05000000000001</v>
      </c>
      <c r="R67" s="10">
        <f>(((J67/60)/60)/24)+DATE(1970,1,1)</f>
        <v>41835.821226851855</v>
      </c>
      <c r="S67" s="10">
        <f>(((I67/60)/60)/24)+DATE(1970,1,1)</f>
        <v>41862.249305555553</v>
      </c>
      <c r="T67">
        <f>YEAR(R67)</f>
        <v>2014</v>
      </c>
    </row>
    <row r="68" spans="1:20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6" t="s">
        <v>8266</v>
      </c>
      <c r="O68" s="16" t="s">
        <v>8268</v>
      </c>
      <c r="P68" s="12">
        <f>ROUND((E68/D68)*100,0)</f>
        <v>119</v>
      </c>
      <c r="Q68" s="14">
        <f>IFERROR(ROUND((E68/L68),2),0)</f>
        <v>91.23</v>
      </c>
      <c r="R68" s="10">
        <f>(((J68/60)/60)/24)+DATE(1970,1,1)</f>
        <v>42539.849768518514</v>
      </c>
      <c r="S68" s="10">
        <f>(((I68/60)/60)/24)+DATE(1970,1,1)</f>
        <v>42569.849768518514</v>
      </c>
      <c r="T68">
        <f>YEAR(R68)</f>
        <v>2016</v>
      </c>
    </row>
    <row r="69" spans="1:20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6" t="s">
        <v>8266</v>
      </c>
      <c r="O69" s="16" t="s">
        <v>8268</v>
      </c>
      <c r="P69" s="12">
        <f>ROUND((E69/D69)*100,0)</f>
        <v>116</v>
      </c>
      <c r="Q69" s="14">
        <f>IFERROR(ROUND((E69/L69),2),0)</f>
        <v>116.25</v>
      </c>
      <c r="R69" s="10">
        <f>(((J69/60)/60)/24)+DATE(1970,1,1)</f>
        <v>41075.583379629628</v>
      </c>
      <c r="S69" s="10">
        <f>(((I69/60)/60)/24)+DATE(1970,1,1)</f>
        <v>41105.583379629628</v>
      </c>
      <c r="T69">
        <f>YEAR(R69)</f>
        <v>2012</v>
      </c>
    </row>
    <row r="70" spans="1:20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6" t="s">
        <v>8266</v>
      </c>
      <c r="O70" s="16" t="s">
        <v>8268</v>
      </c>
      <c r="P70" s="12">
        <f>ROUND((E70/D70)*100,0)</f>
        <v>127</v>
      </c>
      <c r="Q70" s="14">
        <f>IFERROR(ROUND((E70/L70),2),0)</f>
        <v>21.19</v>
      </c>
      <c r="R70" s="10">
        <f>(((J70/60)/60)/24)+DATE(1970,1,1)</f>
        <v>41663.569340277776</v>
      </c>
      <c r="S70" s="10">
        <f>(((I70/60)/60)/24)+DATE(1970,1,1)</f>
        <v>41693.569340277776</v>
      </c>
      <c r="T70">
        <f>YEAR(R70)</f>
        <v>2014</v>
      </c>
    </row>
    <row r="71" spans="1:20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6" t="s">
        <v>8266</v>
      </c>
      <c r="O71" s="16" t="s">
        <v>8268</v>
      </c>
      <c r="P71" s="12">
        <f>ROUND((E71/D71)*100,0)</f>
        <v>111</v>
      </c>
      <c r="Q71" s="14">
        <f>IFERROR(ROUND((E71/L71),2),0)</f>
        <v>62.33</v>
      </c>
      <c r="R71" s="10">
        <f>(((J71/60)/60)/24)+DATE(1970,1,1)</f>
        <v>40786.187789351854</v>
      </c>
      <c r="S71" s="10">
        <f>(((I71/60)/60)/24)+DATE(1970,1,1)</f>
        <v>40818.290972222225</v>
      </c>
      <c r="T71">
        <f>YEAR(R71)</f>
        <v>2011</v>
      </c>
    </row>
    <row r="72" spans="1:20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6" t="s">
        <v>8266</v>
      </c>
      <c r="O72" s="16" t="s">
        <v>8268</v>
      </c>
      <c r="P72" s="12">
        <f>ROUND((E72/D72)*100,0)</f>
        <v>127</v>
      </c>
      <c r="Q72" s="14">
        <f>IFERROR(ROUND((E72/L72),2),0)</f>
        <v>37.409999999999997</v>
      </c>
      <c r="R72" s="10">
        <f>(((J72/60)/60)/24)+DATE(1970,1,1)</f>
        <v>40730.896354166667</v>
      </c>
      <c r="S72" s="10">
        <f>(((I72/60)/60)/24)+DATE(1970,1,1)</f>
        <v>40790.896354166667</v>
      </c>
      <c r="T72">
        <f>YEAR(R72)</f>
        <v>2011</v>
      </c>
    </row>
    <row r="73" spans="1:20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6" t="s">
        <v>8266</v>
      </c>
      <c r="O73" s="16" t="s">
        <v>8268</v>
      </c>
      <c r="P73" s="12">
        <f>ROUND((E73/D73)*100,0)</f>
        <v>124</v>
      </c>
      <c r="Q73" s="14">
        <f>IFERROR(ROUND((E73/L73),2),0)</f>
        <v>69.72</v>
      </c>
      <c r="R73" s="10">
        <f>(((J73/60)/60)/24)+DATE(1970,1,1)</f>
        <v>40997.271493055552</v>
      </c>
      <c r="S73" s="10">
        <f>(((I73/60)/60)/24)+DATE(1970,1,1)</f>
        <v>41057.271493055552</v>
      </c>
      <c r="T73">
        <f>YEAR(R73)</f>
        <v>2012</v>
      </c>
    </row>
    <row r="74" spans="1:20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6" t="s">
        <v>8266</v>
      </c>
      <c r="O74" s="16" t="s">
        <v>8268</v>
      </c>
      <c r="P74" s="12">
        <f>ROUND((E74/D74)*100,0)</f>
        <v>108</v>
      </c>
      <c r="Q74" s="14">
        <f>IFERROR(ROUND((E74/L74),2),0)</f>
        <v>58.17</v>
      </c>
      <c r="R74" s="10">
        <f>(((J74/60)/60)/24)+DATE(1970,1,1)</f>
        <v>41208.010196759256</v>
      </c>
      <c r="S74" s="10">
        <f>(((I74/60)/60)/24)+DATE(1970,1,1)</f>
        <v>41228</v>
      </c>
      <c r="T74">
        <f>YEAR(R74)</f>
        <v>2012</v>
      </c>
    </row>
    <row r="75" spans="1:20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6" t="s">
        <v>8266</v>
      </c>
      <c r="O75" s="16" t="s">
        <v>8268</v>
      </c>
      <c r="P75" s="12">
        <f>ROUND((E75/D75)*100,0)</f>
        <v>100</v>
      </c>
      <c r="Q75" s="14">
        <f>IFERROR(ROUND((E75/L75),2),0)</f>
        <v>50</v>
      </c>
      <c r="R75" s="10">
        <f>(((J75/60)/60)/24)+DATE(1970,1,1)</f>
        <v>40587.75675925926</v>
      </c>
      <c r="S75" s="10">
        <f>(((I75/60)/60)/24)+DATE(1970,1,1)</f>
        <v>40666.165972222225</v>
      </c>
      <c r="T75">
        <f>YEAR(R75)</f>
        <v>2011</v>
      </c>
    </row>
    <row r="76" spans="1:20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6" t="s">
        <v>8266</v>
      </c>
      <c r="O76" s="16" t="s">
        <v>8268</v>
      </c>
      <c r="P76" s="12">
        <f>ROUND((E76/D76)*100,0)</f>
        <v>113</v>
      </c>
      <c r="Q76" s="14">
        <f>IFERROR(ROUND((E76/L76),2),0)</f>
        <v>19.47</v>
      </c>
      <c r="R76" s="10">
        <f>(((J76/60)/60)/24)+DATE(1970,1,1)</f>
        <v>42360.487210648149</v>
      </c>
      <c r="S76" s="10">
        <f>(((I76/60)/60)/24)+DATE(1970,1,1)</f>
        <v>42390.487210648149</v>
      </c>
      <c r="T76">
        <f>YEAR(R76)</f>
        <v>2015</v>
      </c>
    </row>
    <row r="77" spans="1:20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6" t="s">
        <v>8266</v>
      </c>
      <c r="O77" s="16" t="s">
        <v>8268</v>
      </c>
      <c r="P77" s="12">
        <f>ROUND((E77/D77)*100,0)</f>
        <v>115</v>
      </c>
      <c r="Q77" s="14">
        <f>IFERROR(ROUND((E77/L77),2),0)</f>
        <v>85.96</v>
      </c>
      <c r="R77" s="10">
        <f>(((J77/60)/60)/24)+DATE(1970,1,1)</f>
        <v>41357.209166666667</v>
      </c>
      <c r="S77" s="10">
        <f>(((I77/60)/60)/24)+DATE(1970,1,1)</f>
        <v>41387.209166666667</v>
      </c>
      <c r="T77">
        <f>YEAR(R77)</f>
        <v>2013</v>
      </c>
    </row>
    <row r="78" spans="1:20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6" t="s">
        <v>8266</v>
      </c>
      <c r="O78" s="16" t="s">
        <v>8268</v>
      </c>
      <c r="P78" s="12">
        <f>ROUND((E78/D78)*100,0)</f>
        <v>153</v>
      </c>
      <c r="Q78" s="14">
        <f>IFERROR(ROUND((E78/L78),2),0)</f>
        <v>30.67</v>
      </c>
      <c r="R78" s="10">
        <f>(((J78/60)/60)/24)+DATE(1970,1,1)</f>
        <v>40844.691643518519</v>
      </c>
      <c r="S78" s="10">
        <f>(((I78/60)/60)/24)+DATE(1970,1,1)</f>
        <v>40904.733310185184</v>
      </c>
      <c r="T78">
        <f>YEAR(R78)</f>
        <v>2011</v>
      </c>
    </row>
    <row r="79" spans="1:20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6" t="s">
        <v>8266</v>
      </c>
      <c r="O79" s="16" t="s">
        <v>8268</v>
      </c>
      <c r="P79" s="12">
        <f>ROUND((E79/D79)*100,0)</f>
        <v>393</v>
      </c>
      <c r="Q79" s="14">
        <f>IFERROR(ROUND((E79/L79),2),0)</f>
        <v>60.38</v>
      </c>
      <c r="R79" s="10">
        <f>(((J79/60)/60)/24)+DATE(1970,1,1)</f>
        <v>40997.144872685189</v>
      </c>
      <c r="S79" s="10">
        <f>(((I79/60)/60)/24)+DATE(1970,1,1)</f>
        <v>41050.124305555553</v>
      </c>
      <c r="T79">
        <f>YEAR(R79)</f>
        <v>2012</v>
      </c>
    </row>
    <row r="80" spans="1:20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6" t="s">
        <v>8266</v>
      </c>
      <c r="O80" s="16" t="s">
        <v>8268</v>
      </c>
      <c r="P80" s="12">
        <f>ROUND((E80/D80)*100,0)</f>
        <v>2702</v>
      </c>
      <c r="Q80" s="14">
        <f>IFERROR(ROUND((E80/L80),2),0)</f>
        <v>38.6</v>
      </c>
      <c r="R80" s="10">
        <f>(((J80/60)/60)/24)+DATE(1970,1,1)</f>
        <v>42604.730567129634</v>
      </c>
      <c r="S80" s="10">
        <f>(((I80/60)/60)/24)+DATE(1970,1,1)</f>
        <v>42614.730567129634</v>
      </c>
      <c r="T80">
        <f>YEAR(R80)</f>
        <v>2016</v>
      </c>
    </row>
    <row r="81" spans="1:20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6" t="s">
        <v>8266</v>
      </c>
      <c r="O81" s="16" t="s">
        <v>8268</v>
      </c>
      <c r="P81" s="12">
        <f>ROUND((E81/D81)*100,0)</f>
        <v>127</v>
      </c>
      <c r="Q81" s="14">
        <f>IFERROR(ROUND((E81/L81),2),0)</f>
        <v>40.270000000000003</v>
      </c>
      <c r="R81" s="10">
        <f>(((J81/60)/60)/24)+DATE(1970,1,1)</f>
        <v>41724.776539351849</v>
      </c>
      <c r="S81" s="10">
        <f>(((I81/60)/60)/24)+DATE(1970,1,1)</f>
        <v>41754.776539351849</v>
      </c>
      <c r="T81">
        <f>YEAR(R81)</f>
        <v>2014</v>
      </c>
    </row>
    <row r="82" spans="1:20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6" t="s">
        <v>8266</v>
      </c>
      <c r="O82" s="16" t="s">
        <v>8268</v>
      </c>
      <c r="P82" s="12">
        <f>ROUND((E82/D82)*100,0)</f>
        <v>107</v>
      </c>
      <c r="Q82" s="14">
        <f>IFERROR(ROUND((E82/L82),2),0)</f>
        <v>273.83</v>
      </c>
      <c r="R82" s="10">
        <f>(((J82/60)/60)/24)+DATE(1970,1,1)</f>
        <v>41583.083981481483</v>
      </c>
      <c r="S82" s="10">
        <f>(((I82/60)/60)/24)+DATE(1970,1,1)</f>
        <v>41618.083981481483</v>
      </c>
      <c r="T82">
        <f>YEAR(R82)</f>
        <v>2013</v>
      </c>
    </row>
    <row r="83" spans="1:20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6" t="s">
        <v>8266</v>
      </c>
      <c r="O83" s="16" t="s">
        <v>8268</v>
      </c>
      <c r="P83" s="12">
        <f>ROUND((E83/D83)*100,0)</f>
        <v>198</v>
      </c>
      <c r="Q83" s="14">
        <f>IFERROR(ROUND((E83/L83),2),0)</f>
        <v>53.04</v>
      </c>
      <c r="R83" s="10">
        <f>(((J83/60)/60)/24)+DATE(1970,1,1)</f>
        <v>41100.158877314818</v>
      </c>
      <c r="S83" s="10">
        <f>(((I83/60)/60)/24)+DATE(1970,1,1)</f>
        <v>41104.126388888886</v>
      </c>
      <c r="T83">
        <f>YEAR(R83)</f>
        <v>2012</v>
      </c>
    </row>
    <row r="84" spans="1:20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6" t="s">
        <v>8266</v>
      </c>
      <c r="O84" s="16" t="s">
        <v>8268</v>
      </c>
      <c r="P84" s="12">
        <f>ROUND((E84/D84)*100,0)</f>
        <v>100</v>
      </c>
      <c r="Q84" s="14">
        <f>IFERROR(ROUND((E84/L84),2),0)</f>
        <v>40.01</v>
      </c>
      <c r="R84" s="10">
        <f>(((J84/60)/60)/24)+DATE(1970,1,1)</f>
        <v>40795.820150462961</v>
      </c>
      <c r="S84" s="10">
        <f>(((I84/60)/60)/24)+DATE(1970,1,1)</f>
        <v>40825.820150462961</v>
      </c>
      <c r="T84">
        <f>YEAR(R84)</f>
        <v>2011</v>
      </c>
    </row>
    <row r="85" spans="1:20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6" t="s">
        <v>8266</v>
      </c>
      <c r="O85" s="16" t="s">
        <v>8268</v>
      </c>
      <c r="P85" s="12">
        <f>ROUND((E85/D85)*100,0)</f>
        <v>103</v>
      </c>
      <c r="Q85" s="14">
        <f>IFERROR(ROUND((E85/L85),2),0)</f>
        <v>15.77</v>
      </c>
      <c r="R85" s="10">
        <f>(((J85/60)/60)/24)+DATE(1970,1,1)</f>
        <v>42042.615613425922</v>
      </c>
      <c r="S85" s="10">
        <f>(((I85/60)/60)/24)+DATE(1970,1,1)</f>
        <v>42057.479166666672</v>
      </c>
      <c r="T85">
        <f>YEAR(R85)</f>
        <v>2015</v>
      </c>
    </row>
    <row r="86" spans="1:20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6" t="s">
        <v>8266</v>
      </c>
      <c r="O86" s="16" t="s">
        <v>8268</v>
      </c>
      <c r="P86" s="12">
        <f>ROUND((E86/D86)*100,0)</f>
        <v>100</v>
      </c>
      <c r="Q86" s="14">
        <f>IFERROR(ROUND((E86/L86),2),0)</f>
        <v>71.430000000000007</v>
      </c>
      <c r="R86" s="10">
        <f>(((J86/60)/60)/24)+DATE(1970,1,1)</f>
        <v>40648.757939814815</v>
      </c>
      <c r="S86" s="10">
        <f>(((I86/60)/60)/24)+DATE(1970,1,1)</f>
        <v>40678.757939814815</v>
      </c>
      <c r="T86">
        <f>YEAR(R86)</f>
        <v>2011</v>
      </c>
    </row>
    <row r="87" spans="1:20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6" t="s">
        <v>8266</v>
      </c>
      <c r="O87" s="16" t="s">
        <v>8268</v>
      </c>
      <c r="P87" s="12">
        <f>ROUND((E87/D87)*100,0)</f>
        <v>126</v>
      </c>
      <c r="Q87" s="14">
        <f>IFERROR(ROUND((E87/L87),2),0)</f>
        <v>71.709999999999994</v>
      </c>
      <c r="R87" s="10">
        <f>(((J87/60)/60)/24)+DATE(1970,1,1)</f>
        <v>40779.125428240739</v>
      </c>
      <c r="S87" s="10">
        <f>(((I87/60)/60)/24)+DATE(1970,1,1)</f>
        <v>40809.125428240739</v>
      </c>
      <c r="T87">
        <f>YEAR(R87)</f>
        <v>2011</v>
      </c>
    </row>
    <row r="88" spans="1:20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6" t="s">
        <v>8266</v>
      </c>
      <c r="O88" s="16" t="s">
        <v>8268</v>
      </c>
      <c r="P88" s="12">
        <f>ROUND((E88/D88)*100,0)</f>
        <v>106</v>
      </c>
      <c r="Q88" s="14">
        <f>IFERROR(ROUND((E88/L88),2),0)</f>
        <v>375.76</v>
      </c>
      <c r="R88" s="10">
        <f>(((J88/60)/60)/24)+DATE(1970,1,1)</f>
        <v>42291.556076388893</v>
      </c>
      <c r="S88" s="10">
        <f>(((I88/60)/60)/24)+DATE(1970,1,1)</f>
        <v>42365.59774305555</v>
      </c>
      <c r="T88">
        <f>YEAR(R88)</f>
        <v>2015</v>
      </c>
    </row>
    <row r="89" spans="1:20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6" t="s">
        <v>8266</v>
      </c>
      <c r="O89" s="16" t="s">
        <v>8268</v>
      </c>
      <c r="P89" s="12">
        <f>ROUND((E89/D89)*100,0)</f>
        <v>105</v>
      </c>
      <c r="Q89" s="14">
        <f>IFERROR(ROUND((E89/L89),2),0)</f>
        <v>104.6</v>
      </c>
      <c r="R89" s="10">
        <f>(((J89/60)/60)/24)+DATE(1970,1,1)</f>
        <v>40322.53938657407</v>
      </c>
      <c r="S89" s="10">
        <f>(((I89/60)/60)/24)+DATE(1970,1,1)</f>
        <v>40332.070138888892</v>
      </c>
      <c r="T89">
        <f>YEAR(R89)</f>
        <v>2010</v>
      </c>
    </row>
    <row r="90" spans="1:20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6" t="s">
        <v>8266</v>
      </c>
      <c r="O90" s="16" t="s">
        <v>8268</v>
      </c>
      <c r="P90" s="12">
        <f>ROUND((E90/D90)*100,0)</f>
        <v>103</v>
      </c>
      <c r="Q90" s="14">
        <f>IFERROR(ROUND((E90/L90),2),0)</f>
        <v>60</v>
      </c>
      <c r="R90" s="10">
        <f>(((J90/60)/60)/24)+DATE(1970,1,1)</f>
        <v>41786.65892361111</v>
      </c>
      <c r="S90" s="10">
        <f>(((I90/60)/60)/24)+DATE(1970,1,1)</f>
        <v>41812.65892361111</v>
      </c>
      <c r="T90">
        <f>YEAR(R90)</f>
        <v>2014</v>
      </c>
    </row>
    <row r="91" spans="1:20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6" t="s">
        <v>8266</v>
      </c>
      <c r="O91" s="16" t="s">
        <v>8268</v>
      </c>
      <c r="P91" s="12">
        <f>ROUND((E91/D91)*100,0)</f>
        <v>115</v>
      </c>
      <c r="Q91" s="14">
        <f>IFERROR(ROUND((E91/L91),2),0)</f>
        <v>123.29</v>
      </c>
      <c r="R91" s="10">
        <f>(((J91/60)/60)/24)+DATE(1970,1,1)</f>
        <v>41402.752222222225</v>
      </c>
      <c r="S91" s="10">
        <f>(((I91/60)/60)/24)+DATE(1970,1,1)</f>
        <v>41427.752222222225</v>
      </c>
      <c r="T91">
        <f>YEAR(R91)</f>
        <v>2013</v>
      </c>
    </row>
    <row r="92" spans="1:20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6" t="s">
        <v>8266</v>
      </c>
      <c r="O92" s="16" t="s">
        <v>8268</v>
      </c>
      <c r="P92" s="12">
        <f>ROUND((E92/D92)*100,0)</f>
        <v>100</v>
      </c>
      <c r="Q92" s="14">
        <f>IFERROR(ROUND((E92/L92),2),0)</f>
        <v>31.38</v>
      </c>
      <c r="R92" s="10">
        <f>(((J92/60)/60)/24)+DATE(1970,1,1)</f>
        <v>40706.297442129631</v>
      </c>
      <c r="S92" s="10">
        <f>(((I92/60)/60)/24)+DATE(1970,1,1)</f>
        <v>40736.297442129631</v>
      </c>
      <c r="T92">
        <f>YEAR(R92)</f>
        <v>2011</v>
      </c>
    </row>
    <row r="93" spans="1:20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6" t="s">
        <v>8266</v>
      </c>
      <c r="O93" s="16" t="s">
        <v>8268</v>
      </c>
      <c r="P93" s="12">
        <f>ROUND((E93/D93)*100,0)</f>
        <v>120</v>
      </c>
      <c r="Q93" s="14">
        <f>IFERROR(ROUND((E93/L93),2),0)</f>
        <v>78.260000000000005</v>
      </c>
      <c r="R93" s="10">
        <f>(((J93/60)/60)/24)+DATE(1970,1,1)</f>
        <v>40619.402361111112</v>
      </c>
      <c r="S93" s="10">
        <f>(((I93/60)/60)/24)+DATE(1970,1,1)</f>
        <v>40680.402361111112</v>
      </c>
      <c r="T93">
        <f>YEAR(R93)</f>
        <v>2011</v>
      </c>
    </row>
    <row r="94" spans="1:20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6" t="s">
        <v>8266</v>
      </c>
      <c r="O94" s="16" t="s">
        <v>8268</v>
      </c>
      <c r="P94" s="12">
        <f>ROUND((E94/D94)*100,0)</f>
        <v>105</v>
      </c>
      <c r="Q94" s="14">
        <f>IFERROR(ROUND((E94/L94),2),0)</f>
        <v>122.33</v>
      </c>
      <c r="R94" s="10">
        <f>(((J94/60)/60)/24)+DATE(1970,1,1)</f>
        <v>42721.198877314819</v>
      </c>
      <c r="S94" s="10">
        <f>(((I94/60)/60)/24)+DATE(1970,1,1)</f>
        <v>42767.333333333328</v>
      </c>
      <c r="T94">
        <f>YEAR(R94)</f>
        <v>2016</v>
      </c>
    </row>
    <row r="95" spans="1:20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6" t="s">
        <v>8266</v>
      </c>
      <c r="O95" s="16" t="s">
        <v>8268</v>
      </c>
      <c r="P95" s="12">
        <f>ROUND((E95/D95)*100,0)</f>
        <v>111</v>
      </c>
      <c r="Q95" s="14">
        <f>IFERROR(ROUND((E95/L95),2),0)</f>
        <v>73.73</v>
      </c>
      <c r="R95" s="10">
        <f>(((J95/60)/60)/24)+DATE(1970,1,1)</f>
        <v>41065.858067129629</v>
      </c>
      <c r="S95" s="10">
        <f>(((I95/60)/60)/24)+DATE(1970,1,1)</f>
        <v>41093.875</v>
      </c>
      <c r="T95">
        <f>YEAR(R95)</f>
        <v>2012</v>
      </c>
    </row>
    <row r="96" spans="1:20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6" t="s">
        <v>8266</v>
      </c>
      <c r="O96" s="16" t="s">
        <v>8268</v>
      </c>
      <c r="P96" s="12">
        <f>ROUND((E96/D96)*100,0)</f>
        <v>104</v>
      </c>
      <c r="Q96" s="14">
        <f>IFERROR(ROUND((E96/L96),2),0)</f>
        <v>21.67</v>
      </c>
      <c r="R96" s="10">
        <f>(((J96/60)/60)/24)+DATE(1970,1,1)</f>
        <v>41716.717847222222</v>
      </c>
      <c r="S96" s="10">
        <f>(((I96/60)/60)/24)+DATE(1970,1,1)</f>
        <v>41736.717847222222</v>
      </c>
      <c r="T96">
        <f>YEAR(R96)</f>
        <v>2014</v>
      </c>
    </row>
    <row r="97" spans="1:20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6" t="s">
        <v>8266</v>
      </c>
      <c r="O97" s="16" t="s">
        <v>8268</v>
      </c>
      <c r="P97" s="12">
        <f>ROUND((E97/D97)*100,0)</f>
        <v>131</v>
      </c>
      <c r="Q97" s="14">
        <f>IFERROR(ROUND((E97/L97),2),0)</f>
        <v>21.9</v>
      </c>
      <c r="R97" s="10">
        <f>(((J97/60)/60)/24)+DATE(1970,1,1)</f>
        <v>40935.005104166667</v>
      </c>
      <c r="S97" s="10">
        <f>(((I97/60)/60)/24)+DATE(1970,1,1)</f>
        <v>40965.005104166667</v>
      </c>
      <c r="T97">
        <f>YEAR(R97)</f>
        <v>2012</v>
      </c>
    </row>
    <row r="98" spans="1:20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6" t="s">
        <v>8266</v>
      </c>
      <c r="O98" s="16" t="s">
        <v>8268</v>
      </c>
      <c r="P98" s="12">
        <f>ROUND((E98/D98)*100,0)</f>
        <v>115</v>
      </c>
      <c r="Q98" s="14">
        <f>IFERROR(ROUND((E98/L98),2),0)</f>
        <v>50.59</v>
      </c>
      <c r="R98" s="10">
        <f>(((J98/60)/60)/24)+DATE(1970,1,1)</f>
        <v>40324.662511574075</v>
      </c>
      <c r="S98" s="10">
        <f>(((I98/60)/60)/24)+DATE(1970,1,1)</f>
        <v>40391.125</v>
      </c>
      <c r="T98">
        <f>YEAR(R98)</f>
        <v>2010</v>
      </c>
    </row>
    <row r="99" spans="1:20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6" t="s">
        <v>8266</v>
      </c>
      <c r="O99" s="16" t="s">
        <v>8268</v>
      </c>
      <c r="P99" s="12">
        <f>ROUND((E99/D99)*100,0)</f>
        <v>106</v>
      </c>
      <c r="Q99" s="14">
        <f>IFERROR(ROUND((E99/L99),2),0)</f>
        <v>53.13</v>
      </c>
      <c r="R99" s="10">
        <f>(((J99/60)/60)/24)+DATE(1970,1,1)</f>
        <v>40706.135208333333</v>
      </c>
      <c r="S99" s="10">
        <f>(((I99/60)/60)/24)+DATE(1970,1,1)</f>
        <v>40736.135208333333</v>
      </c>
      <c r="T99">
        <f>YEAR(R99)</f>
        <v>2011</v>
      </c>
    </row>
    <row r="100" spans="1:20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6" t="s">
        <v>8266</v>
      </c>
      <c r="O100" s="16" t="s">
        <v>8268</v>
      </c>
      <c r="P100" s="12">
        <f>ROUND((E100/D100)*100,0)</f>
        <v>106</v>
      </c>
      <c r="Q100" s="14">
        <f>IFERROR(ROUND((E100/L100),2),0)</f>
        <v>56.67</v>
      </c>
      <c r="R100" s="10">
        <f>(((J100/60)/60)/24)+DATE(1970,1,1)</f>
        <v>41214.79483796296</v>
      </c>
      <c r="S100" s="10">
        <f>(((I100/60)/60)/24)+DATE(1970,1,1)</f>
        <v>41250.979166666664</v>
      </c>
      <c r="T100">
        <f>YEAR(R100)</f>
        <v>2012</v>
      </c>
    </row>
    <row r="101" spans="1:20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6" t="s">
        <v>8266</v>
      </c>
      <c r="O101" s="16" t="s">
        <v>8268</v>
      </c>
      <c r="P101" s="12">
        <f>ROUND((E101/D101)*100,0)</f>
        <v>106</v>
      </c>
      <c r="Q101" s="14">
        <f>IFERROR(ROUND((E101/L101),2),0)</f>
        <v>40.78</v>
      </c>
      <c r="R101" s="10">
        <f>(((J101/60)/60)/24)+DATE(1970,1,1)</f>
        <v>41631.902766203704</v>
      </c>
      <c r="S101" s="10">
        <f>(((I101/60)/60)/24)+DATE(1970,1,1)</f>
        <v>41661.902766203704</v>
      </c>
      <c r="T101">
        <f>YEAR(R101)</f>
        <v>2013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6" t="s">
        <v>8266</v>
      </c>
      <c r="O102" s="16" t="s">
        <v>8268</v>
      </c>
      <c r="P102" s="12">
        <f>ROUND((E102/D102)*100,0)</f>
        <v>100</v>
      </c>
      <c r="Q102" s="14">
        <f>IFERROR(ROUND((E102/L102),2),0)</f>
        <v>192.31</v>
      </c>
      <c r="R102" s="10">
        <f>(((J102/60)/60)/24)+DATE(1970,1,1)</f>
        <v>41197.753310185188</v>
      </c>
      <c r="S102" s="10">
        <f>(((I102/60)/60)/24)+DATE(1970,1,1)</f>
        <v>41217.794976851852</v>
      </c>
      <c r="T102">
        <f>YEAR(R102)</f>
        <v>2012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6" t="s">
        <v>8266</v>
      </c>
      <c r="O103" s="16" t="s">
        <v>8268</v>
      </c>
      <c r="P103" s="12">
        <f>ROUND((E103/D103)*100,0)</f>
        <v>100</v>
      </c>
      <c r="Q103" s="14">
        <f>IFERROR(ROUND((E103/L103),2),0)</f>
        <v>100</v>
      </c>
      <c r="R103" s="10">
        <f>(((J103/60)/60)/24)+DATE(1970,1,1)</f>
        <v>41274.776736111111</v>
      </c>
      <c r="S103" s="10">
        <f>(((I103/60)/60)/24)+DATE(1970,1,1)</f>
        <v>41298.776736111111</v>
      </c>
      <c r="T103">
        <f>YEAR(R103)</f>
        <v>2012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6" t="s">
        <v>8266</v>
      </c>
      <c r="O104" s="16" t="s">
        <v>8268</v>
      </c>
      <c r="P104" s="12">
        <f>ROUND((E104/D104)*100,0)</f>
        <v>128</v>
      </c>
      <c r="Q104" s="14">
        <f>IFERROR(ROUND((E104/L104),2),0)</f>
        <v>117.92</v>
      </c>
      <c r="R104" s="10">
        <f>(((J104/60)/60)/24)+DATE(1970,1,1)</f>
        <v>40505.131168981483</v>
      </c>
      <c r="S104" s="10">
        <f>(((I104/60)/60)/24)+DATE(1970,1,1)</f>
        <v>40535.131168981483</v>
      </c>
      <c r="T104">
        <f>YEAR(R104)</f>
        <v>2010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6" t="s">
        <v>8266</v>
      </c>
      <c r="O105" s="16" t="s">
        <v>8268</v>
      </c>
      <c r="P105" s="12">
        <f>ROUND((E105/D105)*100,0)</f>
        <v>105</v>
      </c>
      <c r="Q105" s="14">
        <f>IFERROR(ROUND((E105/L105),2),0)</f>
        <v>27.9</v>
      </c>
      <c r="R105" s="10">
        <f>(((J105/60)/60)/24)+DATE(1970,1,1)</f>
        <v>41682.805902777778</v>
      </c>
      <c r="S105" s="10">
        <f>(((I105/60)/60)/24)+DATE(1970,1,1)</f>
        <v>41705.805902777778</v>
      </c>
      <c r="T105">
        <f>YEAR(R105)</f>
        <v>2014</v>
      </c>
    </row>
    <row r="106" spans="1:20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6" t="s">
        <v>8266</v>
      </c>
      <c r="O106" s="16" t="s">
        <v>8268</v>
      </c>
      <c r="P106" s="12">
        <f>ROUND((E106/D106)*100,0)</f>
        <v>120</v>
      </c>
      <c r="Q106" s="14">
        <f>IFERROR(ROUND((E106/L106),2),0)</f>
        <v>60</v>
      </c>
      <c r="R106" s="10">
        <f>(((J106/60)/60)/24)+DATE(1970,1,1)</f>
        <v>40612.695208333331</v>
      </c>
      <c r="S106" s="10">
        <f>(((I106/60)/60)/24)+DATE(1970,1,1)</f>
        <v>40636.041666666664</v>
      </c>
      <c r="T106">
        <f>YEAR(R106)</f>
        <v>2011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6" t="s">
        <v>8266</v>
      </c>
      <c r="O107" s="16" t="s">
        <v>8268</v>
      </c>
      <c r="P107" s="12">
        <f>ROUND((E107/D107)*100,0)</f>
        <v>107</v>
      </c>
      <c r="Q107" s="14">
        <f>IFERROR(ROUND((E107/L107),2),0)</f>
        <v>39.380000000000003</v>
      </c>
      <c r="R107" s="10">
        <f>(((J107/60)/60)/24)+DATE(1970,1,1)</f>
        <v>42485.724768518514</v>
      </c>
      <c r="S107" s="10">
        <f>(((I107/60)/60)/24)+DATE(1970,1,1)</f>
        <v>42504</v>
      </c>
      <c r="T107">
        <f>YEAR(R107)</f>
        <v>2016</v>
      </c>
    </row>
    <row r="108" spans="1:20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6" t="s">
        <v>8266</v>
      </c>
      <c r="O108" s="16" t="s">
        <v>8268</v>
      </c>
      <c r="P108" s="12">
        <f>ROUND((E108/D108)*100,0)</f>
        <v>101</v>
      </c>
      <c r="Q108" s="14">
        <f>IFERROR(ROUND((E108/L108),2),0)</f>
        <v>186.11</v>
      </c>
      <c r="R108" s="10">
        <f>(((J108/60)/60)/24)+DATE(1970,1,1)</f>
        <v>40987.776631944449</v>
      </c>
      <c r="S108" s="10">
        <f>(((I108/60)/60)/24)+DATE(1970,1,1)</f>
        <v>41001.776631944449</v>
      </c>
      <c r="T108">
        <f>YEAR(R108)</f>
        <v>2012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6" t="s">
        <v>8266</v>
      </c>
      <c r="O109" s="16" t="s">
        <v>8268</v>
      </c>
      <c r="P109" s="12">
        <f>ROUND((E109/D109)*100,0)</f>
        <v>102</v>
      </c>
      <c r="Q109" s="14">
        <f>IFERROR(ROUND((E109/L109),2),0)</f>
        <v>111.38</v>
      </c>
      <c r="R109" s="10">
        <f>(((J109/60)/60)/24)+DATE(1970,1,1)</f>
        <v>40635.982488425929</v>
      </c>
      <c r="S109" s="10">
        <f>(((I109/60)/60)/24)+DATE(1970,1,1)</f>
        <v>40657.982488425929</v>
      </c>
      <c r="T109">
        <f>YEAR(R109)</f>
        <v>2011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6" t="s">
        <v>8266</v>
      </c>
      <c r="O110" s="16" t="s">
        <v>8268</v>
      </c>
      <c r="P110" s="12">
        <f>ROUND((E110/D110)*100,0)</f>
        <v>247</v>
      </c>
      <c r="Q110" s="14">
        <f>IFERROR(ROUND((E110/L110),2),0)</f>
        <v>78.72</v>
      </c>
      <c r="R110" s="10">
        <f>(((J110/60)/60)/24)+DATE(1970,1,1)</f>
        <v>41365.613078703704</v>
      </c>
      <c r="S110" s="10">
        <f>(((I110/60)/60)/24)+DATE(1970,1,1)</f>
        <v>41425.613078703704</v>
      </c>
      <c r="T110">
        <f>YEAR(R110)</f>
        <v>2013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6" t="s">
        <v>8266</v>
      </c>
      <c r="O111" s="16" t="s">
        <v>8268</v>
      </c>
      <c r="P111" s="12">
        <f>ROUND((E111/D111)*100,0)</f>
        <v>220</v>
      </c>
      <c r="Q111" s="14">
        <f>IFERROR(ROUND((E111/L111),2),0)</f>
        <v>46.7</v>
      </c>
      <c r="R111" s="10">
        <f>(((J111/60)/60)/24)+DATE(1970,1,1)</f>
        <v>40570.025810185187</v>
      </c>
      <c r="S111" s="10">
        <f>(((I111/60)/60)/24)+DATE(1970,1,1)</f>
        <v>40600.025810185187</v>
      </c>
      <c r="T111">
        <f>YEAR(R111)</f>
        <v>2011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6" t="s">
        <v>8266</v>
      </c>
      <c r="O112" s="16" t="s">
        <v>8268</v>
      </c>
      <c r="P112" s="12">
        <f>ROUND((E112/D112)*100,0)</f>
        <v>131</v>
      </c>
      <c r="Q112" s="14">
        <f>IFERROR(ROUND((E112/L112),2),0)</f>
        <v>65.38</v>
      </c>
      <c r="R112" s="10">
        <f>(((J112/60)/60)/24)+DATE(1970,1,1)</f>
        <v>41557.949687500004</v>
      </c>
      <c r="S112" s="10">
        <f>(((I112/60)/60)/24)+DATE(1970,1,1)</f>
        <v>41592.249305555553</v>
      </c>
      <c r="T112">
        <f>YEAR(R112)</f>
        <v>2013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6" t="s">
        <v>8266</v>
      </c>
      <c r="O113" s="16" t="s">
        <v>8268</v>
      </c>
      <c r="P113" s="12">
        <f>ROUND((E113/D113)*100,0)</f>
        <v>155</v>
      </c>
      <c r="Q113" s="14">
        <f>IFERROR(ROUND((E113/L113),2),0)</f>
        <v>102.08</v>
      </c>
      <c r="R113" s="10">
        <f>(((J113/60)/60)/24)+DATE(1970,1,1)</f>
        <v>42125.333182870367</v>
      </c>
      <c r="S113" s="10">
        <f>(((I113/60)/60)/24)+DATE(1970,1,1)</f>
        <v>42155.333182870367</v>
      </c>
      <c r="T113">
        <f>YEAR(R113)</f>
        <v>2015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6" t="s">
        <v>8266</v>
      </c>
      <c r="O114" s="16" t="s">
        <v>8268</v>
      </c>
      <c r="P114" s="12">
        <f>ROUND((E114/D114)*100,0)</f>
        <v>104</v>
      </c>
      <c r="Q114" s="14">
        <f>IFERROR(ROUND((E114/L114),2),0)</f>
        <v>64.2</v>
      </c>
      <c r="R114" s="10">
        <f>(((J114/60)/60)/24)+DATE(1970,1,1)</f>
        <v>41718.043032407404</v>
      </c>
      <c r="S114" s="10">
        <f>(((I114/60)/60)/24)+DATE(1970,1,1)</f>
        <v>41742.083333333336</v>
      </c>
      <c r="T114">
        <f>YEAR(R114)</f>
        <v>2014</v>
      </c>
    </row>
    <row r="115" spans="1:20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6" t="s">
        <v>8266</v>
      </c>
      <c r="O115" s="16" t="s">
        <v>8268</v>
      </c>
      <c r="P115" s="12">
        <f>ROUND((E115/D115)*100,0)</f>
        <v>141</v>
      </c>
      <c r="Q115" s="14">
        <f>IFERROR(ROUND((E115/L115),2),0)</f>
        <v>90.38</v>
      </c>
      <c r="R115" s="10">
        <f>(((J115/60)/60)/24)+DATE(1970,1,1)</f>
        <v>40753.758425925924</v>
      </c>
      <c r="S115" s="10">
        <f>(((I115/60)/60)/24)+DATE(1970,1,1)</f>
        <v>40761.625</v>
      </c>
      <c r="T115">
        <f>YEAR(R115)</f>
        <v>2011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6" t="s">
        <v>8266</v>
      </c>
      <c r="O116" s="16" t="s">
        <v>8268</v>
      </c>
      <c r="P116" s="12">
        <f>ROUND((E116/D116)*100,0)</f>
        <v>103</v>
      </c>
      <c r="Q116" s="14">
        <f>IFERROR(ROUND((E116/L116),2),0)</f>
        <v>88.57</v>
      </c>
      <c r="R116" s="10">
        <f>(((J116/60)/60)/24)+DATE(1970,1,1)</f>
        <v>40861.27416666667</v>
      </c>
      <c r="S116" s="10">
        <f>(((I116/60)/60)/24)+DATE(1970,1,1)</f>
        <v>40921.27416666667</v>
      </c>
      <c r="T116">
        <f>YEAR(R116)</f>
        <v>2011</v>
      </c>
    </row>
    <row r="117" spans="1:20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6" t="s">
        <v>8266</v>
      </c>
      <c r="O117" s="16" t="s">
        <v>8268</v>
      </c>
      <c r="P117" s="12">
        <f>ROUND((E117/D117)*100,0)</f>
        <v>140</v>
      </c>
      <c r="Q117" s="14">
        <f>IFERROR(ROUND((E117/L117),2),0)</f>
        <v>28.73</v>
      </c>
      <c r="R117" s="10">
        <f>(((J117/60)/60)/24)+DATE(1970,1,1)</f>
        <v>40918.738935185182</v>
      </c>
      <c r="S117" s="10">
        <f>(((I117/60)/60)/24)+DATE(1970,1,1)</f>
        <v>40943.738935185182</v>
      </c>
      <c r="T117">
        <f>YEAR(R117)</f>
        <v>2012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6" t="s">
        <v>8266</v>
      </c>
      <c r="O118" s="16" t="s">
        <v>8268</v>
      </c>
      <c r="P118" s="12">
        <f>ROUND((E118/D118)*100,0)</f>
        <v>114</v>
      </c>
      <c r="Q118" s="14">
        <f>IFERROR(ROUND((E118/L118),2),0)</f>
        <v>69.790000000000006</v>
      </c>
      <c r="R118" s="10">
        <f>(((J118/60)/60)/24)+DATE(1970,1,1)</f>
        <v>40595.497164351851</v>
      </c>
      <c r="S118" s="10">
        <f>(((I118/60)/60)/24)+DATE(1970,1,1)</f>
        <v>40641.455497685187</v>
      </c>
      <c r="T118">
        <f>YEAR(R118)</f>
        <v>2011</v>
      </c>
    </row>
    <row r="119" spans="1:20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6" t="s">
        <v>8266</v>
      </c>
      <c r="O119" s="16" t="s">
        <v>8268</v>
      </c>
      <c r="P119" s="12">
        <f>ROUND((E119/D119)*100,0)</f>
        <v>100</v>
      </c>
      <c r="Q119" s="14">
        <f>IFERROR(ROUND((E119/L119),2),0)</f>
        <v>167.49</v>
      </c>
      <c r="R119" s="10">
        <f>(((J119/60)/60)/24)+DATE(1970,1,1)</f>
        <v>40248.834999999999</v>
      </c>
      <c r="S119" s="10">
        <f>(((I119/60)/60)/24)+DATE(1970,1,1)</f>
        <v>40338.791666666664</v>
      </c>
      <c r="T119">
        <f>YEAR(R119)</f>
        <v>2010</v>
      </c>
    </row>
    <row r="120" spans="1:20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6" t="s">
        <v>8266</v>
      </c>
      <c r="O120" s="16" t="s">
        <v>8268</v>
      </c>
      <c r="P120" s="12">
        <f>ROUND((E120/D120)*100,0)</f>
        <v>113</v>
      </c>
      <c r="Q120" s="14">
        <f>IFERROR(ROUND((E120/L120),2),0)</f>
        <v>144.91</v>
      </c>
      <c r="R120" s="10">
        <f>(((J120/60)/60)/24)+DATE(1970,1,1)</f>
        <v>40723.053657407407</v>
      </c>
      <c r="S120" s="10">
        <f>(((I120/60)/60)/24)+DATE(1970,1,1)</f>
        <v>40753.053657407407</v>
      </c>
      <c r="T120">
        <f>YEAR(R120)</f>
        <v>2011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6" t="s">
        <v>8266</v>
      </c>
      <c r="O121" s="16" t="s">
        <v>8268</v>
      </c>
      <c r="P121" s="12">
        <f>ROUND((E121/D121)*100,0)</f>
        <v>105</v>
      </c>
      <c r="Q121" s="14">
        <f>IFERROR(ROUND((E121/L121),2),0)</f>
        <v>91.84</v>
      </c>
      <c r="R121" s="10">
        <f>(((J121/60)/60)/24)+DATE(1970,1,1)</f>
        <v>40739.069282407407</v>
      </c>
      <c r="S121" s="10">
        <f>(((I121/60)/60)/24)+DATE(1970,1,1)</f>
        <v>40768.958333333336</v>
      </c>
      <c r="T121">
        <f>YEAR(R121)</f>
        <v>2011</v>
      </c>
    </row>
    <row r="122" spans="1:20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6" t="s">
        <v>8266</v>
      </c>
      <c r="O122" s="16" t="s">
        <v>8269</v>
      </c>
      <c r="P122" s="12">
        <f>ROUND((E122/D122)*100,0)</f>
        <v>0</v>
      </c>
      <c r="Q122" s="14">
        <f>IFERROR(ROUND((E122/L122),2),0)</f>
        <v>10</v>
      </c>
      <c r="R122" s="10">
        <f>(((J122/60)/60)/24)+DATE(1970,1,1)</f>
        <v>42616.049849537041</v>
      </c>
      <c r="S122" s="10">
        <f>(((I122/60)/60)/24)+DATE(1970,1,1)</f>
        <v>42646.049849537041</v>
      </c>
      <c r="T122">
        <f>YEAR(R122)</f>
        <v>2016</v>
      </c>
    </row>
    <row r="123" spans="1:20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6" t="s">
        <v>8266</v>
      </c>
      <c r="O123" s="16" t="s">
        <v>8269</v>
      </c>
      <c r="P123" s="12">
        <f>ROUND((E123/D123)*100,0)</f>
        <v>0</v>
      </c>
      <c r="Q123" s="14">
        <f>IFERROR(ROUND((E123/L123),2),0)</f>
        <v>1</v>
      </c>
      <c r="R123" s="10">
        <f>(((J123/60)/60)/24)+DATE(1970,1,1)</f>
        <v>42096.704976851848</v>
      </c>
      <c r="S123" s="10">
        <f>(((I123/60)/60)/24)+DATE(1970,1,1)</f>
        <v>42112.427777777775</v>
      </c>
      <c r="T123">
        <f>YEAR(R123)</f>
        <v>2015</v>
      </c>
    </row>
    <row r="124" spans="1:20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6" t="s">
        <v>8266</v>
      </c>
      <c r="O124" s="16" t="s">
        <v>8269</v>
      </c>
      <c r="P124" s="12">
        <f>ROUND((E124/D124)*100,0)</f>
        <v>0</v>
      </c>
      <c r="Q124" s="14">
        <f>IFERROR(ROUND((E124/L124),2),0)</f>
        <v>0</v>
      </c>
      <c r="R124" s="10">
        <f>(((J124/60)/60)/24)+DATE(1970,1,1)</f>
        <v>42593.431793981479</v>
      </c>
      <c r="S124" s="10">
        <f>(((I124/60)/60)/24)+DATE(1970,1,1)</f>
        <v>42653.431793981479</v>
      </c>
      <c r="T124">
        <f>YEAR(R124)</f>
        <v>2016</v>
      </c>
    </row>
    <row r="125" spans="1:20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6" t="s">
        <v>8266</v>
      </c>
      <c r="O125" s="16" t="s">
        <v>8269</v>
      </c>
      <c r="P125" s="12">
        <f>ROUND((E125/D125)*100,0)</f>
        <v>0</v>
      </c>
      <c r="Q125" s="14">
        <f>IFERROR(ROUND((E125/L125),2),0)</f>
        <v>25.17</v>
      </c>
      <c r="R125" s="10">
        <f>(((J125/60)/60)/24)+DATE(1970,1,1)</f>
        <v>41904.781990740739</v>
      </c>
      <c r="S125" s="10">
        <f>(((I125/60)/60)/24)+DATE(1970,1,1)</f>
        <v>41940.916666666664</v>
      </c>
      <c r="T125">
        <f>YEAR(R125)</f>
        <v>2014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6" t="s">
        <v>8266</v>
      </c>
      <c r="O126" s="16" t="s">
        <v>8269</v>
      </c>
      <c r="P126" s="12">
        <f>ROUND((E126/D126)*100,0)</f>
        <v>0</v>
      </c>
      <c r="Q126" s="14">
        <f>IFERROR(ROUND((E126/L126),2),0)</f>
        <v>0</v>
      </c>
      <c r="R126" s="10">
        <f>(((J126/60)/60)/24)+DATE(1970,1,1)</f>
        <v>42114.928726851853</v>
      </c>
      <c r="S126" s="10">
        <f>(((I126/60)/60)/24)+DATE(1970,1,1)</f>
        <v>42139.928726851853</v>
      </c>
      <c r="T126">
        <f>YEAR(R126)</f>
        <v>2015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6" t="s">
        <v>8266</v>
      </c>
      <c r="O127" s="16" t="s">
        <v>8269</v>
      </c>
      <c r="P127" s="12">
        <f>ROUND((E127/D127)*100,0)</f>
        <v>14</v>
      </c>
      <c r="Q127" s="14">
        <f>IFERROR(ROUND((E127/L127),2),0)</f>
        <v>11.67</v>
      </c>
      <c r="R127" s="10">
        <f>(((J127/60)/60)/24)+DATE(1970,1,1)</f>
        <v>42709.993981481486</v>
      </c>
      <c r="S127" s="10">
        <f>(((I127/60)/60)/24)+DATE(1970,1,1)</f>
        <v>42769.993981481486</v>
      </c>
      <c r="T127">
        <f>YEAR(R127)</f>
        <v>2016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6" t="s">
        <v>8266</v>
      </c>
      <c r="O128" s="16" t="s">
        <v>8269</v>
      </c>
      <c r="P128" s="12">
        <f>ROUND((E128/D128)*100,0)</f>
        <v>6</v>
      </c>
      <c r="Q128" s="14">
        <f>IFERROR(ROUND((E128/L128),2),0)</f>
        <v>106.69</v>
      </c>
      <c r="R128" s="10">
        <f>(((J128/60)/60)/24)+DATE(1970,1,1)</f>
        <v>42135.589548611111</v>
      </c>
      <c r="S128" s="10">
        <f>(((I128/60)/60)/24)+DATE(1970,1,1)</f>
        <v>42166.083333333328</v>
      </c>
      <c r="T128">
        <f>YEAR(R128)</f>
        <v>2015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6" t="s">
        <v>8266</v>
      </c>
      <c r="O129" s="16" t="s">
        <v>8269</v>
      </c>
      <c r="P129" s="12">
        <f>ROUND((E129/D129)*100,0)</f>
        <v>2</v>
      </c>
      <c r="Q129" s="14">
        <f>IFERROR(ROUND((E129/L129),2),0)</f>
        <v>47.5</v>
      </c>
      <c r="R129" s="10">
        <f>(((J129/60)/60)/24)+DATE(1970,1,1)</f>
        <v>42067.62431712963</v>
      </c>
      <c r="S129" s="10">
        <f>(((I129/60)/60)/24)+DATE(1970,1,1)</f>
        <v>42097.582650462966</v>
      </c>
      <c r="T129">
        <f>YEAR(R129)</f>
        <v>2015</v>
      </c>
    </row>
    <row r="130" spans="1:20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6" t="s">
        <v>8266</v>
      </c>
      <c r="O130" s="16" t="s">
        <v>8269</v>
      </c>
      <c r="P130" s="12">
        <f>ROUND((E130/D130)*100,0)</f>
        <v>2</v>
      </c>
      <c r="Q130" s="14">
        <f>IFERROR(ROUND((E130/L130),2),0)</f>
        <v>311.17</v>
      </c>
      <c r="R130" s="10">
        <f>(((J130/60)/60)/24)+DATE(1970,1,1)</f>
        <v>42628.22792824074</v>
      </c>
      <c r="S130" s="10">
        <f>(((I130/60)/60)/24)+DATE(1970,1,1)</f>
        <v>42663.22792824074</v>
      </c>
      <c r="T130">
        <f>YEAR(R130)</f>
        <v>2016</v>
      </c>
    </row>
    <row r="131" spans="1:20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6" t="s">
        <v>8266</v>
      </c>
      <c r="O131" s="16" t="s">
        <v>8269</v>
      </c>
      <c r="P131" s="12">
        <f>ROUND((E131/D131)*100,0)</f>
        <v>0</v>
      </c>
      <c r="Q131" s="14">
        <f>IFERROR(ROUND((E131/L131),2),0)</f>
        <v>0</v>
      </c>
      <c r="R131" s="10">
        <f>(((J131/60)/60)/24)+DATE(1970,1,1)</f>
        <v>41882.937303240738</v>
      </c>
      <c r="S131" s="10">
        <f>(((I131/60)/60)/24)+DATE(1970,1,1)</f>
        <v>41942.937303240738</v>
      </c>
      <c r="T131">
        <f>YEAR(R131)</f>
        <v>2014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6" t="s">
        <v>8266</v>
      </c>
      <c r="O132" s="16" t="s">
        <v>8269</v>
      </c>
      <c r="P132" s="12">
        <f>ROUND((E132/D132)*100,0)</f>
        <v>0</v>
      </c>
      <c r="Q132" s="14">
        <f>IFERROR(ROUND((E132/L132),2),0)</f>
        <v>0</v>
      </c>
      <c r="R132" s="10">
        <f>(((J132/60)/60)/24)+DATE(1970,1,1)</f>
        <v>41778.915416666663</v>
      </c>
      <c r="S132" s="10">
        <f>(((I132/60)/60)/24)+DATE(1970,1,1)</f>
        <v>41806.844444444447</v>
      </c>
      <c r="T132">
        <f>YEAR(R132)</f>
        <v>2014</v>
      </c>
    </row>
    <row r="133" spans="1:20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6" t="s">
        <v>8266</v>
      </c>
      <c r="O133" s="16" t="s">
        <v>8269</v>
      </c>
      <c r="P133" s="12">
        <f>ROUND((E133/D133)*100,0)</f>
        <v>0</v>
      </c>
      <c r="Q133" s="14">
        <f>IFERROR(ROUND((E133/L133),2),0)</f>
        <v>0</v>
      </c>
      <c r="R133" s="10">
        <f>(((J133/60)/60)/24)+DATE(1970,1,1)</f>
        <v>42541.837511574078</v>
      </c>
      <c r="S133" s="10">
        <f>(((I133/60)/60)/24)+DATE(1970,1,1)</f>
        <v>42557</v>
      </c>
      <c r="T133">
        <f>YEAR(R133)</f>
        <v>2016</v>
      </c>
    </row>
    <row r="134" spans="1:20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6" t="s">
        <v>8266</v>
      </c>
      <c r="O134" s="16" t="s">
        <v>8269</v>
      </c>
      <c r="P134" s="12">
        <f>ROUND((E134/D134)*100,0)</f>
        <v>10</v>
      </c>
      <c r="Q134" s="14">
        <f>IFERROR(ROUND((E134/L134),2),0)</f>
        <v>94.51</v>
      </c>
      <c r="R134" s="10">
        <f>(((J134/60)/60)/24)+DATE(1970,1,1)</f>
        <v>41905.812581018516</v>
      </c>
      <c r="S134" s="10">
        <f>(((I134/60)/60)/24)+DATE(1970,1,1)</f>
        <v>41950.854247685187</v>
      </c>
      <c r="T134">
        <f>YEAR(R134)</f>
        <v>2014</v>
      </c>
    </row>
    <row r="135" spans="1:20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6" t="s">
        <v>8266</v>
      </c>
      <c r="O135" s="16" t="s">
        <v>8269</v>
      </c>
      <c r="P135" s="12">
        <f>ROUND((E135/D135)*100,0)</f>
        <v>0</v>
      </c>
      <c r="Q135" s="14">
        <f>IFERROR(ROUND((E135/L135),2),0)</f>
        <v>0</v>
      </c>
      <c r="R135" s="10">
        <f>(((J135/60)/60)/24)+DATE(1970,1,1)</f>
        <v>42491.80768518518</v>
      </c>
      <c r="S135" s="10">
        <f>(((I135/60)/60)/24)+DATE(1970,1,1)</f>
        <v>42521.729861111111</v>
      </c>
      <c r="T135">
        <f>YEAR(R135)</f>
        <v>2016</v>
      </c>
    </row>
    <row r="136" spans="1:20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6" t="s">
        <v>8266</v>
      </c>
      <c r="O136" s="16" t="s">
        <v>8269</v>
      </c>
      <c r="P136" s="12">
        <f>ROUND((E136/D136)*100,0)</f>
        <v>0</v>
      </c>
      <c r="Q136" s="14">
        <f>IFERROR(ROUND((E136/L136),2),0)</f>
        <v>0</v>
      </c>
      <c r="R136" s="10">
        <f>(((J136/60)/60)/24)+DATE(1970,1,1)</f>
        <v>42221.909930555557</v>
      </c>
      <c r="S136" s="10">
        <f>(((I136/60)/60)/24)+DATE(1970,1,1)</f>
        <v>42251.708333333328</v>
      </c>
      <c r="T136">
        <f>YEAR(R136)</f>
        <v>2015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6" t="s">
        <v>8266</v>
      </c>
      <c r="O137" s="16" t="s">
        <v>8269</v>
      </c>
      <c r="P137" s="12">
        <f>ROUND((E137/D137)*100,0)</f>
        <v>13</v>
      </c>
      <c r="Q137" s="14">
        <f>IFERROR(ROUND((E137/L137),2),0)</f>
        <v>80.599999999999994</v>
      </c>
      <c r="R137" s="10">
        <f>(((J137/60)/60)/24)+DATE(1970,1,1)</f>
        <v>41788.381909722222</v>
      </c>
      <c r="S137" s="10">
        <f>(((I137/60)/60)/24)+DATE(1970,1,1)</f>
        <v>41821.791666666664</v>
      </c>
      <c r="T137">
        <f>YEAR(R137)</f>
        <v>2014</v>
      </c>
    </row>
    <row r="138" spans="1:20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6" t="s">
        <v>8266</v>
      </c>
      <c r="O138" s="16" t="s">
        <v>8269</v>
      </c>
      <c r="P138" s="12">
        <f>ROUND((E138/D138)*100,0)</f>
        <v>0</v>
      </c>
      <c r="Q138" s="14">
        <f>IFERROR(ROUND((E138/L138),2),0)</f>
        <v>0</v>
      </c>
      <c r="R138" s="10">
        <f>(((J138/60)/60)/24)+DATE(1970,1,1)</f>
        <v>42096.410115740742</v>
      </c>
      <c r="S138" s="10">
        <f>(((I138/60)/60)/24)+DATE(1970,1,1)</f>
        <v>42140.427777777775</v>
      </c>
      <c r="T138">
        <f>YEAR(R138)</f>
        <v>2015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6" t="s">
        <v>8266</v>
      </c>
      <c r="O139" s="16" t="s">
        <v>8269</v>
      </c>
      <c r="P139" s="12">
        <f>ROUND((E139/D139)*100,0)</f>
        <v>0</v>
      </c>
      <c r="Q139" s="14">
        <f>IFERROR(ROUND((E139/L139),2),0)</f>
        <v>0</v>
      </c>
      <c r="R139" s="10">
        <f>(((J139/60)/60)/24)+DATE(1970,1,1)</f>
        <v>42239.573993055557</v>
      </c>
      <c r="S139" s="10">
        <f>(((I139/60)/60)/24)+DATE(1970,1,1)</f>
        <v>42289.573993055557</v>
      </c>
      <c r="T139">
        <f>YEAR(R139)</f>
        <v>2015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6" t="s">
        <v>8266</v>
      </c>
      <c r="O140" s="16" t="s">
        <v>8269</v>
      </c>
      <c r="P140" s="12">
        <f>ROUND((E140/D140)*100,0)</f>
        <v>3</v>
      </c>
      <c r="Q140" s="14">
        <f>IFERROR(ROUND((E140/L140),2),0)</f>
        <v>81.239999999999995</v>
      </c>
      <c r="R140" s="10">
        <f>(((J140/60)/60)/24)+DATE(1970,1,1)</f>
        <v>42186.257418981477</v>
      </c>
      <c r="S140" s="10">
        <f>(((I140/60)/60)/24)+DATE(1970,1,1)</f>
        <v>42217.207638888889</v>
      </c>
      <c r="T140">
        <f>YEAR(R140)</f>
        <v>2015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6" t="s">
        <v>8266</v>
      </c>
      <c r="O141" s="16" t="s">
        <v>8269</v>
      </c>
      <c r="P141" s="12">
        <f>ROUND((E141/D141)*100,0)</f>
        <v>100</v>
      </c>
      <c r="Q141" s="14">
        <f>IFERROR(ROUND((E141/L141),2),0)</f>
        <v>500</v>
      </c>
      <c r="R141" s="10">
        <f>(((J141/60)/60)/24)+DATE(1970,1,1)</f>
        <v>42187.920972222222</v>
      </c>
      <c r="S141" s="10">
        <f>(((I141/60)/60)/24)+DATE(1970,1,1)</f>
        <v>42197.920972222222</v>
      </c>
      <c r="T141">
        <f>YEAR(R141)</f>
        <v>2015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6" t="s">
        <v>8266</v>
      </c>
      <c r="O142" s="16" t="s">
        <v>8269</v>
      </c>
      <c r="P142" s="12">
        <f>ROUND((E142/D142)*100,0)</f>
        <v>0</v>
      </c>
      <c r="Q142" s="14">
        <f>IFERROR(ROUND((E142/L142),2),0)</f>
        <v>0</v>
      </c>
      <c r="R142" s="10">
        <f>(((J142/60)/60)/24)+DATE(1970,1,1)</f>
        <v>42053.198287037041</v>
      </c>
      <c r="S142" s="10">
        <f>(((I142/60)/60)/24)+DATE(1970,1,1)</f>
        <v>42083.15662037037</v>
      </c>
      <c r="T142">
        <f>YEAR(R142)</f>
        <v>2015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6" t="s">
        <v>8266</v>
      </c>
      <c r="O143" s="16" t="s">
        <v>8269</v>
      </c>
      <c r="P143" s="12">
        <f>ROUND((E143/D143)*100,0)</f>
        <v>11</v>
      </c>
      <c r="Q143" s="14">
        <f>IFERROR(ROUND((E143/L143),2),0)</f>
        <v>46.18</v>
      </c>
      <c r="R143" s="10">
        <f>(((J143/60)/60)/24)+DATE(1970,1,1)</f>
        <v>42110.153043981481</v>
      </c>
      <c r="S143" s="10">
        <f>(((I143/60)/60)/24)+DATE(1970,1,1)</f>
        <v>42155.153043981481</v>
      </c>
      <c r="T143">
        <f>YEAR(R143)</f>
        <v>2015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6" t="s">
        <v>8266</v>
      </c>
      <c r="O144" s="16" t="s">
        <v>8269</v>
      </c>
      <c r="P144" s="12">
        <f>ROUND((E144/D144)*100,0)</f>
        <v>0</v>
      </c>
      <c r="Q144" s="14">
        <f>IFERROR(ROUND((E144/L144),2),0)</f>
        <v>10</v>
      </c>
      <c r="R144" s="10">
        <f>(((J144/60)/60)/24)+DATE(1970,1,1)</f>
        <v>41938.893263888887</v>
      </c>
      <c r="S144" s="10">
        <f>(((I144/60)/60)/24)+DATE(1970,1,1)</f>
        <v>41959.934930555552</v>
      </c>
      <c r="T144">
        <f>YEAR(R144)</f>
        <v>2014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6" t="s">
        <v>8266</v>
      </c>
      <c r="O145" s="16" t="s">
        <v>8269</v>
      </c>
      <c r="P145" s="12">
        <f>ROUND((E145/D145)*100,0)</f>
        <v>0</v>
      </c>
      <c r="Q145" s="14">
        <f>IFERROR(ROUND((E145/L145),2),0)</f>
        <v>0</v>
      </c>
      <c r="R145" s="10">
        <f>(((J145/60)/60)/24)+DATE(1970,1,1)</f>
        <v>42559.064143518524</v>
      </c>
      <c r="S145" s="10">
        <f>(((I145/60)/60)/24)+DATE(1970,1,1)</f>
        <v>42616.246527777781</v>
      </c>
      <c r="T145">
        <f>YEAR(R145)</f>
        <v>2016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6" t="s">
        <v>8266</v>
      </c>
      <c r="O146" s="16" t="s">
        <v>8269</v>
      </c>
      <c r="P146" s="12">
        <f>ROUND((E146/D146)*100,0)</f>
        <v>28</v>
      </c>
      <c r="Q146" s="14">
        <f>IFERROR(ROUND((E146/L146),2),0)</f>
        <v>55.95</v>
      </c>
      <c r="R146" s="10">
        <f>(((J146/60)/60)/24)+DATE(1970,1,1)</f>
        <v>42047.762407407412</v>
      </c>
      <c r="S146" s="10">
        <f>(((I146/60)/60)/24)+DATE(1970,1,1)</f>
        <v>42107.72074074074</v>
      </c>
      <c r="T146">
        <f>YEAR(R146)</f>
        <v>2015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6" t="s">
        <v>8266</v>
      </c>
      <c r="O147" s="16" t="s">
        <v>8269</v>
      </c>
      <c r="P147" s="12">
        <f>ROUND((E147/D147)*100,0)</f>
        <v>8</v>
      </c>
      <c r="Q147" s="14">
        <f>IFERROR(ROUND((E147/L147),2),0)</f>
        <v>37.56</v>
      </c>
      <c r="R147" s="10">
        <f>(((J147/60)/60)/24)+DATE(1970,1,1)</f>
        <v>42200.542268518519</v>
      </c>
      <c r="S147" s="10">
        <f>(((I147/60)/60)/24)+DATE(1970,1,1)</f>
        <v>42227.542268518519</v>
      </c>
      <c r="T147">
        <f>YEAR(R147)</f>
        <v>2015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6" t="s">
        <v>8266</v>
      </c>
      <c r="O148" s="16" t="s">
        <v>8269</v>
      </c>
      <c r="P148" s="12">
        <f>ROUND((E148/D148)*100,0)</f>
        <v>1</v>
      </c>
      <c r="Q148" s="14">
        <f>IFERROR(ROUND((E148/L148),2),0)</f>
        <v>38.33</v>
      </c>
      <c r="R148" s="10">
        <f>(((J148/60)/60)/24)+DATE(1970,1,1)</f>
        <v>42693.016180555554</v>
      </c>
      <c r="S148" s="10">
        <f>(((I148/60)/60)/24)+DATE(1970,1,1)</f>
        <v>42753.016180555554</v>
      </c>
      <c r="T148">
        <f>YEAR(R148)</f>
        <v>2016</v>
      </c>
    </row>
    <row r="149" spans="1:20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6" t="s">
        <v>8266</v>
      </c>
      <c r="O149" s="16" t="s">
        <v>8269</v>
      </c>
      <c r="P149" s="12">
        <f>ROUND((E149/D149)*100,0)</f>
        <v>0</v>
      </c>
      <c r="Q149" s="14">
        <f>IFERROR(ROUND((E149/L149),2),0)</f>
        <v>0</v>
      </c>
      <c r="R149" s="10">
        <f>(((J149/60)/60)/24)+DATE(1970,1,1)</f>
        <v>41969.767824074079</v>
      </c>
      <c r="S149" s="10">
        <f>(((I149/60)/60)/24)+DATE(1970,1,1)</f>
        <v>42012.762499999997</v>
      </c>
      <c r="T149">
        <f>YEAR(R149)</f>
        <v>2014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6" t="s">
        <v>8266</v>
      </c>
      <c r="O150" s="16" t="s">
        <v>8269</v>
      </c>
      <c r="P150" s="12">
        <f>ROUND((E150/D150)*100,0)</f>
        <v>0</v>
      </c>
      <c r="Q150" s="14">
        <f>IFERROR(ROUND((E150/L150),2),0)</f>
        <v>20</v>
      </c>
      <c r="R150" s="10">
        <f>(((J150/60)/60)/24)+DATE(1970,1,1)</f>
        <v>42397.281666666662</v>
      </c>
      <c r="S150" s="10">
        <f>(((I150/60)/60)/24)+DATE(1970,1,1)</f>
        <v>42427.281666666662</v>
      </c>
      <c r="T150">
        <f>YEAR(R150)</f>
        <v>2016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6" t="s">
        <v>8266</v>
      </c>
      <c r="O151" s="16" t="s">
        <v>8269</v>
      </c>
      <c r="P151" s="12">
        <f>ROUND((E151/D151)*100,0)</f>
        <v>1</v>
      </c>
      <c r="Q151" s="14">
        <f>IFERROR(ROUND((E151/L151),2),0)</f>
        <v>15.33</v>
      </c>
      <c r="R151" s="10">
        <f>(((J151/60)/60)/24)+DATE(1970,1,1)</f>
        <v>41968.172106481477</v>
      </c>
      <c r="S151" s="10">
        <f>(((I151/60)/60)/24)+DATE(1970,1,1)</f>
        <v>41998.333333333328</v>
      </c>
      <c r="T151">
        <f>YEAR(R151)</f>
        <v>2014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6" t="s">
        <v>8266</v>
      </c>
      <c r="O152" s="16" t="s">
        <v>8269</v>
      </c>
      <c r="P152" s="12">
        <f>ROUND((E152/D152)*100,0)</f>
        <v>23</v>
      </c>
      <c r="Q152" s="14">
        <f>IFERROR(ROUND((E152/L152),2),0)</f>
        <v>449.43</v>
      </c>
      <c r="R152" s="10">
        <f>(((J152/60)/60)/24)+DATE(1970,1,1)</f>
        <v>42090.161828703705</v>
      </c>
      <c r="S152" s="10">
        <f>(((I152/60)/60)/24)+DATE(1970,1,1)</f>
        <v>42150.161828703705</v>
      </c>
      <c r="T152">
        <f>YEAR(R152)</f>
        <v>2015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6" t="s">
        <v>8266</v>
      </c>
      <c r="O153" s="16" t="s">
        <v>8269</v>
      </c>
      <c r="P153" s="12">
        <f>ROUND((E153/D153)*100,0)</f>
        <v>0</v>
      </c>
      <c r="Q153" s="14">
        <f>IFERROR(ROUND((E153/L153),2),0)</f>
        <v>28</v>
      </c>
      <c r="R153" s="10">
        <f>(((J153/60)/60)/24)+DATE(1970,1,1)</f>
        <v>42113.550821759258</v>
      </c>
      <c r="S153" s="10">
        <f>(((I153/60)/60)/24)+DATE(1970,1,1)</f>
        <v>42173.550821759258</v>
      </c>
      <c r="T153">
        <f>YEAR(R153)</f>
        <v>2015</v>
      </c>
    </row>
    <row r="154" spans="1:20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6" t="s">
        <v>8266</v>
      </c>
      <c r="O154" s="16" t="s">
        <v>8269</v>
      </c>
      <c r="P154" s="12">
        <f>ROUND((E154/D154)*100,0)</f>
        <v>0</v>
      </c>
      <c r="Q154" s="14">
        <f>IFERROR(ROUND((E154/L154),2),0)</f>
        <v>15</v>
      </c>
      <c r="R154" s="10">
        <f>(((J154/60)/60)/24)+DATE(1970,1,1)</f>
        <v>41875.077546296299</v>
      </c>
      <c r="S154" s="10">
        <f>(((I154/60)/60)/24)+DATE(1970,1,1)</f>
        <v>41905.077546296299</v>
      </c>
      <c r="T154">
        <f>YEAR(R154)</f>
        <v>2014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6" t="s">
        <v>8266</v>
      </c>
      <c r="O155" s="16" t="s">
        <v>8269</v>
      </c>
      <c r="P155" s="12">
        <f>ROUND((E155/D155)*100,0)</f>
        <v>1</v>
      </c>
      <c r="Q155" s="14">
        <f>IFERROR(ROUND((E155/L155),2),0)</f>
        <v>35.9</v>
      </c>
      <c r="R155" s="10">
        <f>(((J155/60)/60)/24)+DATE(1970,1,1)</f>
        <v>41933.586157407408</v>
      </c>
      <c r="S155" s="10">
        <f>(((I155/60)/60)/24)+DATE(1970,1,1)</f>
        <v>41975.627824074079</v>
      </c>
      <c r="T155">
        <f>YEAR(R155)</f>
        <v>2014</v>
      </c>
    </row>
    <row r="156" spans="1:20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6" t="s">
        <v>8266</v>
      </c>
      <c r="O156" s="16" t="s">
        <v>8269</v>
      </c>
      <c r="P156" s="12">
        <f>ROUND((E156/D156)*100,0)</f>
        <v>3</v>
      </c>
      <c r="Q156" s="14">
        <f>IFERROR(ROUND((E156/L156),2),0)</f>
        <v>13.33</v>
      </c>
      <c r="R156" s="10">
        <f>(((J156/60)/60)/24)+DATE(1970,1,1)</f>
        <v>42115.547395833331</v>
      </c>
      <c r="S156" s="10">
        <f>(((I156/60)/60)/24)+DATE(1970,1,1)</f>
        <v>42158.547395833331</v>
      </c>
      <c r="T156">
        <f>YEAR(R156)</f>
        <v>2015</v>
      </c>
    </row>
    <row r="157" spans="1:20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6" t="s">
        <v>8266</v>
      </c>
      <c r="O157" s="16" t="s">
        <v>8269</v>
      </c>
      <c r="P157" s="12">
        <f>ROUND((E157/D157)*100,0)</f>
        <v>0</v>
      </c>
      <c r="Q157" s="14">
        <f>IFERROR(ROUND((E157/L157),2),0)</f>
        <v>20.25</v>
      </c>
      <c r="R157" s="10">
        <f>(((J157/60)/60)/24)+DATE(1970,1,1)</f>
        <v>42168.559432870374</v>
      </c>
      <c r="S157" s="10">
        <f>(((I157/60)/60)/24)+DATE(1970,1,1)</f>
        <v>42208.559432870374</v>
      </c>
      <c r="T157">
        <f>YEAR(R157)</f>
        <v>2015</v>
      </c>
    </row>
    <row r="158" spans="1:20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6" t="s">
        <v>8266</v>
      </c>
      <c r="O158" s="16" t="s">
        <v>8269</v>
      </c>
      <c r="P158" s="12">
        <f>ROUND((E158/D158)*100,0)</f>
        <v>5</v>
      </c>
      <c r="Q158" s="14">
        <f>IFERROR(ROUND((E158/L158),2),0)</f>
        <v>119</v>
      </c>
      <c r="R158" s="10">
        <f>(((J158/60)/60)/24)+DATE(1970,1,1)</f>
        <v>41794.124953703707</v>
      </c>
      <c r="S158" s="10">
        <f>(((I158/60)/60)/24)+DATE(1970,1,1)</f>
        <v>41854.124953703707</v>
      </c>
      <c r="T158">
        <f>YEAR(R158)</f>
        <v>2014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6" t="s">
        <v>8266</v>
      </c>
      <c r="O159" s="16" t="s">
        <v>8269</v>
      </c>
      <c r="P159" s="12">
        <f>ROUND((E159/D159)*100,0)</f>
        <v>0</v>
      </c>
      <c r="Q159" s="14">
        <f>IFERROR(ROUND((E159/L159),2),0)</f>
        <v>4</v>
      </c>
      <c r="R159" s="10">
        <f>(((J159/60)/60)/24)+DATE(1970,1,1)</f>
        <v>42396.911712962959</v>
      </c>
      <c r="S159" s="10">
        <f>(((I159/60)/60)/24)+DATE(1970,1,1)</f>
        <v>42426.911712962959</v>
      </c>
      <c r="T159">
        <f>YEAR(R159)</f>
        <v>2016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6" t="s">
        <v>8266</v>
      </c>
      <c r="O160" s="16" t="s">
        <v>8269</v>
      </c>
      <c r="P160" s="12">
        <f>ROUND((E160/D160)*100,0)</f>
        <v>0</v>
      </c>
      <c r="Q160" s="14">
        <f>IFERROR(ROUND((E160/L160),2),0)</f>
        <v>0</v>
      </c>
      <c r="R160" s="10">
        <f>(((J160/60)/60)/24)+DATE(1970,1,1)</f>
        <v>41904.07671296296</v>
      </c>
      <c r="S160" s="10">
        <f>(((I160/60)/60)/24)+DATE(1970,1,1)</f>
        <v>41934.07671296296</v>
      </c>
      <c r="T160">
        <f>YEAR(R160)</f>
        <v>2014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6" t="s">
        <v>8266</v>
      </c>
      <c r="O161" s="16" t="s">
        <v>8269</v>
      </c>
      <c r="P161" s="12">
        <f>ROUND((E161/D161)*100,0)</f>
        <v>0</v>
      </c>
      <c r="Q161" s="14">
        <f>IFERROR(ROUND((E161/L161),2),0)</f>
        <v>10</v>
      </c>
      <c r="R161" s="10">
        <f>(((J161/60)/60)/24)+DATE(1970,1,1)</f>
        <v>42514.434548611112</v>
      </c>
      <c r="S161" s="10">
        <f>(((I161/60)/60)/24)+DATE(1970,1,1)</f>
        <v>42554.434548611112</v>
      </c>
      <c r="T161">
        <f>YEAR(R161)</f>
        <v>2016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6" t="s">
        <v>8266</v>
      </c>
      <c r="O162" s="16" t="s">
        <v>8270</v>
      </c>
      <c r="P162" s="12">
        <f>ROUND((E162/D162)*100,0)</f>
        <v>0</v>
      </c>
      <c r="Q162" s="14">
        <f>IFERROR(ROUND((E162/L162),2),0)</f>
        <v>0</v>
      </c>
      <c r="R162" s="10">
        <f>(((J162/60)/60)/24)+DATE(1970,1,1)</f>
        <v>42171.913090277783</v>
      </c>
      <c r="S162" s="10">
        <f>(((I162/60)/60)/24)+DATE(1970,1,1)</f>
        <v>42231.913090277783</v>
      </c>
      <c r="T162">
        <f>YEAR(R162)</f>
        <v>2015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6" t="s">
        <v>8266</v>
      </c>
      <c r="O163" s="16" t="s">
        <v>8270</v>
      </c>
      <c r="P163" s="12">
        <f>ROUND((E163/D163)*100,0)</f>
        <v>0</v>
      </c>
      <c r="Q163" s="14">
        <f>IFERROR(ROUND((E163/L163),2),0)</f>
        <v>5</v>
      </c>
      <c r="R163" s="10">
        <f>(((J163/60)/60)/24)+DATE(1970,1,1)</f>
        <v>41792.687442129631</v>
      </c>
      <c r="S163" s="10">
        <f>(((I163/60)/60)/24)+DATE(1970,1,1)</f>
        <v>41822.687442129631</v>
      </c>
      <c r="T163">
        <f>YEAR(R163)</f>
        <v>2014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6" t="s">
        <v>8266</v>
      </c>
      <c r="O164" s="16" t="s">
        <v>8270</v>
      </c>
      <c r="P164" s="12">
        <f>ROUND((E164/D164)*100,0)</f>
        <v>16</v>
      </c>
      <c r="Q164" s="14">
        <f>IFERROR(ROUND((E164/L164),2),0)</f>
        <v>43.5</v>
      </c>
      <c r="R164" s="10">
        <f>(((J164/60)/60)/24)+DATE(1970,1,1)</f>
        <v>41835.126805555556</v>
      </c>
      <c r="S164" s="10">
        <f>(((I164/60)/60)/24)+DATE(1970,1,1)</f>
        <v>41867.987500000003</v>
      </c>
      <c r="T164">
        <f>YEAR(R164)</f>
        <v>2014</v>
      </c>
    </row>
    <row r="165" spans="1:20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6" t="s">
        <v>8266</v>
      </c>
      <c r="O165" s="16" t="s">
        <v>8270</v>
      </c>
      <c r="P165" s="12">
        <f>ROUND((E165/D165)*100,0)</f>
        <v>0</v>
      </c>
      <c r="Q165" s="14">
        <f>IFERROR(ROUND((E165/L165),2),0)</f>
        <v>0</v>
      </c>
      <c r="R165" s="10">
        <f>(((J165/60)/60)/24)+DATE(1970,1,1)</f>
        <v>42243.961273148147</v>
      </c>
      <c r="S165" s="10">
        <f>(((I165/60)/60)/24)+DATE(1970,1,1)</f>
        <v>42278</v>
      </c>
      <c r="T165">
        <f>YEAR(R165)</f>
        <v>2015</v>
      </c>
    </row>
    <row r="166" spans="1:20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6" t="s">
        <v>8266</v>
      </c>
      <c r="O166" s="16" t="s">
        <v>8270</v>
      </c>
      <c r="P166" s="12">
        <f>ROUND((E166/D166)*100,0)</f>
        <v>1</v>
      </c>
      <c r="Q166" s="14">
        <f>IFERROR(ROUND((E166/L166),2),0)</f>
        <v>91.43</v>
      </c>
      <c r="R166" s="10">
        <f>(((J166/60)/60)/24)+DATE(1970,1,1)</f>
        <v>41841.762743055559</v>
      </c>
      <c r="S166" s="10">
        <f>(((I166/60)/60)/24)+DATE(1970,1,1)</f>
        <v>41901.762743055559</v>
      </c>
      <c r="T166">
        <f>YEAR(R166)</f>
        <v>2014</v>
      </c>
    </row>
    <row r="167" spans="1:20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6" t="s">
        <v>8266</v>
      </c>
      <c r="O167" s="16" t="s">
        <v>8270</v>
      </c>
      <c r="P167" s="12">
        <f>ROUND((E167/D167)*100,0)</f>
        <v>0</v>
      </c>
      <c r="Q167" s="14">
        <f>IFERROR(ROUND((E167/L167),2),0)</f>
        <v>0</v>
      </c>
      <c r="R167" s="10">
        <f>(((J167/60)/60)/24)+DATE(1970,1,1)</f>
        <v>42351.658842592587</v>
      </c>
      <c r="S167" s="10">
        <f>(((I167/60)/60)/24)+DATE(1970,1,1)</f>
        <v>42381.658842592587</v>
      </c>
      <c r="T167">
        <f>YEAR(R167)</f>
        <v>2015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6" t="s">
        <v>8266</v>
      </c>
      <c r="O168" s="16" t="s">
        <v>8270</v>
      </c>
      <c r="P168" s="12">
        <f>ROUND((E168/D168)*100,0)</f>
        <v>60</v>
      </c>
      <c r="Q168" s="14">
        <f>IFERROR(ROUND((E168/L168),2),0)</f>
        <v>3000</v>
      </c>
      <c r="R168" s="10">
        <f>(((J168/60)/60)/24)+DATE(1970,1,1)</f>
        <v>42721.075949074075</v>
      </c>
      <c r="S168" s="10">
        <f>(((I168/60)/60)/24)+DATE(1970,1,1)</f>
        <v>42751.075949074075</v>
      </c>
      <c r="T168">
        <f>YEAR(R168)</f>
        <v>2016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6" t="s">
        <v>8266</v>
      </c>
      <c r="O169" s="16" t="s">
        <v>8270</v>
      </c>
      <c r="P169" s="12">
        <f>ROUND((E169/D169)*100,0)</f>
        <v>0</v>
      </c>
      <c r="Q169" s="14">
        <f>IFERROR(ROUND((E169/L169),2),0)</f>
        <v>5.5</v>
      </c>
      <c r="R169" s="10">
        <f>(((J169/60)/60)/24)+DATE(1970,1,1)</f>
        <v>42160.927488425921</v>
      </c>
      <c r="S169" s="10">
        <f>(((I169/60)/60)/24)+DATE(1970,1,1)</f>
        <v>42220.927488425921</v>
      </c>
      <c r="T169">
        <f>YEAR(R169)</f>
        <v>2015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6" t="s">
        <v>8266</v>
      </c>
      <c r="O170" s="16" t="s">
        <v>8270</v>
      </c>
      <c r="P170" s="12">
        <f>ROUND((E170/D170)*100,0)</f>
        <v>4</v>
      </c>
      <c r="Q170" s="14">
        <f>IFERROR(ROUND((E170/L170),2),0)</f>
        <v>108.33</v>
      </c>
      <c r="R170" s="10">
        <f>(((J170/60)/60)/24)+DATE(1970,1,1)</f>
        <v>42052.83530092593</v>
      </c>
      <c r="S170" s="10">
        <f>(((I170/60)/60)/24)+DATE(1970,1,1)</f>
        <v>42082.793634259258</v>
      </c>
      <c r="T170">
        <f>YEAR(R170)</f>
        <v>2015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6" t="s">
        <v>8266</v>
      </c>
      <c r="O171" s="16" t="s">
        <v>8270</v>
      </c>
      <c r="P171" s="12">
        <f>ROUND((E171/D171)*100,0)</f>
        <v>22</v>
      </c>
      <c r="Q171" s="14">
        <f>IFERROR(ROUND((E171/L171),2),0)</f>
        <v>56</v>
      </c>
      <c r="R171" s="10">
        <f>(((J171/60)/60)/24)+DATE(1970,1,1)</f>
        <v>41900.505312499998</v>
      </c>
      <c r="S171" s="10">
        <f>(((I171/60)/60)/24)+DATE(1970,1,1)</f>
        <v>41930.505312499998</v>
      </c>
      <c r="T171">
        <f>YEAR(R171)</f>
        <v>2014</v>
      </c>
    </row>
    <row r="172" spans="1:20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6" t="s">
        <v>8266</v>
      </c>
      <c r="O172" s="16" t="s">
        <v>8270</v>
      </c>
      <c r="P172" s="12">
        <f>ROUND((E172/D172)*100,0)</f>
        <v>3</v>
      </c>
      <c r="Q172" s="14">
        <f>IFERROR(ROUND((E172/L172),2),0)</f>
        <v>32.5</v>
      </c>
      <c r="R172" s="10">
        <f>(((J172/60)/60)/24)+DATE(1970,1,1)</f>
        <v>42216.977812500001</v>
      </c>
      <c r="S172" s="10">
        <f>(((I172/60)/60)/24)+DATE(1970,1,1)</f>
        <v>42246.227777777778</v>
      </c>
      <c r="T172">
        <f>YEAR(R172)</f>
        <v>2015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6" t="s">
        <v>8266</v>
      </c>
      <c r="O173" s="16" t="s">
        <v>8270</v>
      </c>
      <c r="P173" s="12">
        <f>ROUND((E173/D173)*100,0)</f>
        <v>0</v>
      </c>
      <c r="Q173" s="14">
        <f>IFERROR(ROUND((E173/L173),2),0)</f>
        <v>1</v>
      </c>
      <c r="R173" s="10">
        <f>(((J173/60)/60)/24)+DATE(1970,1,1)</f>
        <v>42534.180717592593</v>
      </c>
      <c r="S173" s="10">
        <f>(((I173/60)/60)/24)+DATE(1970,1,1)</f>
        <v>42594.180717592593</v>
      </c>
      <c r="T173">
        <f>YEAR(R173)</f>
        <v>2016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6" t="s">
        <v>8266</v>
      </c>
      <c r="O174" s="16" t="s">
        <v>8270</v>
      </c>
      <c r="P174" s="12">
        <f>ROUND((E174/D174)*100,0)</f>
        <v>0</v>
      </c>
      <c r="Q174" s="14">
        <f>IFERROR(ROUND((E174/L174),2),0)</f>
        <v>0</v>
      </c>
      <c r="R174" s="10">
        <f>(((J174/60)/60)/24)+DATE(1970,1,1)</f>
        <v>42047.394942129627</v>
      </c>
      <c r="S174" s="10">
        <f>(((I174/60)/60)/24)+DATE(1970,1,1)</f>
        <v>42082.353275462956</v>
      </c>
      <c r="T174">
        <f>YEAR(R174)</f>
        <v>2015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6" t="s">
        <v>8266</v>
      </c>
      <c r="O175" s="16" t="s">
        <v>8270</v>
      </c>
      <c r="P175" s="12">
        <f>ROUND((E175/D175)*100,0)</f>
        <v>0</v>
      </c>
      <c r="Q175" s="14">
        <f>IFERROR(ROUND((E175/L175),2),0)</f>
        <v>0</v>
      </c>
      <c r="R175" s="10">
        <f>(((J175/60)/60)/24)+DATE(1970,1,1)</f>
        <v>42033.573009259257</v>
      </c>
      <c r="S175" s="10">
        <f>(((I175/60)/60)/24)+DATE(1970,1,1)</f>
        <v>42063.573009259257</v>
      </c>
      <c r="T175">
        <f>YEAR(R175)</f>
        <v>2015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6" t="s">
        <v>8266</v>
      </c>
      <c r="O176" s="16" t="s">
        <v>8270</v>
      </c>
      <c r="P176" s="12">
        <f>ROUND((E176/D176)*100,0)</f>
        <v>0</v>
      </c>
      <c r="Q176" s="14">
        <f>IFERROR(ROUND((E176/L176),2),0)</f>
        <v>0</v>
      </c>
      <c r="R176" s="10">
        <f>(((J176/60)/60)/24)+DATE(1970,1,1)</f>
        <v>42072.758981481486</v>
      </c>
      <c r="S176" s="10">
        <f>(((I176/60)/60)/24)+DATE(1970,1,1)</f>
        <v>42132.758981481486</v>
      </c>
      <c r="T176">
        <f>YEAR(R176)</f>
        <v>2015</v>
      </c>
    </row>
    <row r="177" spans="1:20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6" t="s">
        <v>8266</v>
      </c>
      <c r="O177" s="16" t="s">
        <v>8270</v>
      </c>
      <c r="P177" s="12">
        <f>ROUND((E177/D177)*100,0)</f>
        <v>6</v>
      </c>
      <c r="Q177" s="14">
        <f>IFERROR(ROUND((E177/L177),2),0)</f>
        <v>49.88</v>
      </c>
      <c r="R177" s="10">
        <f>(((J177/60)/60)/24)+DATE(1970,1,1)</f>
        <v>41855.777905092589</v>
      </c>
      <c r="S177" s="10">
        <f>(((I177/60)/60)/24)+DATE(1970,1,1)</f>
        <v>41880.777905092589</v>
      </c>
      <c r="T177">
        <f>YEAR(R177)</f>
        <v>2014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6" t="s">
        <v>8266</v>
      </c>
      <c r="O178" s="16" t="s">
        <v>8270</v>
      </c>
      <c r="P178" s="12">
        <f>ROUND((E178/D178)*100,0)</f>
        <v>0</v>
      </c>
      <c r="Q178" s="14">
        <f>IFERROR(ROUND((E178/L178),2),0)</f>
        <v>0</v>
      </c>
      <c r="R178" s="10">
        <f>(((J178/60)/60)/24)+DATE(1970,1,1)</f>
        <v>42191.824062500003</v>
      </c>
      <c r="S178" s="10">
        <f>(((I178/60)/60)/24)+DATE(1970,1,1)</f>
        <v>42221.824062500003</v>
      </c>
      <c r="T178">
        <f>YEAR(R178)</f>
        <v>2015</v>
      </c>
    </row>
    <row r="179" spans="1:20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6" t="s">
        <v>8266</v>
      </c>
      <c r="O179" s="16" t="s">
        <v>8270</v>
      </c>
      <c r="P179" s="12">
        <f>ROUND((E179/D179)*100,0)</f>
        <v>40</v>
      </c>
      <c r="Q179" s="14">
        <f>IFERROR(ROUND((E179/L179),2),0)</f>
        <v>25.71</v>
      </c>
      <c r="R179" s="10">
        <f>(((J179/60)/60)/24)+DATE(1970,1,1)</f>
        <v>42070.047754629632</v>
      </c>
      <c r="S179" s="10">
        <f>(((I179/60)/60)/24)+DATE(1970,1,1)</f>
        <v>42087.00608796296</v>
      </c>
      <c r="T179">
        <f>YEAR(R179)</f>
        <v>2015</v>
      </c>
    </row>
    <row r="180" spans="1:20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6" t="s">
        <v>8266</v>
      </c>
      <c r="O180" s="16" t="s">
        <v>8270</v>
      </c>
      <c r="P180" s="12">
        <f>ROUND((E180/D180)*100,0)</f>
        <v>0</v>
      </c>
      <c r="Q180" s="14">
        <f>IFERROR(ROUND((E180/L180),2),0)</f>
        <v>0</v>
      </c>
      <c r="R180" s="10">
        <f>(((J180/60)/60)/24)+DATE(1970,1,1)</f>
        <v>42304.955381944441</v>
      </c>
      <c r="S180" s="10">
        <f>(((I180/60)/60)/24)+DATE(1970,1,1)</f>
        <v>42334.997048611112</v>
      </c>
      <c r="T180">
        <f>YEAR(R180)</f>
        <v>2015</v>
      </c>
    </row>
    <row r="181" spans="1:20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6" t="s">
        <v>8266</v>
      </c>
      <c r="O181" s="16" t="s">
        <v>8270</v>
      </c>
      <c r="P181" s="12">
        <f>ROUND((E181/D181)*100,0)</f>
        <v>20</v>
      </c>
      <c r="Q181" s="14">
        <f>IFERROR(ROUND((E181/L181),2),0)</f>
        <v>100</v>
      </c>
      <c r="R181" s="10">
        <f>(((J181/60)/60)/24)+DATE(1970,1,1)</f>
        <v>42403.080497685187</v>
      </c>
      <c r="S181" s="10">
        <f>(((I181/60)/60)/24)+DATE(1970,1,1)</f>
        <v>42433.080497685187</v>
      </c>
      <c r="T181">
        <f>YEAR(R181)</f>
        <v>2016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6" t="s">
        <v>8266</v>
      </c>
      <c r="O182" s="16" t="s">
        <v>8270</v>
      </c>
      <c r="P182" s="12">
        <f>ROUND((E182/D182)*100,0)</f>
        <v>33</v>
      </c>
      <c r="Q182" s="14">
        <f>IFERROR(ROUND((E182/L182),2),0)</f>
        <v>30.85</v>
      </c>
      <c r="R182" s="10">
        <f>(((J182/60)/60)/24)+DATE(1970,1,1)</f>
        <v>42067.991238425922</v>
      </c>
      <c r="S182" s="10">
        <f>(((I182/60)/60)/24)+DATE(1970,1,1)</f>
        <v>42107.791666666672</v>
      </c>
      <c r="T182">
        <f>YEAR(R182)</f>
        <v>2015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6" t="s">
        <v>8266</v>
      </c>
      <c r="O183" s="16" t="s">
        <v>8270</v>
      </c>
      <c r="P183" s="12">
        <f>ROUND((E183/D183)*100,0)</f>
        <v>21</v>
      </c>
      <c r="Q183" s="14">
        <f>IFERROR(ROUND((E183/L183),2),0)</f>
        <v>180.5</v>
      </c>
      <c r="R183" s="10">
        <f>(((J183/60)/60)/24)+DATE(1970,1,1)</f>
        <v>42147.741840277777</v>
      </c>
      <c r="S183" s="10">
        <f>(((I183/60)/60)/24)+DATE(1970,1,1)</f>
        <v>42177.741840277777</v>
      </c>
      <c r="T183">
        <f>YEAR(R183)</f>
        <v>2015</v>
      </c>
    </row>
    <row r="184" spans="1:20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6" t="s">
        <v>8266</v>
      </c>
      <c r="O184" s="16" t="s">
        <v>8270</v>
      </c>
      <c r="P184" s="12">
        <f>ROUND((E184/D184)*100,0)</f>
        <v>0</v>
      </c>
      <c r="Q184" s="14">
        <f>IFERROR(ROUND((E184/L184),2),0)</f>
        <v>0</v>
      </c>
      <c r="R184" s="10">
        <f>(((J184/60)/60)/24)+DATE(1970,1,1)</f>
        <v>42712.011944444443</v>
      </c>
      <c r="S184" s="10">
        <f>(((I184/60)/60)/24)+DATE(1970,1,1)</f>
        <v>42742.011944444443</v>
      </c>
      <c r="T184">
        <f>YEAR(R184)</f>
        <v>2016</v>
      </c>
    </row>
    <row r="185" spans="1:20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6" t="s">
        <v>8266</v>
      </c>
      <c r="O185" s="16" t="s">
        <v>8270</v>
      </c>
      <c r="P185" s="12">
        <f>ROUND((E185/D185)*100,0)</f>
        <v>36</v>
      </c>
      <c r="Q185" s="14">
        <f>IFERROR(ROUND((E185/L185),2),0)</f>
        <v>373.5</v>
      </c>
      <c r="R185" s="10">
        <f>(((J185/60)/60)/24)+DATE(1970,1,1)</f>
        <v>41939.810300925928</v>
      </c>
      <c r="S185" s="10">
        <f>(((I185/60)/60)/24)+DATE(1970,1,1)</f>
        <v>41969.851967592593</v>
      </c>
      <c r="T185">
        <f>YEAR(R185)</f>
        <v>2014</v>
      </c>
    </row>
    <row r="186" spans="1:20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6" t="s">
        <v>8266</v>
      </c>
      <c r="O186" s="16" t="s">
        <v>8270</v>
      </c>
      <c r="P186" s="12">
        <f>ROUND((E186/D186)*100,0)</f>
        <v>3</v>
      </c>
      <c r="Q186" s="14">
        <f>IFERROR(ROUND((E186/L186),2),0)</f>
        <v>25.5</v>
      </c>
      <c r="R186" s="10">
        <f>(((J186/60)/60)/24)+DATE(1970,1,1)</f>
        <v>41825.791226851856</v>
      </c>
      <c r="S186" s="10">
        <f>(((I186/60)/60)/24)+DATE(1970,1,1)</f>
        <v>41883.165972222225</v>
      </c>
      <c r="T186">
        <f>YEAR(R186)</f>
        <v>2014</v>
      </c>
    </row>
    <row r="187" spans="1:20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6" t="s">
        <v>8266</v>
      </c>
      <c r="O187" s="16" t="s">
        <v>8270</v>
      </c>
      <c r="P187" s="12">
        <f>ROUND((E187/D187)*100,0)</f>
        <v>6</v>
      </c>
      <c r="Q187" s="14">
        <f>IFERROR(ROUND((E187/L187),2),0)</f>
        <v>220</v>
      </c>
      <c r="R187" s="10">
        <f>(((J187/60)/60)/24)+DATE(1970,1,1)</f>
        <v>42570.91133101852</v>
      </c>
      <c r="S187" s="10">
        <f>(((I187/60)/60)/24)+DATE(1970,1,1)</f>
        <v>42600.91133101852</v>
      </c>
      <c r="T187">
        <f>YEAR(R187)</f>
        <v>2016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6" t="s">
        <v>8266</v>
      </c>
      <c r="O188" s="16" t="s">
        <v>8270</v>
      </c>
      <c r="P188" s="12">
        <f>ROUND((E188/D188)*100,0)</f>
        <v>0</v>
      </c>
      <c r="Q188" s="14">
        <f>IFERROR(ROUND((E188/L188),2),0)</f>
        <v>0</v>
      </c>
      <c r="R188" s="10">
        <f>(((J188/60)/60)/24)+DATE(1970,1,1)</f>
        <v>42767.812893518523</v>
      </c>
      <c r="S188" s="10">
        <f>(((I188/60)/60)/24)+DATE(1970,1,1)</f>
        <v>42797.833333333328</v>
      </c>
      <c r="T188">
        <f>YEAR(R188)</f>
        <v>2017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6" t="s">
        <v>8266</v>
      </c>
      <c r="O189" s="16" t="s">
        <v>8270</v>
      </c>
      <c r="P189" s="12">
        <f>ROUND((E189/D189)*100,0)</f>
        <v>16</v>
      </c>
      <c r="Q189" s="14">
        <f>IFERROR(ROUND((E189/L189),2),0)</f>
        <v>160</v>
      </c>
      <c r="R189" s="10">
        <f>(((J189/60)/60)/24)+DATE(1970,1,1)</f>
        <v>42182.234456018516</v>
      </c>
      <c r="S189" s="10">
        <f>(((I189/60)/60)/24)+DATE(1970,1,1)</f>
        <v>42206.290972222225</v>
      </c>
      <c r="T189">
        <f>YEAR(R189)</f>
        <v>2015</v>
      </c>
    </row>
    <row r="190" spans="1:20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6" t="s">
        <v>8266</v>
      </c>
      <c r="O190" s="16" t="s">
        <v>8270</v>
      </c>
      <c r="P190" s="12">
        <f>ROUND((E190/D190)*100,0)</f>
        <v>0</v>
      </c>
      <c r="Q190" s="14">
        <f>IFERROR(ROUND((E190/L190),2),0)</f>
        <v>0</v>
      </c>
      <c r="R190" s="10">
        <f>(((J190/60)/60)/24)+DATE(1970,1,1)</f>
        <v>41857.18304398148</v>
      </c>
      <c r="S190" s="10">
        <f>(((I190/60)/60)/24)+DATE(1970,1,1)</f>
        <v>41887.18304398148</v>
      </c>
      <c r="T190">
        <f>YEAR(R190)</f>
        <v>2014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6" t="s">
        <v>8266</v>
      </c>
      <c r="O191" s="16" t="s">
        <v>8270</v>
      </c>
      <c r="P191" s="12">
        <f>ROUND((E191/D191)*100,0)</f>
        <v>0</v>
      </c>
      <c r="Q191" s="14">
        <f>IFERROR(ROUND((E191/L191),2),0)</f>
        <v>69</v>
      </c>
      <c r="R191" s="10">
        <f>(((J191/60)/60)/24)+DATE(1970,1,1)</f>
        <v>42556.690706018519</v>
      </c>
      <c r="S191" s="10">
        <f>(((I191/60)/60)/24)+DATE(1970,1,1)</f>
        <v>42616.690706018519</v>
      </c>
      <c r="T191">
        <f>YEAR(R191)</f>
        <v>2016</v>
      </c>
    </row>
    <row r="192" spans="1:20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6" t="s">
        <v>8266</v>
      </c>
      <c r="O192" s="16" t="s">
        <v>8270</v>
      </c>
      <c r="P192" s="12">
        <f>ROUND((E192/D192)*100,0)</f>
        <v>0</v>
      </c>
      <c r="Q192" s="14">
        <f>IFERROR(ROUND((E192/L192),2),0)</f>
        <v>50</v>
      </c>
      <c r="R192" s="10">
        <f>(((J192/60)/60)/24)+DATE(1970,1,1)</f>
        <v>42527.650995370372</v>
      </c>
      <c r="S192" s="10">
        <f>(((I192/60)/60)/24)+DATE(1970,1,1)</f>
        <v>42537.650995370372</v>
      </c>
      <c r="T192">
        <f>YEAR(R192)</f>
        <v>2016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6" t="s">
        <v>8266</v>
      </c>
      <c r="O193" s="16" t="s">
        <v>8270</v>
      </c>
      <c r="P193" s="12">
        <f>ROUND((E193/D193)*100,0)</f>
        <v>5</v>
      </c>
      <c r="Q193" s="14">
        <f>IFERROR(ROUND((E193/L193),2),0)</f>
        <v>83.33</v>
      </c>
      <c r="R193" s="10">
        <f>(((J193/60)/60)/24)+DATE(1970,1,1)</f>
        <v>42239.441412037035</v>
      </c>
      <c r="S193" s="10">
        <f>(((I193/60)/60)/24)+DATE(1970,1,1)</f>
        <v>42279.441412037035</v>
      </c>
      <c r="T193">
        <f>YEAR(R193)</f>
        <v>2015</v>
      </c>
    </row>
    <row r="194" spans="1:20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6" t="s">
        <v>8266</v>
      </c>
      <c r="O194" s="16" t="s">
        <v>8270</v>
      </c>
      <c r="P194" s="12">
        <f>ROUND((E194/D194)*100,0)</f>
        <v>0</v>
      </c>
      <c r="Q194" s="14">
        <f>IFERROR(ROUND((E194/L194),2),0)</f>
        <v>5.67</v>
      </c>
      <c r="R194" s="10">
        <f>(((J194/60)/60)/24)+DATE(1970,1,1)</f>
        <v>41899.792037037041</v>
      </c>
      <c r="S194" s="10">
        <f>(((I194/60)/60)/24)+DATE(1970,1,1)</f>
        <v>41929.792037037041</v>
      </c>
      <c r="T194">
        <f>YEAR(R194)</f>
        <v>2014</v>
      </c>
    </row>
    <row r="195" spans="1:20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6" t="s">
        <v>8266</v>
      </c>
      <c r="O195" s="16" t="s">
        <v>8270</v>
      </c>
      <c r="P195" s="12">
        <f>ROUND((E195/D195)*100,0)</f>
        <v>0</v>
      </c>
      <c r="Q195" s="14">
        <f>IFERROR(ROUND((E195/L195),2),0)</f>
        <v>0</v>
      </c>
      <c r="R195" s="10">
        <f>(((J195/60)/60)/24)+DATE(1970,1,1)</f>
        <v>41911.934791666667</v>
      </c>
      <c r="S195" s="10">
        <f>(((I195/60)/60)/24)+DATE(1970,1,1)</f>
        <v>41971.976458333331</v>
      </c>
      <c r="T195">
        <f>YEAR(R195)</f>
        <v>2014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6" t="s">
        <v>8266</v>
      </c>
      <c r="O196" s="16" t="s">
        <v>8270</v>
      </c>
      <c r="P196" s="12">
        <f>ROUND((E196/D196)*100,0)</f>
        <v>0</v>
      </c>
      <c r="Q196" s="14">
        <f>IFERROR(ROUND((E196/L196),2),0)</f>
        <v>1</v>
      </c>
      <c r="R196" s="10">
        <f>(((J196/60)/60)/24)+DATE(1970,1,1)</f>
        <v>42375.996886574074</v>
      </c>
      <c r="S196" s="10">
        <f>(((I196/60)/60)/24)+DATE(1970,1,1)</f>
        <v>42435.996886574074</v>
      </c>
      <c r="T196">
        <f>YEAR(R196)</f>
        <v>2016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6" t="s">
        <v>8266</v>
      </c>
      <c r="O197" s="16" t="s">
        <v>8270</v>
      </c>
      <c r="P197" s="12">
        <f>ROUND((E197/D197)*100,0)</f>
        <v>0</v>
      </c>
      <c r="Q197" s="14">
        <f>IFERROR(ROUND((E197/L197),2),0)</f>
        <v>0</v>
      </c>
      <c r="R197" s="10">
        <f>(((J197/60)/60)/24)+DATE(1970,1,1)</f>
        <v>42135.67050925926</v>
      </c>
      <c r="S197" s="10">
        <f>(((I197/60)/60)/24)+DATE(1970,1,1)</f>
        <v>42195.67050925926</v>
      </c>
      <c r="T197">
        <f>YEAR(R197)</f>
        <v>2015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6" t="s">
        <v>8266</v>
      </c>
      <c r="O198" s="16" t="s">
        <v>8270</v>
      </c>
      <c r="P198" s="12">
        <f>ROUND((E198/D198)*100,0)</f>
        <v>42</v>
      </c>
      <c r="Q198" s="14">
        <f>IFERROR(ROUND((E198/L198),2),0)</f>
        <v>77.11</v>
      </c>
      <c r="R198" s="10">
        <f>(((J198/60)/60)/24)+DATE(1970,1,1)</f>
        <v>42259.542800925927</v>
      </c>
      <c r="S198" s="10">
        <f>(((I198/60)/60)/24)+DATE(1970,1,1)</f>
        <v>42287.875</v>
      </c>
      <c r="T198">
        <f>YEAR(R198)</f>
        <v>2015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6" t="s">
        <v>8266</v>
      </c>
      <c r="O199" s="16" t="s">
        <v>8270</v>
      </c>
      <c r="P199" s="12">
        <f>ROUND((E199/D199)*100,0)</f>
        <v>10</v>
      </c>
      <c r="Q199" s="14">
        <f>IFERROR(ROUND((E199/L199),2),0)</f>
        <v>32.75</v>
      </c>
      <c r="R199" s="10">
        <f>(((J199/60)/60)/24)+DATE(1970,1,1)</f>
        <v>42741.848379629635</v>
      </c>
      <c r="S199" s="10">
        <f>(((I199/60)/60)/24)+DATE(1970,1,1)</f>
        <v>42783.875</v>
      </c>
      <c r="T199">
        <f>YEAR(R199)</f>
        <v>2017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6" t="s">
        <v>8266</v>
      </c>
      <c r="O200" s="16" t="s">
        <v>8270</v>
      </c>
      <c r="P200" s="12">
        <f>ROUND((E200/D200)*100,0)</f>
        <v>1</v>
      </c>
      <c r="Q200" s="14">
        <f>IFERROR(ROUND((E200/L200),2),0)</f>
        <v>46.5</v>
      </c>
      <c r="R200" s="10">
        <f>(((J200/60)/60)/24)+DATE(1970,1,1)</f>
        <v>41887.383356481485</v>
      </c>
      <c r="S200" s="10">
        <f>(((I200/60)/60)/24)+DATE(1970,1,1)</f>
        <v>41917.383356481485</v>
      </c>
      <c r="T200">
        <f>YEAR(R200)</f>
        <v>2014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6" t="s">
        <v>8266</v>
      </c>
      <c r="O201" s="16" t="s">
        <v>8270</v>
      </c>
      <c r="P201" s="12">
        <f>ROUND((E201/D201)*100,0)</f>
        <v>0</v>
      </c>
      <c r="Q201" s="14">
        <f>IFERROR(ROUND((E201/L201),2),0)</f>
        <v>0</v>
      </c>
      <c r="R201" s="10">
        <f>(((J201/60)/60)/24)+DATE(1970,1,1)</f>
        <v>42584.123865740738</v>
      </c>
      <c r="S201" s="10">
        <f>(((I201/60)/60)/24)+DATE(1970,1,1)</f>
        <v>42614.123865740738</v>
      </c>
      <c r="T201">
        <f>YEAR(R201)</f>
        <v>2016</v>
      </c>
    </row>
    <row r="202" spans="1:20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6" t="s">
        <v>8266</v>
      </c>
      <c r="O202" s="16" t="s">
        <v>8270</v>
      </c>
      <c r="P202" s="12">
        <f>ROUND((E202/D202)*100,0)</f>
        <v>26</v>
      </c>
      <c r="Q202" s="14">
        <f>IFERROR(ROUND((E202/L202),2),0)</f>
        <v>87.31</v>
      </c>
      <c r="R202" s="10">
        <f>(((J202/60)/60)/24)+DATE(1970,1,1)</f>
        <v>41867.083368055559</v>
      </c>
      <c r="S202" s="10">
        <f>(((I202/60)/60)/24)+DATE(1970,1,1)</f>
        <v>41897.083368055559</v>
      </c>
      <c r="T202">
        <f>YEAR(R202)</f>
        <v>2014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6" t="s">
        <v>8266</v>
      </c>
      <c r="O203" s="16" t="s">
        <v>8270</v>
      </c>
      <c r="P203" s="12">
        <f>ROUND((E203/D203)*100,0)</f>
        <v>58</v>
      </c>
      <c r="Q203" s="14">
        <f>IFERROR(ROUND((E203/L203),2),0)</f>
        <v>54.29</v>
      </c>
      <c r="R203" s="10">
        <f>(((J203/60)/60)/24)+DATE(1970,1,1)</f>
        <v>42023.818622685183</v>
      </c>
      <c r="S203" s="10">
        <f>(((I203/60)/60)/24)+DATE(1970,1,1)</f>
        <v>42043.818622685183</v>
      </c>
      <c r="T203">
        <f>YEAR(R203)</f>
        <v>2015</v>
      </c>
    </row>
    <row r="204" spans="1:20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6" t="s">
        <v>8266</v>
      </c>
      <c r="O204" s="16" t="s">
        <v>8270</v>
      </c>
      <c r="P204" s="12">
        <f>ROUND((E204/D204)*100,0)</f>
        <v>0</v>
      </c>
      <c r="Q204" s="14">
        <f>IFERROR(ROUND((E204/L204),2),0)</f>
        <v>0</v>
      </c>
      <c r="R204" s="10">
        <f>(((J204/60)/60)/24)+DATE(1970,1,1)</f>
        <v>42255.927824074075</v>
      </c>
      <c r="S204" s="10">
        <f>(((I204/60)/60)/24)+DATE(1970,1,1)</f>
        <v>42285.874305555553</v>
      </c>
      <c r="T204">
        <f>YEAR(R204)</f>
        <v>2015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6" t="s">
        <v>8266</v>
      </c>
      <c r="O205" s="16" t="s">
        <v>8270</v>
      </c>
      <c r="P205" s="12">
        <f>ROUND((E205/D205)*100,0)</f>
        <v>30</v>
      </c>
      <c r="Q205" s="14">
        <f>IFERROR(ROUND((E205/L205),2),0)</f>
        <v>93.25</v>
      </c>
      <c r="R205" s="10">
        <f>(((J205/60)/60)/24)+DATE(1970,1,1)</f>
        <v>41973.847962962958</v>
      </c>
      <c r="S205" s="10">
        <f>(((I205/60)/60)/24)+DATE(1970,1,1)</f>
        <v>42033.847962962958</v>
      </c>
      <c r="T205">
        <f>YEAR(R205)</f>
        <v>2014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6" t="s">
        <v>8266</v>
      </c>
      <c r="O206" s="16" t="s">
        <v>8270</v>
      </c>
      <c r="P206" s="12">
        <f>ROUND((E206/D206)*100,0)</f>
        <v>51</v>
      </c>
      <c r="Q206" s="14">
        <f>IFERROR(ROUND((E206/L206),2),0)</f>
        <v>117.68</v>
      </c>
      <c r="R206" s="10">
        <f>(((J206/60)/60)/24)+DATE(1970,1,1)</f>
        <v>42556.583368055552</v>
      </c>
      <c r="S206" s="10">
        <f>(((I206/60)/60)/24)+DATE(1970,1,1)</f>
        <v>42586.583368055552</v>
      </c>
      <c r="T206">
        <f>YEAR(R206)</f>
        <v>2016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6" t="s">
        <v>8266</v>
      </c>
      <c r="O207" s="16" t="s">
        <v>8270</v>
      </c>
      <c r="P207" s="12">
        <f>ROUND((E207/D207)*100,0)</f>
        <v>16</v>
      </c>
      <c r="Q207" s="14">
        <f>IFERROR(ROUND((E207/L207),2),0)</f>
        <v>76.47</v>
      </c>
      <c r="R207" s="10">
        <f>(((J207/60)/60)/24)+DATE(1970,1,1)</f>
        <v>42248.632199074069</v>
      </c>
      <c r="S207" s="10">
        <f>(((I207/60)/60)/24)+DATE(1970,1,1)</f>
        <v>42283.632199074069</v>
      </c>
      <c r="T207">
        <f>YEAR(R207)</f>
        <v>2015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6" t="s">
        <v>8266</v>
      </c>
      <c r="O208" s="16" t="s">
        <v>8270</v>
      </c>
      <c r="P208" s="12">
        <f>ROUND((E208/D208)*100,0)</f>
        <v>0</v>
      </c>
      <c r="Q208" s="14">
        <f>IFERROR(ROUND((E208/L208),2),0)</f>
        <v>0</v>
      </c>
      <c r="R208" s="10">
        <f>(((J208/60)/60)/24)+DATE(1970,1,1)</f>
        <v>42567.004432870366</v>
      </c>
      <c r="S208" s="10">
        <f>(((I208/60)/60)/24)+DATE(1970,1,1)</f>
        <v>42588.004432870366</v>
      </c>
      <c r="T208">
        <f>YEAR(R208)</f>
        <v>2016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6" t="s">
        <v>8266</v>
      </c>
      <c r="O209" s="16" t="s">
        <v>8270</v>
      </c>
      <c r="P209" s="12">
        <f>ROUND((E209/D209)*100,0)</f>
        <v>15</v>
      </c>
      <c r="Q209" s="14">
        <f>IFERROR(ROUND((E209/L209),2),0)</f>
        <v>163.85</v>
      </c>
      <c r="R209" s="10">
        <f>(((J209/60)/60)/24)+DATE(1970,1,1)</f>
        <v>41978.197199074071</v>
      </c>
      <c r="S209" s="10">
        <f>(((I209/60)/60)/24)+DATE(1970,1,1)</f>
        <v>42008.197199074071</v>
      </c>
      <c r="T209">
        <f>YEAR(R209)</f>
        <v>2014</v>
      </c>
    </row>
    <row r="210" spans="1:20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6" t="s">
        <v>8266</v>
      </c>
      <c r="O210" s="16" t="s">
        <v>8270</v>
      </c>
      <c r="P210" s="12">
        <f>ROUND((E210/D210)*100,0)</f>
        <v>0</v>
      </c>
      <c r="Q210" s="14">
        <f>IFERROR(ROUND((E210/L210),2),0)</f>
        <v>0</v>
      </c>
      <c r="R210" s="10">
        <f>(((J210/60)/60)/24)+DATE(1970,1,1)</f>
        <v>41959.369988425926</v>
      </c>
      <c r="S210" s="10">
        <f>(((I210/60)/60)/24)+DATE(1970,1,1)</f>
        <v>41989.369988425926</v>
      </c>
      <c r="T210">
        <f>YEAR(R210)</f>
        <v>2014</v>
      </c>
    </row>
    <row r="211" spans="1:20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6" t="s">
        <v>8266</v>
      </c>
      <c r="O211" s="16" t="s">
        <v>8270</v>
      </c>
      <c r="P211" s="12">
        <f>ROUND((E211/D211)*100,0)</f>
        <v>0</v>
      </c>
      <c r="Q211" s="14">
        <f>IFERROR(ROUND((E211/L211),2),0)</f>
        <v>0</v>
      </c>
      <c r="R211" s="10">
        <f>(((J211/60)/60)/24)+DATE(1970,1,1)</f>
        <v>42165.922858796301</v>
      </c>
      <c r="S211" s="10">
        <f>(((I211/60)/60)/24)+DATE(1970,1,1)</f>
        <v>42195.922858796301</v>
      </c>
      <c r="T211">
        <f>YEAR(R211)</f>
        <v>2015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6" t="s">
        <v>8266</v>
      </c>
      <c r="O212" s="16" t="s">
        <v>8270</v>
      </c>
      <c r="P212" s="12">
        <f>ROUND((E212/D212)*100,0)</f>
        <v>25</v>
      </c>
      <c r="Q212" s="14">
        <f>IFERROR(ROUND((E212/L212),2),0)</f>
        <v>91.82</v>
      </c>
      <c r="R212" s="10">
        <f>(((J212/60)/60)/24)+DATE(1970,1,1)</f>
        <v>42249.064722222218</v>
      </c>
      <c r="S212" s="10">
        <f>(((I212/60)/60)/24)+DATE(1970,1,1)</f>
        <v>42278.208333333328</v>
      </c>
      <c r="T212">
        <f>YEAR(R212)</f>
        <v>2015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6" t="s">
        <v>8266</v>
      </c>
      <c r="O213" s="16" t="s">
        <v>8270</v>
      </c>
      <c r="P213" s="12">
        <f>ROUND((E213/D213)*100,0)</f>
        <v>45</v>
      </c>
      <c r="Q213" s="14">
        <f>IFERROR(ROUND((E213/L213),2),0)</f>
        <v>185.83</v>
      </c>
      <c r="R213" s="10">
        <f>(((J213/60)/60)/24)+DATE(1970,1,1)</f>
        <v>42236.159918981488</v>
      </c>
      <c r="S213" s="10">
        <f>(((I213/60)/60)/24)+DATE(1970,1,1)</f>
        <v>42266.159918981488</v>
      </c>
      <c r="T213">
        <f>YEAR(R213)</f>
        <v>2015</v>
      </c>
    </row>
    <row r="214" spans="1:20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6" t="s">
        <v>8266</v>
      </c>
      <c r="O214" s="16" t="s">
        <v>8270</v>
      </c>
      <c r="P214" s="12">
        <f>ROUND((E214/D214)*100,0)</f>
        <v>0</v>
      </c>
      <c r="Q214" s="14">
        <f>IFERROR(ROUND((E214/L214),2),0)</f>
        <v>1</v>
      </c>
      <c r="R214" s="10">
        <f>(((J214/60)/60)/24)+DATE(1970,1,1)</f>
        <v>42416.881018518514</v>
      </c>
      <c r="S214" s="10">
        <f>(((I214/60)/60)/24)+DATE(1970,1,1)</f>
        <v>42476.839351851857</v>
      </c>
      <c r="T214">
        <f>YEAR(R214)</f>
        <v>2016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6" t="s">
        <v>8266</v>
      </c>
      <c r="O215" s="16" t="s">
        <v>8270</v>
      </c>
      <c r="P215" s="12">
        <f>ROUND((E215/D215)*100,0)</f>
        <v>0</v>
      </c>
      <c r="Q215" s="14">
        <f>IFERROR(ROUND((E215/L215),2),0)</f>
        <v>20</v>
      </c>
      <c r="R215" s="10">
        <f>(((J215/60)/60)/24)+DATE(1970,1,1)</f>
        <v>42202.594293981485</v>
      </c>
      <c r="S215" s="10">
        <f>(((I215/60)/60)/24)+DATE(1970,1,1)</f>
        <v>42232.587974537033</v>
      </c>
      <c r="T215">
        <f>YEAR(R215)</f>
        <v>2015</v>
      </c>
    </row>
    <row r="216" spans="1:20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6" t="s">
        <v>8266</v>
      </c>
      <c r="O216" s="16" t="s">
        <v>8270</v>
      </c>
      <c r="P216" s="12">
        <f>ROUND((E216/D216)*100,0)</f>
        <v>0</v>
      </c>
      <c r="Q216" s="14">
        <f>IFERROR(ROUND((E216/L216),2),0)</f>
        <v>1</v>
      </c>
      <c r="R216" s="10">
        <f>(((J216/60)/60)/24)+DATE(1970,1,1)</f>
        <v>42009.64061342593</v>
      </c>
      <c r="S216" s="10">
        <f>(((I216/60)/60)/24)+DATE(1970,1,1)</f>
        <v>42069.64061342593</v>
      </c>
      <c r="T216">
        <f>YEAR(R216)</f>
        <v>2015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6" t="s">
        <v>8266</v>
      </c>
      <c r="O217" s="16" t="s">
        <v>8270</v>
      </c>
      <c r="P217" s="12">
        <f>ROUND((E217/D217)*100,0)</f>
        <v>0</v>
      </c>
      <c r="Q217" s="14">
        <f>IFERROR(ROUND((E217/L217),2),0)</f>
        <v>10</v>
      </c>
      <c r="R217" s="10">
        <f>(((J217/60)/60)/24)+DATE(1970,1,1)</f>
        <v>42375.230115740742</v>
      </c>
      <c r="S217" s="10">
        <f>(((I217/60)/60)/24)+DATE(1970,1,1)</f>
        <v>42417.999305555553</v>
      </c>
      <c r="T217">
        <f>YEAR(R217)</f>
        <v>2016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6" t="s">
        <v>8266</v>
      </c>
      <c r="O218" s="16" t="s">
        <v>8270</v>
      </c>
      <c r="P218" s="12">
        <f>ROUND((E218/D218)*100,0)</f>
        <v>56</v>
      </c>
      <c r="Q218" s="14">
        <f>IFERROR(ROUND((E218/L218),2),0)</f>
        <v>331.54</v>
      </c>
      <c r="R218" s="10">
        <f>(((J218/60)/60)/24)+DATE(1970,1,1)</f>
        <v>42066.958761574075</v>
      </c>
      <c r="S218" s="10">
        <f>(((I218/60)/60)/24)+DATE(1970,1,1)</f>
        <v>42116.917094907403</v>
      </c>
      <c r="T218">
        <f>YEAR(R218)</f>
        <v>2015</v>
      </c>
    </row>
    <row r="219" spans="1:20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6" t="s">
        <v>8266</v>
      </c>
      <c r="O219" s="16" t="s">
        <v>8270</v>
      </c>
      <c r="P219" s="12">
        <f>ROUND((E219/D219)*100,0)</f>
        <v>12</v>
      </c>
      <c r="Q219" s="14">
        <f>IFERROR(ROUND((E219/L219),2),0)</f>
        <v>314.29000000000002</v>
      </c>
      <c r="R219" s="10">
        <f>(((J219/60)/60)/24)+DATE(1970,1,1)</f>
        <v>41970.64061342593</v>
      </c>
      <c r="S219" s="10">
        <f>(((I219/60)/60)/24)+DATE(1970,1,1)</f>
        <v>42001.64061342593</v>
      </c>
      <c r="T219">
        <f>YEAR(R219)</f>
        <v>2014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6" t="s">
        <v>8266</v>
      </c>
      <c r="O220" s="16" t="s">
        <v>8270</v>
      </c>
      <c r="P220" s="12">
        <f>ROUND((E220/D220)*100,0)</f>
        <v>2</v>
      </c>
      <c r="Q220" s="14">
        <f>IFERROR(ROUND((E220/L220),2),0)</f>
        <v>100</v>
      </c>
      <c r="R220" s="10">
        <f>(((J220/60)/60)/24)+DATE(1970,1,1)</f>
        <v>42079.628344907411</v>
      </c>
      <c r="S220" s="10">
        <f>(((I220/60)/60)/24)+DATE(1970,1,1)</f>
        <v>42139.628344907411</v>
      </c>
      <c r="T220">
        <f>YEAR(R220)</f>
        <v>2015</v>
      </c>
    </row>
    <row r="221" spans="1:20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6" t="s">
        <v>8266</v>
      </c>
      <c r="O221" s="16" t="s">
        <v>8270</v>
      </c>
      <c r="P221" s="12">
        <f>ROUND((E221/D221)*100,0)</f>
        <v>18</v>
      </c>
      <c r="Q221" s="14">
        <f>IFERROR(ROUND((E221/L221),2),0)</f>
        <v>115.99</v>
      </c>
      <c r="R221" s="10">
        <f>(((J221/60)/60)/24)+DATE(1970,1,1)</f>
        <v>42429.326678240745</v>
      </c>
      <c r="S221" s="10">
        <f>(((I221/60)/60)/24)+DATE(1970,1,1)</f>
        <v>42461.290972222225</v>
      </c>
      <c r="T221">
        <f>YEAR(R221)</f>
        <v>2016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6" t="s">
        <v>8266</v>
      </c>
      <c r="O222" s="16" t="s">
        <v>8270</v>
      </c>
      <c r="P222" s="12">
        <f>ROUND((E222/D222)*100,0)</f>
        <v>1</v>
      </c>
      <c r="Q222" s="14">
        <f>IFERROR(ROUND((E222/L222),2),0)</f>
        <v>120</v>
      </c>
      <c r="R222" s="10">
        <f>(((J222/60)/60)/24)+DATE(1970,1,1)</f>
        <v>42195.643865740742</v>
      </c>
      <c r="S222" s="10">
        <f>(((I222/60)/60)/24)+DATE(1970,1,1)</f>
        <v>42236.837499999994</v>
      </c>
      <c r="T222">
        <f>YEAR(R222)</f>
        <v>2015</v>
      </c>
    </row>
    <row r="223" spans="1:20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6" t="s">
        <v>8266</v>
      </c>
      <c r="O223" s="16" t="s">
        <v>8270</v>
      </c>
      <c r="P223" s="12">
        <f>ROUND((E223/D223)*100,0)</f>
        <v>0</v>
      </c>
      <c r="Q223" s="14">
        <f>IFERROR(ROUND((E223/L223),2),0)</f>
        <v>0</v>
      </c>
      <c r="R223" s="10">
        <f>(((J223/60)/60)/24)+DATE(1970,1,1)</f>
        <v>42031.837546296301</v>
      </c>
      <c r="S223" s="10">
        <f>(((I223/60)/60)/24)+DATE(1970,1,1)</f>
        <v>42091.79587962963</v>
      </c>
      <c r="T223">
        <f>YEAR(R223)</f>
        <v>2015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6" t="s">
        <v>8266</v>
      </c>
      <c r="O224" s="16" t="s">
        <v>8270</v>
      </c>
      <c r="P224" s="12">
        <f>ROUND((E224/D224)*100,0)</f>
        <v>13</v>
      </c>
      <c r="Q224" s="14">
        <f>IFERROR(ROUND((E224/L224),2),0)</f>
        <v>65</v>
      </c>
      <c r="R224" s="10">
        <f>(((J224/60)/60)/24)+DATE(1970,1,1)</f>
        <v>42031.769884259258</v>
      </c>
      <c r="S224" s="10">
        <f>(((I224/60)/60)/24)+DATE(1970,1,1)</f>
        <v>42090.110416666663</v>
      </c>
      <c r="T224">
        <f>YEAR(R224)</f>
        <v>2015</v>
      </c>
    </row>
    <row r="225" spans="1:20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6" t="s">
        <v>8266</v>
      </c>
      <c r="O225" s="16" t="s">
        <v>8270</v>
      </c>
      <c r="P225" s="12">
        <f>ROUND((E225/D225)*100,0)</f>
        <v>0</v>
      </c>
      <c r="Q225" s="14">
        <f>IFERROR(ROUND((E225/L225),2),0)</f>
        <v>0</v>
      </c>
      <c r="R225" s="10">
        <f>(((J225/60)/60)/24)+DATE(1970,1,1)</f>
        <v>42482.048032407409</v>
      </c>
      <c r="S225" s="10">
        <f>(((I225/60)/60)/24)+DATE(1970,1,1)</f>
        <v>42512.045138888891</v>
      </c>
      <c r="T225">
        <f>YEAR(R225)</f>
        <v>2016</v>
      </c>
    </row>
    <row r="226" spans="1:20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6" t="s">
        <v>8266</v>
      </c>
      <c r="O226" s="16" t="s">
        <v>8270</v>
      </c>
      <c r="P226" s="12">
        <f>ROUND((E226/D226)*100,0)</f>
        <v>0</v>
      </c>
      <c r="Q226" s="14">
        <f>IFERROR(ROUND((E226/L226),2),0)</f>
        <v>0</v>
      </c>
      <c r="R226" s="10">
        <f>(((J226/60)/60)/24)+DATE(1970,1,1)</f>
        <v>42135.235254629632</v>
      </c>
      <c r="S226" s="10">
        <f>(((I226/60)/60)/24)+DATE(1970,1,1)</f>
        <v>42195.235254629632</v>
      </c>
      <c r="T226">
        <f>YEAR(R226)</f>
        <v>2015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6" t="s">
        <v>8266</v>
      </c>
      <c r="O227" s="16" t="s">
        <v>8270</v>
      </c>
      <c r="P227" s="12">
        <f>ROUND((E227/D227)*100,0)</f>
        <v>0</v>
      </c>
      <c r="Q227" s="14">
        <f>IFERROR(ROUND((E227/L227),2),0)</f>
        <v>0</v>
      </c>
      <c r="R227" s="10">
        <f>(((J227/60)/60)/24)+DATE(1970,1,1)</f>
        <v>42438.961273148147</v>
      </c>
      <c r="S227" s="10">
        <f>(((I227/60)/60)/24)+DATE(1970,1,1)</f>
        <v>42468.919606481482</v>
      </c>
      <c r="T227">
        <f>YEAR(R227)</f>
        <v>2016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6" t="s">
        <v>8266</v>
      </c>
      <c r="O228" s="16" t="s">
        <v>8270</v>
      </c>
      <c r="P228" s="12">
        <f>ROUND((E228/D228)*100,0)</f>
        <v>1</v>
      </c>
      <c r="Q228" s="14">
        <f>IFERROR(ROUND((E228/L228),2),0)</f>
        <v>125</v>
      </c>
      <c r="R228" s="10">
        <f>(((J228/60)/60)/24)+DATE(1970,1,1)</f>
        <v>42106.666018518517</v>
      </c>
      <c r="S228" s="10">
        <f>(((I228/60)/60)/24)+DATE(1970,1,1)</f>
        <v>42155.395138888889</v>
      </c>
      <c r="T228">
        <f>YEAR(R228)</f>
        <v>2015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6" t="s">
        <v>8266</v>
      </c>
      <c r="O229" s="16" t="s">
        <v>8270</v>
      </c>
      <c r="P229" s="12">
        <f>ROUND((E229/D229)*100,0)</f>
        <v>0</v>
      </c>
      <c r="Q229" s="14">
        <f>IFERROR(ROUND((E229/L229),2),0)</f>
        <v>0</v>
      </c>
      <c r="R229" s="10">
        <f>(((J229/60)/60)/24)+DATE(1970,1,1)</f>
        <v>42164.893993055557</v>
      </c>
      <c r="S229" s="10">
        <f>(((I229/60)/60)/24)+DATE(1970,1,1)</f>
        <v>42194.893993055557</v>
      </c>
      <c r="T229">
        <f>YEAR(R229)</f>
        <v>2015</v>
      </c>
    </row>
    <row r="230" spans="1:20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6" t="s">
        <v>8266</v>
      </c>
      <c r="O230" s="16" t="s">
        <v>8270</v>
      </c>
      <c r="P230" s="12">
        <f>ROUND((E230/D230)*100,0)</f>
        <v>0</v>
      </c>
      <c r="Q230" s="14">
        <f>IFERROR(ROUND((E230/L230),2),0)</f>
        <v>0</v>
      </c>
      <c r="R230" s="10">
        <f>(((J230/60)/60)/24)+DATE(1970,1,1)</f>
        <v>42096.686400462961</v>
      </c>
      <c r="S230" s="10">
        <f>(((I230/60)/60)/24)+DATE(1970,1,1)</f>
        <v>42156.686400462961</v>
      </c>
      <c r="T230">
        <f>YEAR(R230)</f>
        <v>2015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6" t="s">
        <v>8266</v>
      </c>
      <c r="O231" s="16" t="s">
        <v>8270</v>
      </c>
      <c r="P231" s="12">
        <f>ROUND((E231/D231)*100,0)</f>
        <v>0</v>
      </c>
      <c r="Q231" s="14">
        <f>IFERROR(ROUND((E231/L231),2),0)</f>
        <v>0</v>
      </c>
      <c r="R231" s="10">
        <f>(((J231/60)/60)/24)+DATE(1970,1,1)</f>
        <v>42383.933993055558</v>
      </c>
      <c r="S231" s="10">
        <f>(((I231/60)/60)/24)+DATE(1970,1,1)</f>
        <v>42413.933993055558</v>
      </c>
      <c r="T231">
        <f>YEAR(R231)</f>
        <v>2016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6" t="s">
        <v>8266</v>
      </c>
      <c r="O232" s="16" t="s">
        <v>8270</v>
      </c>
      <c r="P232" s="12">
        <f>ROUND((E232/D232)*100,0)</f>
        <v>0</v>
      </c>
      <c r="Q232" s="14">
        <f>IFERROR(ROUND((E232/L232),2),0)</f>
        <v>30</v>
      </c>
      <c r="R232" s="10">
        <f>(((J232/60)/60)/24)+DATE(1970,1,1)</f>
        <v>42129.777210648142</v>
      </c>
      <c r="S232" s="10">
        <f>(((I232/60)/60)/24)+DATE(1970,1,1)</f>
        <v>42159.777210648142</v>
      </c>
      <c r="T232">
        <f>YEAR(R232)</f>
        <v>2015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6" t="s">
        <v>8266</v>
      </c>
      <c r="O233" s="16" t="s">
        <v>8270</v>
      </c>
      <c r="P233" s="12">
        <f>ROUND((E233/D233)*100,0)</f>
        <v>0</v>
      </c>
      <c r="Q233" s="14">
        <f>IFERROR(ROUND((E233/L233),2),0)</f>
        <v>0</v>
      </c>
      <c r="R233" s="10">
        <f>(((J233/60)/60)/24)+DATE(1970,1,1)</f>
        <v>42341.958923611113</v>
      </c>
      <c r="S233" s="10">
        <f>(((I233/60)/60)/24)+DATE(1970,1,1)</f>
        <v>42371.958923611113</v>
      </c>
      <c r="T233">
        <f>YEAR(R233)</f>
        <v>2015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6" t="s">
        <v>8266</v>
      </c>
      <c r="O234" s="16" t="s">
        <v>8270</v>
      </c>
      <c r="P234" s="12">
        <f>ROUND((E234/D234)*100,0)</f>
        <v>3</v>
      </c>
      <c r="Q234" s="14">
        <f>IFERROR(ROUND((E234/L234),2),0)</f>
        <v>15.71</v>
      </c>
      <c r="R234" s="10">
        <f>(((J234/60)/60)/24)+DATE(1970,1,1)</f>
        <v>42032.82576388889</v>
      </c>
      <c r="S234" s="10">
        <f>(((I234/60)/60)/24)+DATE(1970,1,1)</f>
        <v>42062.82576388889</v>
      </c>
      <c r="T234">
        <f>YEAR(R234)</f>
        <v>2015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6" t="s">
        <v>8266</v>
      </c>
      <c r="O235" s="16" t="s">
        <v>8270</v>
      </c>
      <c r="P235" s="12">
        <f>ROUND((E235/D235)*100,0)</f>
        <v>0</v>
      </c>
      <c r="Q235" s="14">
        <f>IFERROR(ROUND((E235/L235),2),0)</f>
        <v>0</v>
      </c>
      <c r="R235" s="10">
        <f>(((J235/60)/60)/24)+DATE(1970,1,1)</f>
        <v>42612.911712962959</v>
      </c>
      <c r="S235" s="10">
        <f>(((I235/60)/60)/24)+DATE(1970,1,1)</f>
        <v>42642.911712962959</v>
      </c>
      <c r="T235">
        <f>YEAR(R235)</f>
        <v>2016</v>
      </c>
    </row>
    <row r="236" spans="1:20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6" t="s">
        <v>8266</v>
      </c>
      <c r="O236" s="16" t="s">
        <v>8270</v>
      </c>
      <c r="P236" s="12">
        <f>ROUND((E236/D236)*100,0)</f>
        <v>40</v>
      </c>
      <c r="Q236" s="14">
        <f>IFERROR(ROUND((E236/L236),2),0)</f>
        <v>80.2</v>
      </c>
      <c r="R236" s="10">
        <f>(((J236/60)/60)/24)+DATE(1970,1,1)</f>
        <v>42136.035405092596</v>
      </c>
      <c r="S236" s="10">
        <f>(((I236/60)/60)/24)+DATE(1970,1,1)</f>
        <v>42176.035405092596</v>
      </c>
      <c r="T236">
        <f>YEAR(R236)</f>
        <v>2015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6" t="s">
        <v>8266</v>
      </c>
      <c r="O237" s="16" t="s">
        <v>8270</v>
      </c>
      <c r="P237" s="12">
        <f>ROUND((E237/D237)*100,0)</f>
        <v>0</v>
      </c>
      <c r="Q237" s="14">
        <f>IFERROR(ROUND((E237/L237),2),0)</f>
        <v>0</v>
      </c>
      <c r="R237" s="10">
        <f>(((J237/60)/60)/24)+DATE(1970,1,1)</f>
        <v>42164.908530092594</v>
      </c>
      <c r="S237" s="10">
        <f>(((I237/60)/60)/24)+DATE(1970,1,1)</f>
        <v>42194.908530092594</v>
      </c>
      <c r="T237">
        <f>YEAR(R237)</f>
        <v>2015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6" t="s">
        <v>8266</v>
      </c>
      <c r="O238" s="16" t="s">
        <v>8270</v>
      </c>
      <c r="P238" s="12">
        <f>ROUND((E238/D238)*100,0)</f>
        <v>0</v>
      </c>
      <c r="Q238" s="14">
        <f>IFERROR(ROUND((E238/L238),2),0)</f>
        <v>0</v>
      </c>
      <c r="R238" s="10">
        <f>(((J238/60)/60)/24)+DATE(1970,1,1)</f>
        <v>42321.08447916666</v>
      </c>
      <c r="S238" s="10">
        <f>(((I238/60)/60)/24)+DATE(1970,1,1)</f>
        <v>42374</v>
      </c>
      <c r="T238">
        <f>YEAR(R238)</f>
        <v>2015</v>
      </c>
    </row>
    <row r="239" spans="1:20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6" t="s">
        <v>8266</v>
      </c>
      <c r="O239" s="16" t="s">
        <v>8270</v>
      </c>
      <c r="P239" s="12">
        <f>ROUND((E239/D239)*100,0)</f>
        <v>0</v>
      </c>
      <c r="Q239" s="14">
        <f>IFERROR(ROUND((E239/L239),2),0)</f>
        <v>50</v>
      </c>
      <c r="R239" s="10">
        <f>(((J239/60)/60)/24)+DATE(1970,1,1)</f>
        <v>42377.577187499999</v>
      </c>
      <c r="S239" s="10">
        <f>(((I239/60)/60)/24)+DATE(1970,1,1)</f>
        <v>42437.577187499999</v>
      </c>
      <c r="T239">
        <f>YEAR(R239)</f>
        <v>2016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6" t="s">
        <v>8266</v>
      </c>
      <c r="O240" s="16" t="s">
        <v>8270</v>
      </c>
      <c r="P240" s="12">
        <f>ROUND((E240/D240)*100,0)</f>
        <v>0</v>
      </c>
      <c r="Q240" s="14">
        <f>IFERROR(ROUND((E240/L240),2),0)</f>
        <v>0</v>
      </c>
      <c r="R240" s="10">
        <f>(((J240/60)/60)/24)+DATE(1970,1,1)</f>
        <v>42713.962499999994</v>
      </c>
      <c r="S240" s="10">
        <f>(((I240/60)/60)/24)+DATE(1970,1,1)</f>
        <v>42734.375</v>
      </c>
      <c r="T240">
        <f>YEAR(R240)</f>
        <v>2016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6" t="s">
        <v>8266</v>
      </c>
      <c r="O241" s="16" t="s">
        <v>8270</v>
      </c>
      <c r="P241" s="12">
        <f>ROUND((E241/D241)*100,0)</f>
        <v>25</v>
      </c>
      <c r="Q241" s="14">
        <f>IFERROR(ROUND((E241/L241),2),0)</f>
        <v>50</v>
      </c>
      <c r="R241" s="10">
        <f>(((J241/60)/60)/24)+DATE(1970,1,1)</f>
        <v>42297.110300925924</v>
      </c>
      <c r="S241" s="10">
        <f>(((I241/60)/60)/24)+DATE(1970,1,1)</f>
        <v>42316.5</v>
      </c>
      <c r="T241">
        <f>YEAR(R241)</f>
        <v>2015</v>
      </c>
    </row>
    <row r="242" spans="1:20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6" t="s">
        <v>8266</v>
      </c>
      <c r="O242" s="16" t="s">
        <v>8271</v>
      </c>
      <c r="P242" s="12">
        <f>ROUND((E242/D242)*100,0)</f>
        <v>108</v>
      </c>
      <c r="Q242" s="14">
        <f>IFERROR(ROUND((E242/L242),2),0)</f>
        <v>117.85</v>
      </c>
      <c r="R242" s="10">
        <f>(((J242/60)/60)/24)+DATE(1970,1,1)</f>
        <v>41354.708460648151</v>
      </c>
      <c r="S242" s="10">
        <f>(((I242/60)/60)/24)+DATE(1970,1,1)</f>
        <v>41399.708460648151</v>
      </c>
      <c r="T242">
        <f>YEAR(R242)</f>
        <v>2013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6" t="s">
        <v>8266</v>
      </c>
      <c r="O243" s="16" t="s">
        <v>8271</v>
      </c>
      <c r="P243" s="12">
        <f>ROUND((E243/D243)*100,0)</f>
        <v>113</v>
      </c>
      <c r="Q243" s="14">
        <f>IFERROR(ROUND((E243/L243),2),0)</f>
        <v>109.04</v>
      </c>
      <c r="R243" s="10">
        <f>(((J243/60)/60)/24)+DATE(1970,1,1)</f>
        <v>41949.697962962964</v>
      </c>
      <c r="S243" s="10">
        <f>(((I243/60)/60)/24)+DATE(1970,1,1)</f>
        <v>41994.697962962964</v>
      </c>
      <c r="T243">
        <f>YEAR(R243)</f>
        <v>2014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6" t="s">
        <v>8266</v>
      </c>
      <c r="O244" s="16" t="s">
        <v>8271</v>
      </c>
      <c r="P244" s="12">
        <f>ROUND((E244/D244)*100,0)</f>
        <v>113</v>
      </c>
      <c r="Q244" s="14">
        <f>IFERROR(ROUND((E244/L244),2),0)</f>
        <v>73.02</v>
      </c>
      <c r="R244" s="10">
        <f>(((J244/60)/60)/24)+DATE(1970,1,1)</f>
        <v>40862.492939814816</v>
      </c>
      <c r="S244" s="10">
        <f>(((I244/60)/60)/24)+DATE(1970,1,1)</f>
        <v>40897.492939814816</v>
      </c>
      <c r="T244">
        <f>YEAR(R244)</f>
        <v>2011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6" t="s">
        <v>8266</v>
      </c>
      <c r="O245" s="16" t="s">
        <v>8271</v>
      </c>
      <c r="P245" s="12">
        <f>ROUND((E245/D245)*100,0)</f>
        <v>103</v>
      </c>
      <c r="Q245" s="14">
        <f>IFERROR(ROUND((E245/L245),2),0)</f>
        <v>78.2</v>
      </c>
      <c r="R245" s="10">
        <f>(((J245/60)/60)/24)+DATE(1970,1,1)</f>
        <v>41662.047500000001</v>
      </c>
      <c r="S245" s="10">
        <f>(((I245/60)/60)/24)+DATE(1970,1,1)</f>
        <v>41692.047500000001</v>
      </c>
      <c r="T245">
        <f>YEAR(R245)</f>
        <v>2014</v>
      </c>
    </row>
    <row r="246" spans="1:20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6" t="s">
        <v>8266</v>
      </c>
      <c r="O246" s="16" t="s">
        <v>8271</v>
      </c>
      <c r="P246" s="12">
        <f>ROUND((E246/D246)*100,0)</f>
        <v>114</v>
      </c>
      <c r="Q246" s="14">
        <f>IFERROR(ROUND((E246/L246),2),0)</f>
        <v>47.4</v>
      </c>
      <c r="R246" s="10">
        <f>(((J246/60)/60)/24)+DATE(1970,1,1)</f>
        <v>40213.323599537034</v>
      </c>
      <c r="S246" s="10">
        <f>(((I246/60)/60)/24)+DATE(1970,1,1)</f>
        <v>40253.29583333333</v>
      </c>
      <c r="T246">
        <f>YEAR(R246)</f>
        <v>2010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6" t="s">
        <v>8266</v>
      </c>
      <c r="O247" s="16" t="s">
        <v>8271</v>
      </c>
      <c r="P247" s="12">
        <f>ROUND((E247/D247)*100,0)</f>
        <v>104</v>
      </c>
      <c r="Q247" s="14">
        <f>IFERROR(ROUND((E247/L247),2),0)</f>
        <v>54.02</v>
      </c>
      <c r="R247" s="10">
        <f>(((J247/60)/60)/24)+DATE(1970,1,1)</f>
        <v>41107.053067129629</v>
      </c>
      <c r="S247" s="10">
        <f>(((I247/60)/60)/24)+DATE(1970,1,1)</f>
        <v>41137.053067129629</v>
      </c>
      <c r="T247">
        <f>YEAR(R247)</f>
        <v>2012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6" t="s">
        <v>8266</v>
      </c>
      <c r="O248" s="16" t="s">
        <v>8271</v>
      </c>
      <c r="P248" s="12">
        <f>ROUND((E248/D248)*100,0)</f>
        <v>305</v>
      </c>
      <c r="Q248" s="14">
        <f>IFERROR(ROUND((E248/L248),2),0)</f>
        <v>68.489999999999995</v>
      </c>
      <c r="R248" s="10">
        <f>(((J248/60)/60)/24)+DATE(1970,1,1)</f>
        <v>40480.363483796296</v>
      </c>
      <c r="S248" s="10">
        <f>(((I248/60)/60)/24)+DATE(1970,1,1)</f>
        <v>40530.405150462961</v>
      </c>
      <c r="T248">
        <f>YEAR(R248)</f>
        <v>2010</v>
      </c>
    </row>
    <row r="249" spans="1:20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6" t="s">
        <v>8266</v>
      </c>
      <c r="O249" s="16" t="s">
        <v>8271</v>
      </c>
      <c r="P249" s="12">
        <f>ROUND((E249/D249)*100,0)</f>
        <v>134</v>
      </c>
      <c r="Q249" s="14">
        <f>IFERROR(ROUND((E249/L249),2),0)</f>
        <v>108.15</v>
      </c>
      <c r="R249" s="10">
        <f>(((J249/60)/60)/24)+DATE(1970,1,1)</f>
        <v>40430.604328703703</v>
      </c>
      <c r="S249" s="10">
        <f>(((I249/60)/60)/24)+DATE(1970,1,1)</f>
        <v>40467.152083333334</v>
      </c>
      <c r="T249">
        <f>YEAR(R249)</f>
        <v>2010</v>
      </c>
    </row>
    <row r="250" spans="1:20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6" t="s">
        <v>8266</v>
      </c>
      <c r="O250" s="16" t="s">
        <v>8271</v>
      </c>
      <c r="P250" s="12">
        <f>ROUND((E250/D250)*100,0)</f>
        <v>101</v>
      </c>
      <c r="Q250" s="14">
        <f>IFERROR(ROUND((E250/L250),2),0)</f>
        <v>589.95000000000005</v>
      </c>
      <c r="R250" s="10">
        <f>(((J250/60)/60)/24)+DATE(1970,1,1)</f>
        <v>40870.774409722224</v>
      </c>
      <c r="S250" s="10">
        <f>(((I250/60)/60)/24)+DATE(1970,1,1)</f>
        <v>40915.774409722224</v>
      </c>
      <c r="T250">
        <f>YEAR(R250)</f>
        <v>2011</v>
      </c>
    </row>
    <row r="251" spans="1:20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6" t="s">
        <v>8266</v>
      </c>
      <c r="O251" s="16" t="s">
        <v>8271</v>
      </c>
      <c r="P251" s="12">
        <f>ROUND((E251/D251)*100,0)</f>
        <v>113</v>
      </c>
      <c r="Q251" s="14">
        <f>IFERROR(ROUND((E251/L251),2),0)</f>
        <v>48.05</v>
      </c>
      <c r="R251" s="10">
        <f>(((J251/60)/60)/24)+DATE(1970,1,1)</f>
        <v>40332.923842592594</v>
      </c>
      <c r="S251" s="10">
        <f>(((I251/60)/60)/24)+DATE(1970,1,1)</f>
        <v>40412.736111111109</v>
      </c>
      <c r="T251">
        <f>YEAR(R251)</f>
        <v>2010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6" t="s">
        <v>8266</v>
      </c>
      <c r="O252" s="16" t="s">
        <v>8271</v>
      </c>
      <c r="P252" s="12">
        <f>ROUND((E252/D252)*100,0)</f>
        <v>106</v>
      </c>
      <c r="Q252" s="14">
        <f>IFERROR(ROUND((E252/L252),2),0)</f>
        <v>72.48</v>
      </c>
      <c r="R252" s="10">
        <f>(((J252/60)/60)/24)+DATE(1970,1,1)</f>
        <v>41401.565868055557</v>
      </c>
      <c r="S252" s="10">
        <f>(((I252/60)/60)/24)+DATE(1970,1,1)</f>
        <v>41431.565868055557</v>
      </c>
      <c r="T252">
        <f>YEAR(R252)</f>
        <v>2013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6" t="s">
        <v>8266</v>
      </c>
      <c r="O253" s="16" t="s">
        <v>8271</v>
      </c>
      <c r="P253" s="12">
        <f>ROUND((E253/D253)*100,0)</f>
        <v>126</v>
      </c>
      <c r="Q253" s="14">
        <f>IFERROR(ROUND((E253/L253),2),0)</f>
        <v>57.08</v>
      </c>
      <c r="R253" s="10">
        <f>(((J253/60)/60)/24)+DATE(1970,1,1)</f>
        <v>41013.787569444445</v>
      </c>
      <c r="S253" s="10">
        <f>(((I253/60)/60)/24)+DATE(1970,1,1)</f>
        <v>41045.791666666664</v>
      </c>
      <c r="T253">
        <f>YEAR(R253)</f>
        <v>2012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6" t="s">
        <v>8266</v>
      </c>
      <c r="O254" s="16" t="s">
        <v>8271</v>
      </c>
      <c r="P254" s="12">
        <f>ROUND((E254/D254)*100,0)</f>
        <v>185</v>
      </c>
      <c r="Q254" s="14">
        <f>IFERROR(ROUND((E254/L254),2),0)</f>
        <v>85.44</v>
      </c>
      <c r="R254" s="10">
        <f>(((J254/60)/60)/24)+DATE(1970,1,1)</f>
        <v>40266.662708333337</v>
      </c>
      <c r="S254" s="10">
        <f>(((I254/60)/60)/24)+DATE(1970,1,1)</f>
        <v>40330.165972222225</v>
      </c>
      <c r="T254">
        <f>YEAR(R254)</f>
        <v>2010</v>
      </c>
    </row>
    <row r="255" spans="1:20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6" t="s">
        <v>8266</v>
      </c>
      <c r="O255" s="16" t="s">
        <v>8271</v>
      </c>
      <c r="P255" s="12">
        <f>ROUND((E255/D255)*100,0)</f>
        <v>101</v>
      </c>
      <c r="Q255" s="14">
        <f>IFERROR(ROUND((E255/L255),2),0)</f>
        <v>215.86</v>
      </c>
      <c r="R255" s="10">
        <f>(((J255/60)/60)/24)+DATE(1970,1,1)</f>
        <v>40924.650868055556</v>
      </c>
      <c r="S255" s="10">
        <f>(((I255/60)/60)/24)+DATE(1970,1,1)</f>
        <v>40954.650868055556</v>
      </c>
      <c r="T255">
        <f>YEAR(R255)</f>
        <v>2012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6" t="s">
        <v>8266</v>
      </c>
      <c r="O256" s="16" t="s">
        <v>8271</v>
      </c>
      <c r="P256" s="12">
        <f>ROUND((E256/D256)*100,0)</f>
        <v>117</v>
      </c>
      <c r="Q256" s="14">
        <f>IFERROR(ROUND((E256/L256),2),0)</f>
        <v>89.39</v>
      </c>
      <c r="R256" s="10">
        <f>(((J256/60)/60)/24)+DATE(1970,1,1)</f>
        <v>42263.952662037031</v>
      </c>
      <c r="S256" s="10">
        <f>(((I256/60)/60)/24)+DATE(1970,1,1)</f>
        <v>42294.083333333328</v>
      </c>
      <c r="T256">
        <f>YEAR(R256)</f>
        <v>2015</v>
      </c>
    </row>
    <row r="257" spans="1:20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6" t="s">
        <v>8266</v>
      </c>
      <c r="O257" s="16" t="s">
        <v>8271</v>
      </c>
      <c r="P257" s="12">
        <f>ROUND((E257/D257)*100,0)</f>
        <v>107</v>
      </c>
      <c r="Q257" s="14">
        <f>IFERROR(ROUND((E257/L257),2),0)</f>
        <v>45.42</v>
      </c>
      <c r="R257" s="10">
        <f>(((J257/60)/60)/24)+DATE(1970,1,1)</f>
        <v>40588.526412037041</v>
      </c>
      <c r="S257" s="10">
        <f>(((I257/60)/60)/24)+DATE(1970,1,1)</f>
        <v>40618.48474537037</v>
      </c>
      <c r="T257">
        <f>YEAR(R257)</f>
        <v>2011</v>
      </c>
    </row>
    <row r="258" spans="1:20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6" t="s">
        <v>8266</v>
      </c>
      <c r="O258" s="16" t="s">
        <v>8271</v>
      </c>
      <c r="P258" s="12">
        <f>ROUND((E258/D258)*100,0)</f>
        <v>139</v>
      </c>
      <c r="Q258" s="14">
        <f>IFERROR(ROUND((E258/L258),2),0)</f>
        <v>65.760000000000005</v>
      </c>
      <c r="R258" s="10">
        <f>(((J258/60)/60)/24)+DATE(1970,1,1)</f>
        <v>41319.769293981481</v>
      </c>
      <c r="S258" s="10">
        <f>(((I258/60)/60)/24)+DATE(1970,1,1)</f>
        <v>41349.769293981481</v>
      </c>
      <c r="T258">
        <f>YEAR(R258)</f>
        <v>2013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6" t="s">
        <v>8266</v>
      </c>
      <c r="O259" s="16" t="s">
        <v>8271</v>
      </c>
      <c r="P259" s="12">
        <f>ROUND((E259/D259)*100,0)</f>
        <v>107</v>
      </c>
      <c r="Q259" s="14">
        <f>IFERROR(ROUND((E259/L259),2),0)</f>
        <v>66.7</v>
      </c>
      <c r="R259" s="10">
        <f>(((J259/60)/60)/24)+DATE(1970,1,1)</f>
        <v>42479.626875000002</v>
      </c>
      <c r="S259" s="10">
        <f>(((I259/60)/60)/24)+DATE(1970,1,1)</f>
        <v>42509.626875000002</v>
      </c>
      <c r="T259">
        <f>YEAR(R259)</f>
        <v>2016</v>
      </c>
    </row>
    <row r="260" spans="1:20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6" t="s">
        <v>8266</v>
      </c>
      <c r="O260" s="16" t="s">
        <v>8271</v>
      </c>
      <c r="P260" s="12">
        <f>ROUND((E260/D260)*100,0)</f>
        <v>191</v>
      </c>
      <c r="Q260" s="14">
        <f>IFERROR(ROUND((E260/L260),2),0)</f>
        <v>83.35</v>
      </c>
      <c r="R260" s="10">
        <f>(((J260/60)/60)/24)+DATE(1970,1,1)</f>
        <v>40682.051689814813</v>
      </c>
      <c r="S260" s="10">
        <f>(((I260/60)/60)/24)+DATE(1970,1,1)</f>
        <v>40712.051689814813</v>
      </c>
      <c r="T260">
        <f>YEAR(R260)</f>
        <v>2011</v>
      </c>
    </row>
    <row r="261" spans="1:20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6" t="s">
        <v>8266</v>
      </c>
      <c r="O261" s="16" t="s">
        <v>8271</v>
      </c>
      <c r="P261" s="12">
        <f>ROUND((E261/D261)*100,0)</f>
        <v>132</v>
      </c>
      <c r="Q261" s="14">
        <f>IFERROR(ROUND((E261/L261),2),0)</f>
        <v>105.05</v>
      </c>
      <c r="R261" s="10">
        <f>(((J261/60)/60)/24)+DATE(1970,1,1)</f>
        <v>42072.738067129627</v>
      </c>
      <c r="S261" s="10">
        <f>(((I261/60)/60)/24)+DATE(1970,1,1)</f>
        <v>42102.738067129627</v>
      </c>
      <c r="T261">
        <f>YEAR(R261)</f>
        <v>2015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6" t="s">
        <v>8266</v>
      </c>
      <c r="O262" s="16" t="s">
        <v>8271</v>
      </c>
      <c r="P262" s="12">
        <f>ROUND((E262/D262)*100,0)</f>
        <v>106</v>
      </c>
      <c r="Q262" s="14">
        <f>IFERROR(ROUND((E262/L262),2),0)</f>
        <v>120.91</v>
      </c>
      <c r="R262" s="10">
        <f>(((J262/60)/60)/24)+DATE(1970,1,1)</f>
        <v>40330.755543981482</v>
      </c>
      <c r="S262" s="10">
        <f>(((I262/60)/60)/24)+DATE(1970,1,1)</f>
        <v>40376.415972222225</v>
      </c>
      <c r="T262">
        <f>YEAR(R262)</f>
        <v>2010</v>
      </c>
    </row>
    <row r="263" spans="1:20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6" t="s">
        <v>8266</v>
      </c>
      <c r="O263" s="16" t="s">
        <v>8271</v>
      </c>
      <c r="P263" s="12">
        <f>ROUND((E263/D263)*100,0)</f>
        <v>107</v>
      </c>
      <c r="Q263" s="14">
        <f>IFERROR(ROUND((E263/L263),2),0)</f>
        <v>97.64</v>
      </c>
      <c r="R263" s="10">
        <f>(((J263/60)/60)/24)+DATE(1970,1,1)</f>
        <v>41017.885462962964</v>
      </c>
      <c r="S263" s="10">
        <f>(((I263/60)/60)/24)+DATE(1970,1,1)</f>
        <v>41067.621527777781</v>
      </c>
      <c r="T263">
        <f>YEAR(R263)</f>
        <v>2012</v>
      </c>
    </row>
    <row r="264" spans="1:20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6" t="s">
        <v>8266</v>
      </c>
      <c r="O264" s="16" t="s">
        <v>8271</v>
      </c>
      <c r="P264" s="12">
        <f>ROUND((E264/D264)*100,0)</f>
        <v>240</v>
      </c>
      <c r="Q264" s="14">
        <f>IFERROR(ROUND((E264/L264),2),0)</f>
        <v>41.38</v>
      </c>
      <c r="R264" s="10">
        <f>(((J264/60)/60)/24)+DATE(1970,1,1)</f>
        <v>40555.24800925926</v>
      </c>
      <c r="S264" s="10">
        <f>(((I264/60)/60)/24)+DATE(1970,1,1)</f>
        <v>40600.24800925926</v>
      </c>
      <c r="T264">
        <f>YEAR(R264)</f>
        <v>2011</v>
      </c>
    </row>
    <row r="265" spans="1:20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6" t="s">
        <v>8266</v>
      </c>
      <c r="O265" s="16" t="s">
        <v>8271</v>
      </c>
      <c r="P265" s="12">
        <f>ROUND((E265/D265)*100,0)</f>
        <v>118</v>
      </c>
      <c r="Q265" s="14">
        <f>IFERROR(ROUND((E265/L265),2),0)</f>
        <v>30.65</v>
      </c>
      <c r="R265" s="10">
        <f>(((J265/60)/60)/24)+DATE(1970,1,1)</f>
        <v>41149.954791666663</v>
      </c>
      <c r="S265" s="10">
        <f>(((I265/60)/60)/24)+DATE(1970,1,1)</f>
        <v>41179.954791666663</v>
      </c>
      <c r="T265">
        <f>YEAR(R265)</f>
        <v>2012</v>
      </c>
    </row>
    <row r="266" spans="1:20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6" t="s">
        <v>8266</v>
      </c>
      <c r="O266" s="16" t="s">
        <v>8271</v>
      </c>
      <c r="P266" s="12">
        <f>ROUND((E266/D266)*100,0)</f>
        <v>118</v>
      </c>
      <c r="Q266" s="14">
        <f>IFERROR(ROUND((E266/L266),2),0)</f>
        <v>64.95</v>
      </c>
      <c r="R266" s="10">
        <f>(((J266/60)/60)/24)+DATE(1970,1,1)</f>
        <v>41010.620312500003</v>
      </c>
      <c r="S266" s="10">
        <f>(((I266/60)/60)/24)+DATE(1970,1,1)</f>
        <v>41040.620312500003</v>
      </c>
      <c r="T266">
        <f>YEAR(R266)</f>
        <v>2012</v>
      </c>
    </row>
    <row r="267" spans="1:20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6" t="s">
        <v>8266</v>
      </c>
      <c r="O267" s="16" t="s">
        <v>8271</v>
      </c>
      <c r="P267" s="12">
        <f>ROUND((E267/D267)*100,0)</f>
        <v>111</v>
      </c>
      <c r="Q267" s="14">
        <f>IFERROR(ROUND((E267/L267),2),0)</f>
        <v>95.78</v>
      </c>
      <c r="R267" s="10">
        <f>(((J267/60)/60)/24)+DATE(1970,1,1)</f>
        <v>40267.245717592588</v>
      </c>
      <c r="S267" s="10">
        <f>(((I267/60)/60)/24)+DATE(1970,1,1)</f>
        <v>40308.844444444447</v>
      </c>
      <c r="T267">
        <f>YEAR(R267)</f>
        <v>2010</v>
      </c>
    </row>
    <row r="268" spans="1:20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6" t="s">
        <v>8266</v>
      </c>
      <c r="O268" s="16" t="s">
        <v>8271</v>
      </c>
      <c r="P268" s="12">
        <f>ROUND((E268/D268)*100,0)</f>
        <v>146</v>
      </c>
      <c r="Q268" s="14">
        <f>IFERROR(ROUND((E268/L268),2),0)</f>
        <v>40.42</v>
      </c>
      <c r="R268" s="10">
        <f>(((J268/60)/60)/24)+DATE(1970,1,1)</f>
        <v>40205.174849537041</v>
      </c>
      <c r="S268" s="10">
        <f>(((I268/60)/60)/24)+DATE(1970,1,1)</f>
        <v>40291.160416666666</v>
      </c>
      <c r="T268">
        <f>YEAR(R268)</f>
        <v>2010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6" t="s">
        <v>8266</v>
      </c>
      <c r="O269" s="16" t="s">
        <v>8271</v>
      </c>
      <c r="P269" s="12">
        <f>ROUND((E269/D269)*100,0)</f>
        <v>132</v>
      </c>
      <c r="Q269" s="14">
        <f>IFERROR(ROUND((E269/L269),2),0)</f>
        <v>78.58</v>
      </c>
      <c r="R269" s="10">
        <f>(((J269/60)/60)/24)+DATE(1970,1,1)</f>
        <v>41785.452534722222</v>
      </c>
      <c r="S269" s="10">
        <f>(((I269/60)/60)/24)+DATE(1970,1,1)</f>
        <v>41815.452534722222</v>
      </c>
      <c r="T269">
        <f>YEAR(R269)</f>
        <v>2014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6" t="s">
        <v>8266</v>
      </c>
      <c r="O270" s="16" t="s">
        <v>8271</v>
      </c>
      <c r="P270" s="12">
        <f>ROUND((E270/D270)*100,0)</f>
        <v>111</v>
      </c>
      <c r="Q270" s="14">
        <f>IFERROR(ROUND((E270/L270),2),0)</f>
        <v>50.18</v>
      </c>
      <c r="R270" s="10">
        <f>(((J270/60)/60)/24)+DATE(1970,1,1)</f>
        <v>40809.15252314815</v>
      </c>
      <c r="S270" s="10">
        <f>(((I270/60)/60)/24)+DATE(1970,1,1)</f>
        <v>40854.194189814814</v>
      </c>
      <c r="T270">
        <f>YEAR(R270)</f>
        <v>2011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6" t="s">
        <v>8266</v>
      </c>
      <c r="O271" s="16" t="s">
        <v>8271</v>
      </c>
      <c r="P271" s="12">
        <f>ROUND((E271/D271)*100,0)</f>
        <v>147</v>
      </c>
      <c r="Q271" s="14">
        <f>IFERROR(ROUND((E271/L271),2),0)</f>
        <v>92.25</v>
      </c>
      <c r="R271" s="10">
        <f>(((J271/60)/60)/24)+DATE(1970,1,1)</f>
        <v>42758.197013888886</v>
      </c>
      <c r="S271" s="10">
        <f>(((I271/60)/60)/24)+DATE(1970,1,1)</f>
        <v>42788.197013888886</v>
      </c>
      <c r="T271">
        <f>YEAR(R271)</f>
        <v>2017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6" t="s">
        <v>8266</v>
      </c>
      <c r="O272" s="16" t="s">
        <v>8271</v>
      </c>
      <c r="P272" s="12">
        <f>ROUND((E272/D272)*100,0)</f>
        <v>153</v>
      </c>
      <c r="Q272" s="14">
        <f>IFERROR(ROUND((E272/L272),2),0)</f>
        <v>57.54</v>
      </c>
      <c r="R272" s="10">
        <f>(((J272/60)/60)/24)+DATE(1970,1,1)</f>
        <v>40637.866550925923</v>
      </c>
      <c r="S272" s="10">
        <f>(((I272/60)/60)/24)+DATE(1970,1,1)</f>
        <v>40688.166666666664</v>
      </c>
      <c r="T272">
        <f>YEAR(R272)</f>
        <v>2011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6" t="s">
        <v>8266</v>
      </c>
      <c r="O273" s="16" t="s">
        <v>8271</v>
      </c>
      <c r="P273" s="12">
        <f>ROUND((E273/D273)*100,0)</f>
        <v>105</v>
      </c>
      <c r="Q273" s="14">
        <f>IFERROR(ROUND((E273/L273),2),0)</f>
        <v>109.42</v>
      </c>
      <c r="R273" s="10">
        <f>(((J273/60)/60)/24)+DATE(1970,1,1)</f>
        <v>41612.10024305556</v>
      </c>
      <c r="S273" s="10">
        <f>(((I273/60)/60)/24)+DATE(1970,1,1)</f>
        <v>41641.333333333336</v>
      </c>
      <c r="T273">
        <f>YEAR(R273)</f>
        <v>2013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6" t="s">
        <v>8266</v>
      </c>
      <c r="O274" s="16" t="s">
        <v>8271</v>
      </c>
      <c r="P274" s="12">
        <f>ROUND((E274/D274)*100,0)</f>
        <v>177</v>
      </c>
      <c r="Q274" s="14">
        <f>IFERROR(ROUND((E274/L274),2),0)</f>
        <v>81.89</v>
      </c>
      <c r="R274" s="10">
        <f>(((J274/60)/60)/24)+DATE(1970,1,1)</f>
        <v>40235.900358796294</v>
      </c>
      <c r="S274" s="10">
        <f>(((I274/60)/60)/24)+DATE(1970,1,1)</f>
        <v>40296.78402777778</v>
      </c>
      <c r="T274">
        <f>YEAR(R274)</f>
        <v>2010</v>
      </c>
    </row>
    <row r="275" spans="1:20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6" t="s">
        <v>8266</v>
      </c>
      <c r="O275" s="16" t="s">
        <v>8271</v>
      </c>
      <c r="P275" s="12">
        <f>ROUND((E275/D275)*100,0)</f>
        <v>108</v>
      </c>
      <c r="Q275" s="14">
        <f>IFERROR(ROUND((E275/L275),2),0)</f>
        <v>45.67</v>
      </c>
      <c r="R275" s="10">
        <f>(((J275/60)/60)/24)+DATE(1970,1,1)</f>
        <v>40697.498449074075</v>
      </c>
      <c r="S275" s="10">
        <f>(((I275/60)/60)/24)+DATE(1970,1,1)</f>
        <v>40727.498449074075</v>
      </c>
      <c r="T275">
        <f>YEAR(R275)</f>
        <v>2011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6" t="s">
        <v>8266</v>
      </c>
      <c r="O276" s="16" t="s">
        <v>8271</v>
      </c>
      <c r="P276" s="12">
        <f>ROUND((E276/D276)*100,0)</f>
        <v>156</v>
      </c>
      <c r="Q276" s="14">
        <f>IFERROR(ROUND((E276/L276),2),0)</f>
        <v>55.22</v>
      </c>
      <c r="R276" s="10">
        <f>(((J276/60)/60)/24)+DATE(1970,1,1)</f>
        <v>40969.912372685183</v>
      </c>
      <c r="S276" s="10">
        <f>(((I276/60)/60)/24)+DATE(1970,1,1)</f>
        <v>41004.290972222225</v>
      </c>
      <c r="T276">
        <f>YEAR(R276)</f>
        <v>2012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6" t="s">
        <v>8266</v>
      </c>
      <c r="O277" s="16" t="s">
        <v>8271</v>
      </c>
      <c r="P277" s="12">
        <f>ROUND((E277/D277)*100,0)</f>
        <v>108</v>
      </c>
      <c r="Q277" s="14">
        <f>IFERROR(ROUND((E277/L277),2),0)</f>
        <v>65.3</v>
      </c>
      <c r="R277" s="10">
        <f>(((J277/60)/60)/24)+DATE(1970,1,1)</f>
        <v>41193.032013888893</v>
      </c>
      <c r="S277" s="10">
        <f>(((I277/60)/60)/24)+DATE(1970,1,1)</f>
        <v>41223.073680555557</v>
      </c>
      <c r="T277">
        <f>YEAR(R277)</f>
        <v>2012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6" t="s">
        <v>8266</v>
      </c>
      <c r="O278" s="16" t="s">
        <v>8271</v>
      </c>
      <c r="P278" s="12">
        <f>ROUND((E278/D278)*100,0)</f>
        <v>148</v>
      </c>
      <c r="Q278" s="14">
        <f>IFERROR(ROUND((E278/L278),2),0)</f>
        <v>95.23</v>
      </c>
      <c r="R278" s="10">
        <f>(((J278/60)/60)/24)+DATE(1970,1,1)</f>
        <v>40967.081874999996</v>
      </c>
      <c r="S278" s="10">
        <f>(((I278/60)/60)/24)+DATE(1970,1,1)</f>
        <v>41027.040208333332</v>
      </c>
      <c r="T278">
        <f>YEAR(R278)</f>
        <v>2012</v>
      </c>
    </row>
    <row r="279" spans="1:20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6" t="s">
        <v>8266</v>
      </c>
      <c r="O279" s="16" t="s">
        <v>8271</v>
      </c>
      <c r="P279" s="12">
        <f>ROUND((E279/D279)*100,0)</f>
        <v>110</v>
      </c>
      <c r="Q279" s="14">
        <f>IFERROR(ROUND((E279/L279),2),0)</f>
        <v>75.44</v>
      </c>
      <c r="R279" s="10">
        <f>(((J279/60)/60)/24)+DATE(1970,1,1)</f>
        <v>42117.891423611116</v>
      </c>
      <c r="S279" s="10">
        <f>(((I279/60)/60)/24)+DATE(1970,1,1)</f>
        <v>42147.891423611116</v>
      </c>
      <c r="T279">
        <f>YEAR(R279)</f>
        <v>2015</v>
      </c>
    </row>
    <row r="280" spans="1:20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6" t="s">
        <v>8266</v>
      </c>
      <c r="O280" s="16" t="s">
        <v>8271</v>
      </c>
      <c r="P280" s="12">
        <f>ROUND((E280/D280)*100,0)</f>
        <v>150</v>
      </c>
      <c r="Q280" s="14">
        <f>IFERROR(ROUND((E280/L280),2),0)</f>
        <v>97.82</v>
      </c>
      <c r="R280" s="10">
        <f>(((J280/60)/60)/24)+DATE(1970,1,1)</f>
        <v>41164.040960648148</v>
      </c>
      <c r="S280" s="10">
        <f>(((I280/60)/60)/24)+DATE(1970,1,1)</f>
        <v>41194.040960648148</v>
      </c>
      <c r="T280">
        <f>YEAR(R280)</f>
        <v>2012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6" t="s">
        <v>8266</v>
      </c>
      <c r="O281" s="16" t="s">
        <v>8271</v>
      </c>
      <c r="P281" s="12">
        <f>ROUND((E281/D281)*100,0)</f>
        <v>157</v>
      </c>
      <c r="Q281" s="14">
        <f>IFERROR(ROUND((E281/L281),2),0)</f>
        <v>87.69</v>
      </c>
      <c r="R281" s="10">
        <f>(((J281/60)/60)/24)+DATE(1970,1,1)</f>
        <v>42759.244166666671</v>
      </c>
      <c r="S281" s="10">
        <f>(((I281/60)/60)/24)+DATE(1970,1,1)</f>
        <v>42793.084027777775</v>
      </c>
      <c r="T281">
        <f>YEAR(R281)</f>
        <v>2017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6" t="s">
        <v>8266</v>
      </c>
      <c r="O282" s="16" t="s">
        <v>8271</v>
      </c>
      <c r="P282" s="12">
        <f>ROUND((E282/D282)*100,0)</f>
        <v>156</v>
      </c>
      <c r="Q282" s="14">
        <f>IFERROR(ROUND((E282/L282),2),0)</f>
        <v>54.75</v>
      </c>
      <c r="R282" s="10">
        <f>(((J282/60)/60)/24)+DATE(1970,1,1)</f>
        <v>41744.590682870366</v>
      </c>
      <c r="S282" s="10">
        <f>(((I282/60)/60)/24)+DATE(1970,1,1)</f>
        <v>41789.590682870366</v>
      </c>
      <c r="T282">
        <f>YEAR(R282)</f>
        <v>2014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6" t="s">
        <v>8266</v>
      </c>
      <c r="O283" s="16" t="s">
        <v>8271</v>
      </c>
      <c r="P283" s="12">
        <f>ROUND((E283/D283)*100,0)</f>
        <v>121</v>
      </c>
      <c r="Q283" s="14">
        <f>IFERROR(ROUND((E283/L283),2),0)</f>
        <v>83.95</v>
      </c>
      <c r="R283" s="10">
        <f>(((J283/60)/60)/24)+DATE(1970,1,1)</f>
        <v>39950.163344907407</v>
      </c>
      <c r="S283" s="10">
        <f>(((I283/60)/60)/24)+DATE(1970,1,1)</f>
        <v>40035.80972222222</v>
      </c>
      <c r="T283">
        <f>YEAR(R283)</f>
        <v>2009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6" t="s">
        <v>8266</v>
      </c>
      <c r="O284" s="16" t="s">
        <v>8271</v>
      </c>
      <c r="P284" s="12">
        <f>ROUND((E284/D284)*100,0)</f>
        <v>101</v>
      </c>
      <c r="Q284" s="14">
        <f>IFERROR(ROUND((E284/L284),2),0)</f>
        <v>254.39</v>
      </c>
      <c r="R284" s="10">
        <f>(((J284/60)/60)/24)+DATE(1970,1,1)</f>
        <v>40194.920046296298</v>
      </c>
      <c r="S284" s="10">
        <f>(((I284/60)/60)/24)+DATE(1970,1,1)</f>
        <v>40231.916666666664</v>
      </c>
      <c r="T284">
        <f>YEAR(R284)</f>
        <v>2010</v>
      </c>
    </row>
    <row r="285" spans="1:20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6" t="s">
        <v>8266</v>
      </c>
      <c r="O285" s="16" t="s">
        <v>8271</v>
      </c>
      <c r="P285" s="12">
        <f>ROUND((E285/D285)*100,0)</f>
        <v>114</v>
      </c>
      <c r="Q285" s="14">
        <f>IFERROR(ROUND((E285/L285),2),0)</f>
        <v>101.83</v>
      </c>
      <c r="R285" s="10">
        <f>(((J285/60)/60)/24)+DATE(1970,1,1)</f>
        <v>40675.71</v>
      </c>
      <c r="S285" s="10">
        <f>(((I285/60)/60)/24)+DATE(1970,1,1)</f>
        <v>40695.207638888889</v>
      </c>
      <c r="T285">
        <f>YEAR(R285)</f>
        <v>2011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6" t="s">
        <v>8266</v>
      </c>
      <c r="O286" s="16" t="s">
        <v>8271</v>
      </c>
      <c r="P286" s="12">
        <f>ROUND((E286/D286)*100,0)</f>
        <v>105</v>
      </c>
      <c r="Q286" s="14">
        <f>IFERROR(ROUND((E286/L286),2),0)</f>
        <v>55.07</v>
      </c>
      <c r="R286" s="10">
        <f>(((J286/60)/60)/24)+DATE(1970,1,1)</f>
        <v>40904.738194444442</v>
      </c>
      <c r="S286" s="10">
        <f>(((I286/60)/60)/24)+DATE(1970,1,1)</f>
        <v>40929.738194444442</v>
      </c>
      <c r="T286">
        <f>YEAR(R286)</f>
        <v>2011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6" t="s">
        <v>8266</v>
      </c>
      <c r="O287" s="16" t="s">
        <v>8271</v>
      </c>
      <c r="P287" s="12">
        <f>ROUND((E287/D287)*100,0)</f>
        <v>229</v>
      </c>
      <c r="Q287" s="14">
        <f>IFERROR(ROUND((E287/L287),2),0)</f>
        <v>56.9</v>
      </c>
      <c r="R287" s="10">
        <f>(((J287/60)/60)/24)+DATE(1970,1,1)</f>
        <v>41506.756111111114</v>
      </c>
      <c r="S287" s="10">
        <f>(((I287/60)/60)/24)+DATE(1970,1,1)</f>
        <v>41536.756111111114</v>
      </c>
      <c r="T287">
        <f>YEAR(R287)</f>
        <v>2013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6" t="s">
        <v>8266</v>
      </c>
      <c r="O288" s="16" t="s">
        <v>8271</v>
      </c>
      <c r="P288" s="12">
        <f>ROUND((E288/D288)*100,0)</f>
        <v>109</v>
      </c>
      <c r="Q288" s="14">
        <f>IFERROR(ROUND((E288/L288),2),0)</f>
        <v>121.28</v>
      </c>
      <c r="R288" s="10">
        <f>(((J288/60)/60)/24)+DATE(1970,1,1)</f>
        <v>41313.816249999996</v>
      </c>
      <c r="S288" s="10">
        <f>(((I288/60)/60)/24)+DATE(1970,1,1)</f>
        <v>41358.774583333332</v>
      </c>
      <c r="T288">
        <f>YEAR(R288)</f>
        <v>2013</v>
      </c>
    </row>
    <row r="289" spans="1:20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6" t="s">
        <v>8266</v>
      </c>
      <c r="O289" s="16" t="s">
        <v>8271</v>
      </c>
      <c r="P289" s="12">
        <f>ROUND((E289/D289)*100,0)</f>
        <v>176</v>
      </c>
      <c r="Q289" s="14">
        <f>IFERROR(ROUND((E289/L289),2),0)</f>
        <v>91.19</v>
      </c>
      <c r="R289" s="10">
        <f>(((J289/60)/60)/24)+DATE(1970,1,1)</f>
        <v>41184.277986111112</v>
      </c>
      <c r="S289" s="10">
        <f>(((I289/60)/60)/24)+DATE(1970,1,1)</f>
        <v>41215.166666666664</v>
      </c>
      <c r="T289">
        <f>YEAR(R289)</f>
        <v>2012</v>
      </c>
    </row>
    <row r="290" spans="1:20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6" t="s">
        <v>8266</v>
      </c>
      <c r="O290" s="16" t="s">
        <v>8271</v>
      </c>
      <c r="P290" s="12">
        <f>ROUND((E290/D290)*100,0)</f>
        <v>103</v>
      </c>
      <c r="Q290" s="14">
        <f>IFERROR(ROUND((E290/L290),2),0)</f>
        <v>115.45</v>
      </c>
      <c r="R290" s="10">
        <f>(((J290/60)/60)/24)+DATE(1970,1,1)</f>
        <v>41051.168900462959</v>
      </c>
      <c r="S290" s="10">
        <f>(((I290/60)/60)/24)+DATE(1970,1,1)</f>
        <v>41086.168900462959</v>
      </c>
      <c r="T290">
        <f>YEAR(R290)</f>
        <v>2012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6" t="s">
        <v>8266</v>
      </c>
      <c r="O291" s="16" t="s">
        <v>8271</v>
      </c>
      <c r="P291" s="12">
        <f>ROUND((E291/D291)*100,0)</f>
        <v>105</v>
      </c>
      <c r="Q291" s="14">
        <f>IFERROR(ROUND((E291/L291),2),0)</f>
        <v>67.77</v>
      </c>
      <c r="R291" s="10">
        <f>(((J291/60)/60)/24)+DATE(1970,1,1)</f>
        <v>41550.456412037034</v>
      </c>
      <c r="S291" s="10">
        <f>(((I291/60)/60)/24)+DATE(1970,1,1)</f>
        <v>41580.456412037034</v>
      </c>
      <c r="T291">
        <f>YEAR(R291)</f>
        <v>2013</v>
      </c>
    </row>
    <row r="292" spans="1:20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6" t="s">
        <v>8266</v>
      </c>
      <c r="O292" s="16" t="s">
        <v>8271</v>
      </c>
      <c r="P292" s="12">
        <f>ROUND((E292/D292)*100,0)</f>
        <v>107</v>
      </c>
      <c r="Q292" s="14">
        <f>IFERROR(ROUND((E292/L292),2),0)</f>
        <v>28.58</v>
      </c>
      <c r="R292" s="10">
        <f>(((J292/60)/60)/24)+DATE(1970,1,1)</f>
        <v>40526.36917824074</v>
      </c>
      <c r="S292" s="10">
        <f>(((I292/60)/60)/24)+DATE(1970,1,1)</f>
        <v>40576.332638888889</v>
      </c>
      <c r="T292">
        <f>YEAR(R292)</f>
        <v>2010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6" t="s">
        <v>8266</v>
      </c>
      <c r="O293" s="16" t="s">
        <v>8271</v>
      </c>
      <c r="P293" s="12">
        <f>ROUND((E293/D293)*100,0)</f>
        <v>120</v>
      </c>
      <c r="Q293" s="14">
        <f>IFERROR(ROUND((E293/L293),2),0)</f>
        <v>46.88</v>
      </c>
      <c r="R293" s="10">
        <f>(((J293/60)/60)/24)+DATE(1970,1,1)</f>
        <v>41376.769050925926</v>
      </c>
      <c r="S293" s="10">
        <f>(((I293/60)/60)/24)+DATE(1970,1,1)</f>
        <v>41395.000694444447</v>
      </c>
      <c r="T293">
        <f>YEAR(R293)</f>
        <v>2013</v>
      </c>
    </row>
    <row r="294" spans="1:20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6" t="s">
        <v>8266</v>
      </c>
      <c r="O294" s="16" t="s">
        <v>8271</v>
      </c>
      <c r="P294" s="12">
        <f>ROUND((E294/D294)*100,0)</f>
        <v>102</v>
      </c>
      <c r="Q294" s="14">
        <f>IFERROR(ROUND((E294/L294),2),0)</f>
        <v>154.41999999999999</v>
      </c>
      <c r="R294" s="10">
        <f>(((J294/60)/60)/24)+DATE(1970,1,1)</f>
        <v>40812.803229166668</v>
      </c>
      <c r="S294" s="10">
        <f>(((I294/60)/60)/24)+DATE(1970,1,1)</f>
        <v>40845.165972222225</v>
      </c>
      <c r="T294">
        <f>YEAR(R294)</f>
        <v>2011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6" t="s">
        <v>8266</v>
      </c>
      <c r="O295" s="16" t="s">
        <v>8271</v>
      </c>
      <c r="P295" s="12">
        <f>ROUND((E295/D295)*100,0)</f>
        <v>101</v>
      </c>
      <c r="Q295" s="14">
        <f>IFERROR(ROUND((E295/L295),2),0)</f>
        <v>201.22</v>
      </c>
      <c r="R295" s="10">
        <f>(((J295/60)/60)/24)+DATE(1970,1,1)</f>
        <v>41719.667986111112</v>
      </c>
      <c r="S295" s="10">
        <f>(((I295/60)/60)/24)+DATE(1970,1,1)</f>
        <v>41749.667986111112</v>
      </c>
      <c r="T295">
        <f>YEAR(R295)</f>
        <v>2014</v>
      </c>
    </row>
    <row r="296" spans="1:20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6" t="s">
        <v>8266</v>
      </c>
      <c r="O296" s="16" t="s">
        <v>8271</v>
      </c>
      <c r="P296" s="12">
        <f>ROUND((E296/D296)*100,0)</f>
        <v>100</v>
      </c>
      <c r="Q296" s="14">
        <f>IFERROR(ROUND((E296/L296),2),0)</f>
        <v>100</v>
      </c>
      <c r="R296" s="10">
        <f>(((J296/60)/60)/24)+DATE(1970,1,1)</f>
        <v>40343.084421296298</v>
      </c>
      <c r="S296" s="10">
        <f>(((I296/60)/60)/24)+DATE(1970,1,1)</f>
        <v>40378.666666666664</v>
      </c>
      <c r="T296">
        <f>YEAR(R296)</f>
        <v>2010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6" t="s">
        <v>8266</v>
      </c>
      <c r="O297" s="16" t="s">
        <v>8271</v>
      </c>
      <c r="P297" s="12">
        <f>ROUND((E297/D297)*100,0)</f>
        <v>133</v>
      </c>
      <c r="Q297" s="14">
        <f>IFERROR(ROUND((E297/L297),2),0)</f>
        <v>100.08</v>
      </c>
      <c r="R297" s="10">
        <f>(((J297/60)/60)/24)+DATE(1970,1,1)</f>
        <v>41519.004733796297</v>
      </c>
      <c r="S297" s="10">
        <f>(((I297/60)/60)/24)+DATE(1970,1,1)</f>
        <v>41579</v>
      </c>
      <c r="T297">
        <f>YEAR(R297)</f>
        <v>2013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6" t="s">
        <v>8266</v>
      </c>
      <c r="O298" s="16" t="s">
        <v>8271</v>
      </c>
      <c r="P298" s="12">
        <f>ROUND((E298/D298)*100,0)</f>
        <v>119</v>
      </c>
      <c r="Q298" s="14">
        <f>IFERROR(ROUND((E298/L298),2),0)</f>
        <v>230.09</v>
      </c>
      <c r="R298" s="10">
        <f>(((J298/60)/60)/24)+DATE(1970,1,1)</f>
        <v>41134.475497685184</v>
      </c>
      <c r="S298" s="10">
        <f>(((I298/60)/60)/24)+DATE(1970,1,1)</f>
        <v>41159.475497685184</v>
      </c>
      <c r="T298">
        <f>YEAR(R298)</f>
        <v>2012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6" t="s">
        <v>8266</v>
      </c>
      <c r="O299" s="16" t="s">
        <v>8271</v>
      </c>
      <c r="P299" s="12">
        <f>ROUND((E299/D299)*100,0)</f>
        <v>101</v>
      </c>
      <c r="Q299" s="14">
        <f>IFERROR(ROUND((E299/L299),2),0)</f>
        <v>141.75</v>
      </c>
      <c r="R299" s="10">
        <f>(((J299/60)/60)/24)+DATE(1970,1,1)</f>
        <v>42089.72802083334</v>
      </c>
      <c r="S299" s="10">
        <f>(((I299/60)/60)/24)+DATE(1970,1,1)</f>
        <v>42125.165972222225</v>
      </c>
      <c r="T299">
        <f>YEAR(R299)</f>
        <v>2015</v>
      </c>
    </row>
    <row r="300" spans="1:20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6" t="s">
        <v>8266</v>
      </c>
      <c r="O300" s="16" t="s">
        <v>8271</v>
      </c>
      <c r="P300" s="12">
        <f>ROUND((E300/D300)*100,0)</f>
        <v>109</v>
      </c>
      <c r="Q300" s="14">
        <f>IFERROR(ROUND((E300/L300),2),0)</f>
        <v>56.34</v>
      </c>
      <c r="R300" s="10">
        <f>(((J300/60)/60)/24)+DATE(1970,1,1)</f>
        <v>41709.463518518518</v>
      </c>
      <c r="S300" s="10">
        <f>(((I300/60)/60)/24)+DATE(1970,1,1)</f>
        <v>41768.875</v>
      </c>
      <c r="T300">
        <f>YEAR(R300)</f>
        <v>2014</v>
      </c>
    </row>
    <row r="301" spans="1:20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6" t="s">
        <v>8266</v>
      </c>
      <c r="O301" s="16" t="s">
        <v>8271</v>
      </c>
      <c r="P301" s="12">
        <f>ROUND((E301/D301)*100,0)</f>
        <v>179</v>
      </c>
      <c r="Q301" s="14">
        <f>IFERROR(ROUND((E301/L301),2),0)</f>
        <v>73.34</v>
      </c>
      <c r="R301" s="10">
        <f>(((J301/60)/60)/24)+DATE(1970,1,1)</f>
        <v>40469.225231481483</v>
      </c>
      <c r="S301" s="10">
        <f>(((I301/60)/60)/24)+DATE(1970,1,1)</f>
        <v>40499.266898148147</v>
      </c>
      <c r="T301">
        <f>YEAR(R301)</f>
        <v>2010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6" t="s">
        <v>8266</v>
      </c>
      <c r="O302" s="16" t="s">
        <v>8271</v>
      </c>
      <c r="P302" s="12">
        <f>ROUND((E302/D302)*100,0)</f>
        <v>102</v>
      </c>
      <c r="Q302" s="14">
        <f>IFERROR(ROUND((E302/L302),2),0)</f>
        <v>85.34</v>
      </c>
      <c r="R302" s="10">
        <f>(((J302/60)/60)/24)+DATE(1970,1,1)</f>
        <v>40626.959930555553</v>
      </c>
      <c r="S302" s="10">
        <f>(((I302/60)/60)/24)+DATE(1970,1,1)</f>
        <v>40657.959930555553</v>
      </c>
      <c r="T302">
        <f>YEAR(R302)</f>
        <v>2011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6" t="s">
        <v>8266</v>
      </c>
      <c r="O303" s="16" t="s">
        <v>8271</v>
      </c>
      <c r="P303" s="12">
        <f>ROUND((E303/D303)*100,0)</f>
        <v>119</v>
      </c>
      <c r="Q303" s="14">
        <f>IFERROR(ROUND((E303/L303),2),0)</f>
        <v>61.5</v>
      </c>
      <c r="R303" s="10">
        <f>(((J303/60)/60)/24)+DATE(1970,1,1)</f>
        <v>41312.737673611111</v>
      </c>
      <c r="S303" s="10">
        <f>(((I303/60)/60)/24)+DATE(1970,1,1)</f>
        <v>41352.696006944447</v>
      </c>
      <c r="T303">
        <f>YEAR(R303)</f>
        <v>2013</v>
      </c>
    </row>
    <row r="304" spans="1:20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6" t="s">
        <v>8266</v>
      </c>
      <c r="O304" s="16" t="s">
        <v>8271</v>
      </c>
      <c r="P304" s="12">
        <f>ROUND((E304/D304)*100,0)</f>
        <v>100</v>
      </c>
      <c r="Q304" s="14">
        <f>IFERROR(ROUND((E304/L304),2),0)</f>
        <v>93.02</v>
      </c>
      <c r="R304" s="10">
        <f>(((J304/60)/60)/24)+DATE(1970,1,1)</f>
        <v>40933.856921296298</v>
      </c>
      <c r="S304" s="10">
        <f>(((I304/60)/60)/24)+DATE(1970,1,1)</f>
        <v>40963.856921296298</v>
      </c>
      <c r="T304">
        <f>YEAR(R304)</f>
        <v>2012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6" t="s">
        <v>8266</v>
      </c>
      <c r="O305" s="16" t="s">
        <v>8271</v>
      </c>
      <c r="P305" s="12">
        <f>ROUND((E305/D305)*100,0)</f>
        <v>137</v>
      </c>
      <c r="Q305" s="14">
        <f>IFERROR(ROUND((E305/L305),2),0)</f>
        <v>50.29</v>
      </c>
      <c r="R305" s="10">
        <f>(((J305/60)/60)/24)+DATE(1970,1,1)</f>
        <v>41032.071134259262</v>
      </c>
      <c r="S305" s="10">
        <f>(((I305/60)/60)/24)+DATE(1970,1,1)</f>
        <v>41062.071134259262</v>
      </c>
      <c r="T305">
        <f>YEAR(R305)</f>
        <v>2012</v>
      </c>
    </row>
    <row r="306" spans="1:20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6" t="s">
        <v>8266</v>
      </c>
      <c r="O306" s="16" t="s">
        <v>8271</v>
      </c>
      <c r="P306" s="12">
        <f>ROUND((E306/D306)*100,0)</f>
        <v>232</v>
      </c>
      <c r="Q306" s="14">
        <f>IFERROR(ROUND((E306/L306),2),0)</f>
        <v>106.43</v>
      </c>
      <c r="R306" s="10">
        <f>(((J306/60)/60)/24)+DATE(1970,1,1)</f>
        <v>41114.094872685186</v>
      </c>
      <c r="S306" s="10">
        <f>(((I306/60)/60)/24)+DATE(1970,1,1)</f>
        <v>41153.083333333336</v>
      </c>
      <c r="T306">
        <f>YEAR(R306)</f>
        <v>2012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6" t="s">
        <v>8266</v>
      </c>
      <c r="O307" s="16" t="s">
        <v>8271</v>
      </c>
      <c r="P307" s="12">
        <f>ROUND((E307/D307)*100,0)</f>
        <v>130</v>
      </c>
      <c r="Q307" s="14">
        <f>IFERROR(ROUND((E307/L307),2),0)</f>
        <v>51.72</v>
      </c>
      <c r="R307" s="10">
        <f>(((J307/60)/60)/24)+DATE(1970,1,1)</f>
        <v>40948.630196759259</v>
      </c>
      <c r="S307" s="10">
        <f>(((I307/60)/60)/24)+DATE(1970,1,1)</f>
        <v>40978.630196759259</v>
      </c>
      <c r="T307">
        <f>YEAR(R307)</f>
        <v>2012</v>
      </c>
    </row>
    <row r="308" spans="1:20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6" t="s">
        <v>8266</v>
      </c>
      <c r="O308" s="16" t="s">
        <v>8271</v>
      </c>
      <c r="P308" s="12">
        <f>ROUND((E308/D308)*100,0)</f>
        <v>293</v>
      </c>
      <c r="Q308" s="14">
        <f>IFERROR(ROUND((E308/L308),2),0)</f>
        <v>36.61</v>
      </c>
      <c r="R308" s="10">
        <f>(((J308/60)/60)/24)+DATE(1970,1,1)</f>
        <v>41333.837187500001</v>
      </c>
      <c r="S308" s="10">
        <f>(((I308/60)/60)/24)+DATE(1970,1,1)</f>
        <v>41353.795520833337</v>
      </c>
      <c r="T308">
        <f>YEAR(R308)</f>
        <v>2013</v>
      </c>
    </row>
    <row r="309" spans="1:20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6" t="s">
        <v>8266</v>
      </c>
      <c r="O309" s="16" t="s">
        <v>8271</v>
      </c>
      <c r="P309" s="12">
        <f>ROUND((E309/D309)*100,0)</f>
        <v>111</v>
      </c>
      <c r="Q309" s="14">
        <f>IFERROR(ROUND((E309/L309),2),0)</f>
        <v>42.52</v>
      </c>
      <c r="R309" s="10">
        <f>(((J309/60)/60)/24)+DATE(1970,1,1)</f>
        <v>41282.944456018515</v>
      </c>
      <c r="S309" s="10">
        <f>(((I309/60)/60)/24)+DATE(1970,1,1)</f>
        <v>41312.944456018515</v>
      </c>
      <c r="T309">
        <f>YEAR(R309)</f>
        <v>2013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6" t="s">
        <v>8266</v>
      </c>
      <c r="O310" s="16" t="s">
        <v>8271</v>
      </c>
      <c r="P310" s="12">
        <f>ROUND((E310/D310)*100,0)</f>
        <v>106</v>
      </c>
      <c r="Q310" s="14">
        <f>IFERROR(ROUND((E310/L310),2),0)</f>
        <v>62.71</v>
      </c>
      <c r="R310" s="10">
        <f>(((J310/60)/60)/24)+DATE(1970,1,1)</f>
        <v>40567.694560185184</v>
      </c>
      <c r="S310" s="10">
        <f>(((I310/60)/60)/24)+DATE(1970,1,1)</f>
        <v>40612.694560185184</v>
      </c>
      <c r="T310">
        <f>YEAR(R310)</f>
        <v>2011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6" t="s">
        <v>8266</v>
      </c>
      <c r="O311" s="16" t="s">
        <v>8271</v>
      </c>
      <c r="P311" s="12">
        <f>ROUND((E311/D311)*100,0)</f>
        <v>119</v>
      </c>
      <c r="Q311" s="14">
        <f>IFERROR(ROUND((E311/L311),2),0)</f>
        <v>89.96</v>
      </c>
      <c r="R311" s="10">
        <f>(((J311/60)/60)/24)+DATE(1970,1,1)</f>
        <v>41134.751550925925</v>
      </c>
      <c r="S311" s="10">
        <f>(((I311/60)/60)/24)+DATE(1970,1,1)</f>
        <v>41155.751550925925</v>
      </c>
      <c r="T311">
        <f>YEAR(R311)</f>
        <v>2012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6" t="s">
        <v>8266</v>
      </c>
      <c r="O312" s="16" t="s">
        <v>8271</v>
      </c>
      <c r="P312" s="12">
        <f>ROUND((E312/D312)*100,0)</f>
        <v>104</v>
      </c>
      <c r="Q312" s="14">
        <f>IFERROR(ROUND((E312/L312),2),0)</f>
        <v>28.92</v>
      </c>
      <c r="R312" s="10">
        <f>(((J312/60)/60)/24)+DATE(1970,1,1)</f>
        <v>40821.183136574073</v>
      </c>
      <c r="S312" s="10">
        <f>(((I312/60)/60)/24)+DATE(1970,1,1)</f>
        <v>40836.083333333336</v>
      </c>
      <c r="T312">
        <f>YEAR(R312)</f>
        <v>2011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6" t="s">
        <v>8266</v>
      </c>
      <c r="O313" s="16" t="s">
        <v>8271</v>
      </c>
      <c r="P313" s="12">
        <f>ROUND((E313/D313)*100,0)</f>
        <v>104</v>
      </c>
      <c r="Q313" s="14">
        <f>IFERROR(ROUND((E313/L313),2),0)</f>
        <v>138.80000000000001</v>
      </c>
      <c r="R313" s="10">
        <f>(((J313/60)/60)/24)+DATE(1970,1,1)</f>
        <v>40868.219814814816</v>
      </c>
      <c r="S313" s="10">
        <f>(((I313/60)/60)/24)+DATE(1970,1,1)</f>
        <v>40909.332638888889</v>
      </c>
      <c r="T313">
        <f>YEAR(R313)</f>
        <v>2011</v>
      </c>
    </row>
    <row r="314" spans="1:20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6" t="s">
        <v>8266</v>
      </c>
      <c r="O314" s="16" t="s">
        <v>8271</v>
      </c>
      <c r="P314" s="12">
        <f>ROUND((E314/D314)*100,0)</f>
        <v>112</v>
      </c>
      <c r="Q314" s="14">
        <f>IFERROR(ROUND((E314/L314),2),0)</f>
        <v>61.3</v>
      </c>
      <c r="R314" s="10">
        <f>(((J314/60)/60)/24)+DATE(1970,1,1)</f>
        <v>41348.877685185187</v>
      </c>
      <c r="S314" s="10">
        <f>(((I314/60)/60)/24)+DATE(1970,1,1)</f>
        <v>41378.877685185187</v>
      </c>
      <c r="T314">
        <f>YEAR(R314)</f>
        <v>2013</v>
      </c>
    </row>
    <row r="315" spans="1:20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6" t="s">
        <v>8266</v>
      </c>
      <c r="O315" s="16" t="s">
        <v>8271</v>
      </c>
      <c r="P315" s="12">
        <f>ROUND((E315/D315)*100,0)</f>
        <v>105</v>
      </c>
      <c r="Q315" s="14">
        <f>IFERROR(ROUND((E315/L315),2),0)</f>
        <v>80.2</v>
      </c>
      <c r="R315" s="10">
        <f>(((J315/60)/60)/24)+DATE(1970,1,1)</f>
        <v>40357.227939814817</v>
      </c>
      <c r="S315" s="10">
        <f>(((I315/60)/60)/24)+DATE(1970,1,1)</f>
        <v>40401.665972222225</v>
      </c>
      <c r="T315">
        <f>YEAR(R315)</f>
        <v>2010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6" t="s">
        <v>8266</v>
      </c>
      <c r="O316" s="16" t="s">
        <v>8271</v>
      </c>
      <c r="P316" s="12">
        <f>ROUND((E316/D316)*100,0)</f>
        <v>385</v>
      </c>
      <c r="Q316" s="14">
        <f>IFERROR(ROUND((E316/L316),2),0)</f>
        <v>32.1</v>
      </c>
      <c r="R316" s="10">
        <f>(((J316/60)/60)/24)+DATE(1970,1,1)</f>
        <v>41304.833194444444</v>
      </c>
      <c r="S316" s="10">
        <f>(((I316/60)/60)/24)+DATE(1970,1,1)</f>
        <v>41334.833194444444</v>
      </c>
      <c r="T316">
        <f>YEAR(R316)</f>
        <v>2013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6" t="s">
        <v>8266</v>
      </c>
      <c r="O317" s="16" t="s">
        <v>8271</v>
      </c>
      <c r="P317" s="12">
        <f>ROUND((E317/D317)*100,0)</f>
        <v>101</v>
      </c>
      <c r="Q317" s="14">
        <f>IFERROR(ROUND((E317/L317),2),0)</f>
        <v>200.89</v>
      </c>
      <c r="R317" s="10">
        <f>(((J317/60)/60)/24)+DATE(1970,1,1)</f>
        <v>41113.77238425926</v>
      </c>
      <c r="S317" s="10">
        <f>(((I317/60)/60)/24)+DATE(1970,1,1)</f>
        <v>41143.77238425926</v>
      </c>
      <c r="T317">
        <f>YEAR(R317)</f>
        <v>2012</v>
      </c>
    </row>
    <row r="318" spans="1:20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6" t="s">
        <v>8266</v>
      </c>
      <c r="O318" s="16" t="s">
        <v>8271</v>
      </c>
      <c r="P318" s="12">
        <f>ROUND((E318/D318)*100,0)</f>
        <v>114</v>
      </c>
      <c r="Q318" s="14">
        <f>IFERROR(ROUND((E318/L318),2),0)</f>
        <v>108.01</v>
      </c>
      <c r="R318" s="10">
        <f>(((J318/60)/60)/24)+DATE(1970,1,1)</f>
        <v>41950.923576388886</v>
      </c>
      <c r="S318" s="10">
        <f>(((I318/60)/60)/24)+DATE(1970,1,1)</f>
        <v>41984.207638888889</v>
      </c>
      <c r="T318">
        <f>YEAR(R318)</f>
        <v>2014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6" t="s">
        <v>8266</v>
      </c>
      <c r="O319" s="16" t="s">
        <v>8271</v>
      </c>
      <c r="P319" s="12">
        <f>ROUND((E319/D319)*100,0)</f>
        <v>101</v>
      </c>
      <c r="Q319" s="14">
        <f>IFERROR(ROUND((E319/L319),2),0)</f>
        <v>95.7</v>
      </c>
      <c r="R319" s="10">
        <f>(((J319/60)/60)/24)+DATE(1970,1,1)</f>
        <v>41589.676886574074</v>
      </c>
      <c r="S319" s="10">
        <f>(((I319/60)/60)/24)+DATE(1970,1,1)</f>
        <v>41619.676886574074</v>
      </c>
      <c r="T319">
        <f>YEAR(R319)</f>
        <v>2013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6" t="s">
        <v>8266</v>
      </c>
      <c r="O320" s="16" t="s">
        <v>8271</v>
      </c>
      <c r="P320" s="12">
        <f>ROUND((E320/D320)*100,0)</f>
        <v>283</v>
      </c>
      <c r="Q320" s="14">
        <f>IFERROR(ROUND((E320/L320),2),0)</f>
        <v>49.88</v>
      </c>
      <c r="R320" s="10">
        <f>(((J320/60)/60)/24)+DATE(1970,1,1)</f>
        <v>41330.038784722223</v>
      </c>
      <c r="S320" s="10">
        <f>(((I320/60)/60)/24)+DATE(1970,1,1)</f>
        <v>41359.997118055559</v>
      </c>
      <c r="T320">
        <f>YEAR(R320)</f>
        <v>2013</v>
      </c>
    </row>
    <row r="321" spans="1:20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6" t="s">
        <v>8266</v>
      </c>
      <c r="O321" s="16" t="s">
        <v>8271</v>
      </c>
      <c r="P321" s="12">
        <f>ROUND((E321/D321)*100,0)</f>
        <v>113</v>
      </c>
      <c r="Q321" s="14">
        <f>IFERROR(ROUND((E321/L321),2),0)</f>
        <v>110.47</v>
      </c>
      <c r="R321" s="10">
        <f>(((J321/60)/60)/24)+DATE(1970,1,1)</f>
        <v>40123.83829861111</v>
      </c>
      <c r="S321" s="10">
        <f>(((I321/60)/60)/24)+DATE(1970,1,1)</f>
        <v>40211.332638888889</v>
      </c>
      <c r="T321">
        <f>YEAR(R321)</f>
        <v>2009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6" t="s">
        <v>8266</v>
      </c>
      <c r="O322" s="16" t="s">
        <v>8271</v>
      </c>
      <c r="P322" s="12">
        <f>ROUND((E322/D322)*100,0)</f>
        <v>107</v>
      </c>
      <c r="Q322" s="14">
        <f>IFERROR(ROUND((E322/L322),2),0)</f>
        <v>134.91</v>
      </c>
      <c r="R322" s="10">
        <f>(((J322/60)/60)/24)+DATE(1970,1,1)</f>
        <v>42331.551307870366</v>
      </c>
      <c r="S322" s="10">
        <f>(((I322/60)/60)/24)+DATE(1970,1,1)</f>
        <v>42360.958333333328</v>
      </c>
      <c r="T322">
        <f>YEAR(R322)</f>
        <v>2015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6" t="s">
        <v>8266</v>
      </c>
      <c r="O323" s="16" t="s">
        <v>8271</v>
      </c>
      <c r="P323" s="12">
        <f>ROUND((E323/D323)*100,0)</f>
        <v>103</v>
      </c>
      <c r="Q323" s="14">
        <f>IFERROR(ROUND((E323/L323),2),0)</f>
        <v>106.62</v>
      </c>
      <c r="R323" s="10">
        <f>(((J323/60)/60)/24)+DATE(1970,1,1)</f>
        <v>42647.446597222224</v>
      </c>
      <c r="S323" s="10">
        <f>(((I323/60)/60)/24)+DATE(1970,1,1)</f>
        <v>42682.488263888896</v>
      </c>
      <c r="T323">
        <f>YEAR(R323)</f>
        <v>2016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6" t="s">
        <v>8266</v>
      </c>
      <c r="O324" s="16" t="s">
        <v>8271</v>
      </c>
      <c r="P324" s="12">
        <f>ROUND((E324/D324)*100,0)</f>
        <v>108</v>
      </c>
      <c r="Q324" s="14">
        <f>IFERROR(ROUND((E324/L324),2),0)</f>
        <v>145.04</v>
      </c>
      <c r="R324" s="10">
        <f>(((J324/60)/60)/24)+DATE(1970,1,1)</f>
        <v>42473.57</v>
      </c>
      <c r="S324" s="10">
        <f>(((I324/60)/60)/24)+DATE(1970,1,1)</f>
        <v>42503.57</v>
      </c>
      <c r="T324">
        <f>YEAR(R324)</f>
        <v>2016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6" t="s">
        <v>8266</v>
      </c>
      <c r="O325" s="16" t="s">
        <v>8271</v>
      </c>
      <c r="P325" s="12">
        <f>ROUND((E325/D325)*100,0)</f>
        <v>123</v>
      </c>
      <c r="Q325" s="14">
        <f>IFERROR(ROUND((E325/L325),2),0)</f>
        <v>114.59</v>
      </c>
      <c r="R325" s="10">
        <f>(((J325/60)/60)/24)+DATE(1970,1,1)</f>
        <v>42697.32136574074</v>
      </c>
      <c r="S325" s="10">
        <f>(((I325/60)/60)/24)+DATE(1970,1,1)</f>
        <v>42725.332638888889</v>
      </c>
      <c r="T325">
        <f>YEAR(R325)</f>
        <v>2016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6" t="s">
        <v>8266</v>
      </c>
      <c r="O326" s="16" t="s">
        <v>8271</v>
      </c>
      <c r="P326" s="12">
        <f>ROUND((E326/D326)*100,0)</f>
        <v>102</v>
      </c>
      <c r="Q326" s="14">
        <f>IFERROR(ROUND((E326/L326),2),0)</f>
        <v>105.32</v>
      </c>
      <c r="R326" s="10">
        <f>(((J326/60)/60)/24)+DATE(1970,1,1)</f>
        <v>42184.626250000001</v>
      </c>
      <c r="S326" s="10">
        <f>(((I326/60)/60)/24)+DATE(1970,1,1)</f>
        <v>42217.626250000001</v>
      </c>
      <c r="T326">
        <f>YEAR(R326)</f>
        <v>2015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6" t="s">
        <v>8266</v>
      </c>
      <c r="O327" s="16" t="s">
        <v>8271</v>
      </c>
      <c r="P327" s="12">
        <f>ROUND((E327/D327)*100,0)</f>
        <v>104</v>
      </c>
      <c r="Q327" s="14">
        <f>IFERROR(ROUND((E327/L327),2),0)</f>
        <v>70.92</v>
      </c>
      <c r="R327" s="10">
        <f>(((J327/60)/60)/24)+DATE(1970,1,1)</f>
        <v>42689.187881944439</v>
      </c>
      <c r="S327" s="10">
        <f>(((I327/60)/60)/24)+DATE(1970,1,1)</f>
        <v>42724.187881944439</v>
      </c>
      <c r="T327">
        <f>YEAR(R327)</f>
        <v>2016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6" t="s">
        <v>8266</v>
      </c>
      <c r="O328" s="16" t="s">
        <v>8271</v>
      </c>
      <c r="P328" s="12">
        <f>ROUND((E328/D328)*100,0)</f>
        <v>113</v>
      </c>
      <c r="Q328" s="14">
        <f>IFERROR(ROUND((E328/L328),2),0)</f>
        <v>147.16999999999999</v>
      </c>
      <c r="R328" s="10">
        <f>(((J328/60)/60)/24)+DATE(1970,1,1)</f>
        <v>42775.314884259264</v>
      </c>
      <c r="S328" s="10">
        <f>(((I328/60)/60)/24)+DATE(1970,1,1)</f>
        <v>42808.956250000003</v>
      </c>
      <c r="T328">
        <f>YEAR(R328)</f>
        <v>2017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6" t="s">
        <v>8266</v>
      </c>
      <c r="O329" s="16" t="s">
        <v>8271</v>
      </c>
      <c r="P329" s="12">
        <f>ROUND((E329/D329)*100,0)</f>
        <v>136</v>
      </c>
      <c r="Q329" s="14">
        <f>IFERROR(ROUND((E329/L329),2),0)</f>
        <v>160.47</v>
      </c>
      <c r="R329" s="10">
        <f>(((J329/60)/60)/24)+DATE(1970,1,1)</f>
        <v>42058.235289351855</v>
      </c>
      <c r="S329" s="10">
        <f>(((I329/60)/60)/24)+DATE(1970,1,1)</f>
        <v>42085.333333333328</v>
      </c>
      <c r="T329">
        <f>YEAR(R329)</f>
        <v>2015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6" t="s">
        <v>8266</v>
      </c>
      <c r="O330" s="16" t="s">
        <v>8271</v>
      </c>
      <c r="P330" s="12">
        <f>ROUND((E330/D330)*100,0)</f>
        <v>104</v>
      </c>
      <c r="Q330" s="14">
        <f>IFERROR(ROUND((E330/L330),2),0)</f>
        <v>156.05000000000001</v>
      </c>
      <c r="R330" s="10">
        <f>(((J330/60)/60)/24)+DATE(1970,1,1)</f>
        <v>42278.946620370371</v>
      </c>
      <c r="S330" s="10">
        <f>(((I330/60)/60)/24)+DATE(1970,1,1)</f>
        <v>42309.166666666672</v>
      </c>
      <c r="T330">
        <f>YEAR(R330)</f>
        <v>2015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6" t="s">
        <v>8266</v>
      </c>
      <c r="O331" s="16" t="s">
        <v>8271</v>
      </c>
      <c r="P331" s="12">
        <f>ROUND((E331/D331)*100,0)</f>
        <v>106</v>
      </c>
      <c r="Q331" s="14">
        <f>IFERROR(ROUND((E331/L331),2),0)</f>
        <v>63.17</v>
      </c>
      <c r="R331" s="10">
        <f>(((J331/60)/60)/24)+DATE(1970,1,1)</f>
        <v>42291.46674768519</v>
      </c>
      <c r="S331" s="10">
        <f>(((I331/60)/60)/24)+DATE(1970,1,1)</f>
        <v>42315.166666666672</v>
      </c>
      <c r="T331">
        <f>YEAR(R331)</f>
        <v>2015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6" t="s">
        <v>8266</v>
      </c>
      <c r="O332" s="16" t="s">
        <v>8271</v>
      </c>
      <c r="P332" s="12">
        <f>ROUND((E332/D332)*100,0)</f>
        <v>102</v>
      </c>
      <c r="Q332" s="14">
        <f>IFERROR(ROUND((E332/L332),2),0)</f>
        <v>104.82</v>
      </c>
      <c r="R332" s="10">
        <f>(((J332/60)/60)/24)+DATE(1970,1,1)</f>
        <v>41379.515775462962</v>
      </c>
      <c r="S332" s="10">
        <f>(((I332/60)/60)/24)+DATE(1970,1,1)</f>
        <v>41411.165972222225</v>
      </c>
      <c r="T332">
        <f>YEAR(R332)</f>
        <v>2013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6" t="s">
        <v>8266</v>
      </c>
      <c r="O333" s="16" t="s">
        <v>8271</v>
      </c>
      <c r="P333" s="12">
        <f>ROUND((E333/D333)*100,0)</f>
        <v>107</v>
      </c>
      <c r="Q333" s="14">
        <f>IFERROR(ROUND((E333/L333),2),0)</f>
        <v>97.36</v>
      </c>
      <c r="R333" s="10">
        <f>(((J333/60)/60)/24)+DATE(1970,1,1)</f>
        <v>42507.581412037034</v>
      </c>
      <c r="S333" s="10">
        <f>(((I333/60)/60)/24)+DATE(1970,1,1)</f>
        <v>42538.581412037034</v>
      </c>
      <c r="T333">
        <f>YEAR(R333)</f>
        <v>2016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6" t="s">
        <v>8266</v>
      </c>
      <c r="O334" s="16" t="s">
        <v>8271</v>
      </c>
      <c r="P334" s="12">
        <f>ROUND((E334/D334)*100,0)</f>
        <v>113</v>
      </c>
      <c r="Q334" s="14">
        <f>IFERROR(ROUND((E334/L334),2),0)</f>
        <v>203.63</v>
      </c>
      <c r="R334" s="10">
        <f>(((J334/60)/60)/24)+DATE(1970,1,1)</f>
        <v>42263.680289351847</v>
      </c>
      <c r="S334" s="10">
        <f>(((I334/60)/60)/24)+DATE(1970,1,1)</f>
        <v>42305.333333333328</v>
      </c>
      <c r="T334">
        <f>YEAR(R334)</f>
        <v>2015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6" t="s">
        <v>8266</v>
      </c>
      <c r="O335" s="16" t="s">
        <v>8271</v>
      </c>
      <c r="P335" s="12">
        <f>ROUND((E335/D335)*100,0)</f>
        <v>125</v>
      </c>
      <c r="Q335" s="14">
        <f>IFERROR(ROUND((E335/L335),2),0)</f>
        <v>188.31</v>
      </c>
      <c r="R335" s="10">
        <f>(((J335/60)/60)/24)+DATE(1970,1,1)</f>
        <v>42437.636469907404</v>
      </c>
      <c r="S335" s="10">
        <f>(((I335/60)/60)/24)+DATE(1970,1,1)</f>
        <v>42467.59480324074</v>
      </c>
      <c r="T335">
        <f>YEAR(R335)</f>
        <v>2016</v>
      </c>
    </row>
    <row r="336" spans="1:20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6" t="s">
        <v>8266</v>
      </c>
      <c r="O336" s="16" t="s">
        <v>8271</v>
      </c>
      <c r="P336" s="12">
        <f>ROUND((E336/D336)*100,0)</f>
        <v>101</v>
      </c>
      <c r="Q336" s="14">
        <f>IFERROR(ROUND((E336/L336),2),0)</f>
        <v>146.65</v>
      </c>
      <c r="R336" s="10">
        <f>(((J336/60)/60)/24)+DATE(1970,1,1)</f>
        <v>42101.682372685187</v>
      </c>
      <c r="S336" s="10">
        <f>(((I336/60)/60)/24)+DATE(1970,1,1)</f>
        <v>42139.791666666672</v>
      </c>
      <c r="T336">
        <f>YEAR(R336)</f>
        <v>2015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6" t="s">
        <v>8266</v>
      </c>
      <c r="O337" s="16" t="s">
        <v>8271</v>
      </c>
      <c r="P337" s="12">
        <f>ROUND((E337/D337)*100,0)</f>
        <v>103</v>
      </c>
      <c r="Q337" s="14">
        <f>IFERROR(ROUND((E337/L337),2),0)</f>
        <v>109.19</v>
      </c>
      <c r="R337" s="10">
        <f>(((J337/60)/60)/24)+DATE(1970,1,1)</f>
        <v>42101.737442129626</v>
      </c>
      <c r="S337" s="10">
        <f>(((I337/60)/60)/24)+DATE(1970,1,1)</f>
        <v>42132.916666666672</v>
      </c>
      <c r="T337">
        <f>YEAR(R337)</f>
        <v>2015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6" t="s">
        <v>8266</v>
      </c>
      <c r="O338" s="16" t="s">
        <v>8271</v>
      </c>
      <c r="P338" s="12">
        <f>ROUND((E338/D338)*100,0)</f>
        <v>117</v>
      </c>
      <c r="Q338" s="14">
        <f>IFERROR(ROUND((E338/L338),2),0)</f>
        <v>59.25</v>
      </c>
      <c r="R338" s="10">
        <f>(((J338/60)/60)/24)+DATE(1970,1,1)</f>
        <v>42291.596273148149</v>
      </c>
      <c r="S338" s="10">
        <f>(((I338/60)/60)/24)+DATE(1970,1,1)</f>
        <v>42321.637939814813</v>
      </c>
      <c r="T338">
        <f>YEAR(R338)</f>
        <v>2015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6" t="s">
        <v>8266</v>
      </c>
      <c r="O339" s="16" t="s">
        <v>8271</v>
      </c>
      <c r="P339" s="12">
        <f>ROUND((E339/D339)*100,0)</f>
        <v>101</v>
      </c>
      <c r="Q339" s="14">
        <f>IFERROR(ROUND((E339/L339),2),0)</f>
        <v>97.9</v>
      </c>
      <c r="R339" s="10">
        <f>(((J339/60)/60)/24)+DATE(1970,1,1)</f>
        <v>42047.128564814819</v>
      </c>
      <c r="S339" s="10">
        <f>(((I339/60)/60)/24)+DATE(1970,1,1)</f>
        <v>42077.086898148147</v>
      </c>
      <c r="T339">
        <f>YEAR(R339)</f>
        <v>2015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6" t="s">
        <v>8266</v>
      </c>
      <c r="O340" s="16" t="s">
        <v>8271</v>
      </c>
      <c r="P340" s="12">
        <f>ROUND((E340/D340)*100,0)</f>
        <v>110</v>
      </c>
      <c r="Q340" s="14">
        <f>IFERROR(ROUND((E340/L340),2),0)</f>
        <v>70</v>
      </c>
      <c r="R340" s="10">
        <f>(((J340/60)/60)/24)+DATE(1970,1,1)</f>
        <v>42559.755671296298</v>
      </c>
      <c r="S340" s="10">
        <f>(((I340/60)/60)/24)+DATE(1970,1,1)</f>
        <v>42616.041666666672</v>
      </c>
      <c r="T340">
        <f>YEAR(R340)</f>
        <v>2016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6" t="s">
        <v>8266</v>
      </c>
      <c r="O341" s="16" t="s">
        <v>8271</v>
      </c>
      <c r="P341" s="12">
        <f>ROUND((E341/D341)*100,0)</f>
        <v>108</v>
      </c>
      <c r="Q341" s="14">
        <f>IFERROR(ROUND((E341/L341),2),0)</f>
        <v>72.87</v>
      </c>
      <c r="R341" s="10">
        <f>(((J341/60)/60)/24)+DATE(1970,1,1)</f>
        <v>42093.760046296295</v>
      </c>
      <c r="S341" s="10">
        <f>(((I341/60)/60)/24)+DATE(1970,1,1)</f>
        <v>42123.760046296295</v>
      </c>
      <c r="T341">
        <f>YEAR(R341)</f>
        <v>2015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6" t="s">
        <v>8266</v>
      </c>
      <c r="O342" s="16" t="s">
        <v>8271</v>
      </c>
      <c r="P342" s="12">
        <f>ROUND((E342/D342)*100,0)</f>
        <v>125</v>
      </c>
      <c r="Q342" s="14">
        <f>IFERROR(ROUND((E342/L342),2),0)</f>
        <v>146.35</v>
      </c>
      <c r="R342" s="10">
        <f>(((J342/60)/60)/24)+DATE(1970,1,1)</f>
        <v>42772.669062500005</v>
      </c>
      <c r="S342" s="10">
        <f>(((I342/60)/60)/24)+DATE(1970,1,1)</f>
        <v>42802.875</v>
      </c>
      <c r="T342">
        <f>YEAR(R342)</f>
        <v>2017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6" t="s">
        <v>8266</v>
      </c>
      <c r="O343" s="16" t="s">
        <v>8271</v>
      </c>
      <c r="P343" s="12">
        <f>ROUND((E343/D343)*100,0)</f>
        <v>107</v>
      </c>
      <c r="Q343" s="14">
        <f>IFERROR(ROUND((E343/L343),2),0)</f>
        <v>67.91</v>
      </c>
      <c r="R343" s="10">
        <f>(((J343/60)/60)/24)+DATE(1970,1,1)</f>
        <v>41894.879606481481</v>
      </c>
      <c r="S343" s="10">
        <f>(((I343/60)/60)/24)+DATE(1970,1,1)</f>
        <v>41913.165972222225</v>
      </c>
      <c r="T343">
        <f>YEAR(R343)</f>
        <v>2014</v>
      </c>
    </row>
    <row r="344" spans="1:20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6" t="s">
        <v>8266</v>
      </c>
      <c r="O344" s="16" t="s">
        <v>8271</v>
      </c>
      <c r="P344" s="12">
        <f>ROUND((E344/D344)*100,0)</f>
        <v>100</v>
      </c>
      <c r="Q344" s="14">
        <f>IFERROR(ROUND((E344/L344),2),0)</f>
        <v>169.85</v>
      </c>
      <c r="R344" s="10">
        <f>(((J344/60)/60)/24)+DATE(1970,1,1)</f>
        <v>42459.780844907407</v>
      </c>
      <c r="S344" s="10">
        <f>(((I344/60)/60)/24)+DATE(1970,1,1)</f>
        <v>42489.780844907407</v>
      </c>
      <c r="T344">
        <f>YEAR(R344)</f>
        <v>2016</v>
      </c>
    </row>
    <row r="345" spans="1:20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6" t="s">
        <v>8266</v>
      </c>
      <c r="O345" s="16" t="s">
        <v>8271</v>
      </c>
      <c r="P345" s="12">
        <f>ROUND((E345/D345)*100,0)</f>
        <v>102</v>
      </c>
      <c r="Q345" s="14">
        <f>IFERROR(ROUND((E345/L345),2),0)</f>
        <v>58.41</v>
      </c>
      <c r="R345" s="10">
        <f>(((J345/60)/60)/24)+DATE(1970,1,1)</f>
        <v>41926.73778935185</v>
      </c>
      <c r="S345" s="10">
        <f>(((I345/60)/60)/24)+DATE(1970,1,1)</f>
        <v>41957.125</v>
      </c>
      <c r="T345">
        <f>YEAR(R345)</f>
        <v>2014</v>
      </c>
    </row>
    <row r="346" spans="1:20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6" t="s">
        <v>8266</v>
      </c>
      <c r="O346" s="16" t="s">
        <v>8271</v>
      </c>
      <c r="P346" s="12">
        <f>ROUND((E346/D346)*100,0)</f>
        <v>102</v>
      </c>
      <c r="Q346" s="14">
        <f>IFERROR(ROUND((E346/L346),2),0)</f>
        <v>119.99</v>
      </c>
      <c r="R346" s="10">
        <f>(((J346/60)/60)/24)+DATE(1970,1,1)</f>
        <v>42111.970995370371</v>
      </c>
      <c r="S346" s="10">
        <f>(((I346/60)/60)/24)+DATE(1970,1,1)</f>
        <v>42156.097222222219</v>
      </c>
      <c r="T346">
        <f>YEAR(R346)</f>
        <v>2015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6" t="s">
        <v>8266</v>
      </c>
      <c r="O347" s="16" t="s">
        <v>8271</v>
      </c>
      <c r="P347" s="12">
        <f>ROUND((E347/D347)*100,0)</f>
        <v>123</v>
      </c>
      <c r="Q347" s="14">
        <f>IFERROR(ROUND((E347/L347),2),0)</f>
        <v>99.86</v>
      </c>
      <c r="R347" s="10">
        <f>(((J347/60)/60)/24)+DATE(1970,1,1)</f>
        <v>42114.944328703699</v>
      </c>
      <c r="S347" s="10">
        <f>(((I347/60)/60)/24)+DATE(1970,1,1)</f>
        <v>42144.944328703699</v>
      </c>
      <c r="T347">
        <f>YEAR(R347)</f>
        <v>2015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6" t="s">
        <v>8266</v>
      </c>
      <c r="O348" s="16" t="s">
        <v>8271</v>
      </c>
      <c r="P348" s="12">
        <f>ROUND((E348/D348)*100,0)</f>
        <v>170</v>
      </c>
      <c r="Q348" s="14">
        <f>IFERROR(ROUND((E348/L348),2),0)</f>
        <v>90.58</v>
      </c>
      <c r="R348" s="10">
        <f>(((J348/60)/60)/24)+DATE(1970,1,1)</f>
        <v>42261.500243055561</v>
      </c>
      <c r="S348" s="10">
        <f>(((I348/60)/60)/24)+DATE(1970,1,1)</f>
        <v>42291.500243055561</v>
      </c>
      <c r="T348">
        <f>YEAR(R348)</f>
        <v>2015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6" t="s">
        <v>8266</v>
      </c>
      <c r="O349" s="16" t="s">
        <v>8271</v>
      </c>
      <c r="P349" s="12">
        <f>ROUND((E349/D349)*100,0)</f>
        <v>112</v>
      </c>
      <c r="Q349" s="14">
        <f>IFERROR(ROUND((E349/L349),2),0)</f>
        <v>117.77</v>
      </c>
      <c r="R349" s="10">
        <f>(((J349/60)/60)/24)+DATE(1970,1,1)</f>
        <v>42292.495474537034</v>
      </c>
      <c r="S349" s="10">
        <f>(((I349/60)/60)/24)+DATE(1970,1,1)</f>
        <v>42322.537141203706</v>
      </c>
      <c r="T349">
        <f>YEAR(R349)</f>
        <v>2015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6" t="s">
        <v>8266</v>
      </c>
      <c r="O350" s="16" t="s">
        <v>8271</v>
      </c>
      <c r="P350" s="12">
        <f>ROUND((E350/D350)*100,0)</f>
        <v>103</v>
      </c>
      <c r="Q350" s="14">
        <f>IFERROR(ROUND((E350/L350),2),0)</f>
        <v>86.55</v>
      </c>
      <c r="R350" s="10">
        <f>(((J350/60)/60)/24)+DATE(1970,1,1)</f>
        <v>42207.58699074074</v>
      </c>
      <c r="S350" s="10">
        <f>(((I350/60)/60)/24)+DATE(1970,1,1)</f>
        <v>42237.58699074074</v>
      </c>
      <c r="T350">
        <f>YEAR(R350)</f>
        <v>2015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6" t="s">
        <v>8266</v>
      </c>
      <c r="O351" s="16" t="s">
        <v>8271</v>
      </c>
      <c r="P351" s="12">
        <f>ROUND((E351/D351)*100,0)</f>
        <v>107</v>
      </c>
      <c r="Q351" s="14">
        <f>IFERROR(ROUND((E351/L351),2),0)</f>
        <v>71.900000000000006</v>
      </c>
      <c r="R351" s="10">
        <f>(((J351/60)/60)/24)+DATE(1970,1,1)</f>
        <v>42760.498935185184</v>
      </c>
      <c r="S351" s="10">
        <f>(((I351/60)/60)/24)+DATE(1970,1,1)</f>
        <v>42790.498935185184</v>
      </c>
      <c r="T351">
        <f>YEAR(R351)</f>
        <v>2017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6" t="s">
        <v>8266</v>
      </c>
      <c r="O352" s="16" t="s">
        <v>8271</v>
      </c>
      <c r="P352" s="12">
        <f>ROUND((E352/D352)*100,0)</f>
        <v>115</v>
      </c>
      <c r="Q352" s="14">
        <f>IFERROR(ROUND((E352/L352),2),0)</f>
        <v>129.82</v>
      </c>
      <c r="R352" s="10">
        <f>(((J352/60)/60)/24)+DATE(1970,1,1)</f>
        <v>42586.066076388888</v>
      </c>
      <c r="S352" s="10">
        <f>(((I352/60)/60)/24)+DATE(1970,1,1)</f>
        <v>42624.165972222225</v>
      </c>
      <c r="T352">
        <f>YEAR(R352)</f>
        <v>2016</v>
      </c>
    </row>
    <row r="353" spans="1:20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6" t="s">
        <v>8266</v>
      </c>
      <c r="O353" s="16" t="s">
        <v>8271</v>
      </c>
      <c r="P353" s="12">
        <f>ROUND((E353/D353)*100,0)</f>
        <v>127</v>
      </c>
      <c r="Q353" s="14">
        <f>IFERROR(ROUND((E353/L353),2),0)</f>
        <v>44.91</v>
      </c>
      <c r="R353" s="10">
        <f>(((J353/60)/60)/24)+DATE(1970,1,1)</f>
        <v>42427.964745370366</v>
      </c>
      <c r="S353" s="10">
        <f>(((I353/60)/60)/24)+DATE(1970,1,1)</f>
        <v>42467.923078703709</v>
      </c>
      <c r="T353">
        <f>YEAR(R353)</f>
        <v>2016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6" t="s">
        <v>8266</v>
      </c>
      <c r="O354" s="16" t="s">
        <v>8271</v>
      </c>
      <c r="P354" s="12">
        <f>ROUND((E354/D354)*100,0)</f>
        <v>117</v>
      </c>
      <c r="Q354" s="14">
        <f>IFERROR(ROUND((E354/L354),2),0)</f>
        <v>40.76</v>
      </c>
      <c r="R354" s="10">
        <f>(((J354/60)/60)/24)+DATE(1970,1,1)</f>
        <v>41890.167453703703</v>
      </c>
      <c r="S354" s="10">
        <f>(((I354/60)/60)/24)+DATE(1970,1,1)</f>
        <v>41920.167453703703</v>
      </c>
      <c r="T354">
        <f>YEAR(R354)</f>
        <v>2014</v>
      </c>
    </row>
    <row r="355" spans="1:20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6" t="s">
        <v>8266</v>
      </c>
      <c r="O355" s="16" t="s">
        <v>8271</v>
      </c>
      <c r="P355" s="12">
        <f>ROUND((E355/D355)*100,0)</f>
        <v>109</v>
      </c>
      <c r="Q355" s="14">
        <f>IFERROR(ROUND((E355/L355),2),0)</f>
        <v>103.52</v>
      </c>
      <c r="R355" s="10">
        <f>(((J355/60)/60)/24)+DATE(1970,1,1)</f>
        <v>42297.791886574079</v>
      </c>
      <c r="S355" s="10">
        <f>(((I355/60)/60)/24)+DATE(1970,1,1)</f>
        <v>42327.833553240736</v>
      </c>
      <c r="T355">
        <f>YEAR(R355)</f>
        <v>2015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6" t="s">
        <v>8266</v>
      </c>
      <c r="O356" s="16" t="s">
        <v>8271</v>
      </c>
      <c r="P356" s="12">
        <f>ROUND((E356/D356)*100,0)</f>
        <v>104</v>
      </c>
      <c r="Q356" s="14">
        <f>IFERROR(ROUND((E356/L356),2),0)</f>
        <v>125.45</v>
      </c>
      <c r="R356" s="10">
        <f>(((J356/60)/60)/24)+DATE(1970,1,1)</f>
        <v>42438.827789351853</v>
      </c>
      <c r="S356" s="10">
        <f>(((I356/60)/60)/24)+DATE(1970,1,1)</f>
        <v>42468.786122685182</v>
      </c>
      <c r="T356">
        <f>YEAR(R356)</f>
        <v>2016</v>
      </c>
    </row>
    <row r="357" spans="1:20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6" t="s">
        <v>8266</v>
      </c>
      <c r="O357" s="16" t="s">
        <v>8271</v>
      </c>
      <c r="P357" s="12">
        <f>ROUND((E357/D357)*100,0)</f>
        <v>116</v>
      </c>
      <c r="Q357" s="14">
        <f>IFERROR(ROUND((E357/L357),2),0)</f>
        <v>246.61</v>
      </c>
      <c r="R357" s="10">
        <f>(((J357/60)/60)/24)+DATE(1970,1,1)</f>
        <v>41943.293912037036</v>
      </c>
      <c r="S357" s="10">
        <f>(((I357/60)/60)/24)+DATE(1970,1,1)</f>
        <v>41974.3355787037</v>
      </c>
      <c r="T357">
        <f>YEAR(R357)</f>
        <v>2014</v>
      </c>
    </row>
    <row r="358" spans="1:20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6" t="s">
        <v>8266</v>
      </c>
      <c r="O358" s="16" t="s">
        <v>8271</v>
      </c>
      <c r="P358" s="12">
        <f>ROUND((E358/D358)*100,0)</f>
        <v>103</v>
      </c>
      <c r="Q358" s="14">
        <f>IFERROR(ROUND((E358/L358),2),0)</f>
        <v>79.400000000000006</v>
      </c>
      <c r="R358" s="10">
        <f>(((J358/60)/60)/24)+DATE(1970,1,1)</f>
        <v>42415.803159722222</v>
      </c>
      <c r="S358" s="10">
        <f>(((I358/60)/60)/24)+DATE(1970,1,1)</f>
        <v>42445.761493055557</v>
      </c>
      <c r="T358">
        <f>YEAR(R358)</f>
        <v>2016</v>
      </c>
    </row>
    <row r="359" spans="1:20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6" t="s">
        <v>8266</v>
      </c>
      <c r="O359" s="16" t="s">
        <v>8271</v>
      </c>
      <c r="P359" s="12">
        <f>ROUND((E359/D359)*100,0)</f>
        <v>174</v>
      </c>
      <c r="Q359" s="14">
        <f>IFERROR(ROUND((E359/L359),2),0)</f>
        <v>86.14</v>
      </c>
      <c r="R359" s="10">
        <f>(((J359/60)/60)/24)+DATE(1970,1,1)</f>
        <v>42078.222187499996</v>
      </c>
      <c r="S359" s="10">
        <f>(((I359/60)/60)/24)+DATE(1970,1,1)</f>
        <v>42118.222187499996</v>
      </c>
      <c r="T359">
        <f>YEAR(R359)</f>
        <v>2015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6" t="s">
        <v>8266</v>
      </c>
      <c r="O360" s="16" t="s">
        <v>8271</v>
      </c>
      <c r="P360" s="12">
        <f>ROUND((E360/D360)*100,0)</f>
        <v>103</v>
      </c>
      <c r="Q360" s="14">
        <f>IFERROR(ROUND((E360/L360),2),0)</f>
        <v>193.05</v>
      </c>
      <c r="R360" s="10">
        <f>(((J360/60)/60)/24)+DATE(1970,1,1)</f>
        <v>42507.860196759255</v>
      </c>
      <c r="S360" s="10">
        <f>(((I360/60)/60)/24)+DATE(1970,1,1)</f>
        <v>42536.625</v>
      </c>
      <c r="T360">
        <f>YEAR(R360)</f>
        <v>2016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6" t="s">
        <v>8266</v>
      </c>
      <c r="O361" s="16" t="s">
        <v>8271</v>
      </c>
      <c r="P361" s="12">
        <f>ROUND((E361/D361)*100,0)</f>
        <v>105</v>
      </c>
      <c r="Q361" s="14">
        <f>IFERROR(ROUND((E361/L361),2),0)</f>
        <v>84.02</v>
      </c>
      <c r="R361" s="10">
        <f>(((J361/60)/60)/24)+DATE(1970,1,1)</f>
        <v>41935.070486111108</v>
      </c>
      <c r="S361" s="10">
        <f>(((I361/60)/60)/24)+DATE(1970,1,1)</f>
        <v>41957.216666666667</v>
      </c>
      <c r="T361">
        <f>YEAR(R361)</f>
        <v>2014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6" t="s">
        <v>8266</v>
      </c>
      <c r="O362" s="16" t="s">
        <v>8271</v>
      </c>
      <c r="P362" s="12">
        <f>ROUND((E362/D362)*100,0)</f>
        <v>101</v>
      </c>
      <c r="Q362" s="14">
        <f>IFERROR(ROUND((E362/L362),2),0)</f>
        <v>139.83000000000001</v>
      </c>
      <c r="R362" s="10">
        <f>(((J362/60)/60)/24)+DATE(1970,1,1)</f>
        <v>42163.897916666669</v>
      </c>
      <c r="S362" s="10">
        <f>(((I362/60)/60)/24)+DATE(1970,1,1)</f>
        <v>42208.132638888885</v>
      </c>
      <c r="T362">
        <f>YEAR(R362)</f>
        <v>2015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6" t="s">
        <v>8266</v>
      </c>
      <c r="O363" s="16" t="s">
        <v>8271</v>
      </c>
      <c r="P363" s="12">
        <f>ROUND((E363/D363)*100,0)</f>
        <v>111</v>
      </c>
      <c r="Q363" s="14">
        <f>IFERROR(ROUND((E363/L363),2),0)</f>
        <v>109.82</v>
      </c>
      <c r="R363" s="10">
        <f>(((J363/60)/60)/24)+DATE(1970,1,1)</f>
        <v>41936.001226851848</v>
      </c>
      <c r="S363" s="10">
        <f>(((I363/60)/60)/24)+DATE(1970,1,1)</f>
        <v>41966.042893518519</v>
      </c>
      <c r="T363">
        <f>YEAR(R363)</f>
        <v>2014</v>
      </c>
    </row>
    <row r="364" spans="1:20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6" t="s">
        <v>8266</v>
      </c>
      <c r="O364" s="16" t="s">
        <v>8271</v>
      </c>
      <c r="P364" s="12">
        <f>ROUND((E364/D364)*100,0)</f>
        <v>124</v>
      </c>
      <c r="Q364" s="14">
        <f>IFERROR(ROUND((E364/L364),2),0)</f>
        <v>139.53</v>
      </c>
      <c r="R364" s="10">
        <f>(((J364/60)/60)/24)+DATE(1970,1,1)</f>
        <v>41837.210543981484</v>
      </c>
      <c r="S364" s="10">
        <f>(((I364/60)/60)/24)+DATE(1970,1,1)</f>
        <v>41859</v>
      </c>
      <c r="T364">
        <f>YEAR(R364)</f>
        <v>2014</v>
      </c>
    </row>
    <row r="365" spans="1:20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6" t="s">
        <v>8266</v>
      </c>
      <c r="O365" s="16" t="s">
        <v>8271</v>
      </c>
      <c r="P365" s="12">
        <f>ROUND((E365/D365)*100,0)</f>
        <v>101</v>
      </c>
      <c r="Q365" s="14">
        <f>IFERROR(ROUND((E365/L365),2),0)</f>
        <v>347.85</v>
      </c>
      <c r="R365" s="10">
        <f>(((J365/60)/60)/24)+DATE(1970,1,1)</f>
        <v>40255.744629629626</v>
      </c>
      <c r="S365" s="10">
        <f>(((I365/60)/60)/24)+DATE(1970,1,1)</f>
        <v>40300.806944444441</v>
      </c>
      <c r="T365">
        <f>YEAR(R365)</f>
        <v>2010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6" t="s">
        <v>8266</v>
      </c>
      <c r="O366" s="16" t="s">
        <v>8271</v>
      </c>
      <c r="P366" s="12">
        <f>ROUND((E366/D366)*100,0)</f>
        <v>110</v>
      </c>
      <c r="Q366" s="14">
        <f>IFERROR(ROUND((E366/L366),2),0)</f>
        <v>68.239999999999995</v>
      </c>
      <c r="R366" s="10">
        <f>(((J366/60)/60)/24)+DATE(1970,1,1)</f>
        <v>41780.859629629631</v>
      </c>
      <c r="S366" s="10">
        <f>(((I366/60)/60)/24)+DATE(1970,1,1)</f>
        <v>41811.165972222225</v>
      </c>
      <c r="T366">
        <f>YEAR(R366)</f>
        <v>2014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6" t="s">
        <v>8266</v>
      </c>
      <c r="O367" s="16" t="s">
        <v>8271</v>
      </c>
      <c r="P367" s="12">
        <f>ROUND((E367/D367)*100,0)</f>
        <v>104</v>
      </c>
      <c r="Q367" s="14">
        <f>IFERROR(ROUND((E367/L367),2),0)</f>
        <v>239.94</v>
      </c>
      <c r="R367" s="10">
        <f>(((J367/60)/60)/24)+DATE(1970,1,1)</f>
        <v>41668.606469907405</v>
      </c>
      <c r="S367" s="10">
        <f>(((I367/60)/60)/24)+DATE(1970,1,1)</f>
        <v>41698.606469907405</v>
      </c>
      <c r="T367">
        <f>YEAR(R367)</f>
        <v>2014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6" t="s">
        <v>8266</v>
      </c>
      <c r="O368" s="16" t="s">
        <v>8271</v>
      </c>
      <c r="P368" s="12">
        <f>ROUND((E368/D368)*100,0)</f>
        <v>101</v>
      </c>
      <c r="Q368" s="14">
        <f>IFERROR(ROUND((E368/L368),2),0)</f>
        <v>287.31</v>
      </c>
      <c r="R368" s="10">
        <f>(((J368/60)/60)/24)+DATE(1970,1,1)</f>
        <v>41019.793032407404</v>
      </c>
      <c r="S368" s="10">
        <f>(((I368/60)/60)/24)+DATE(1970,1,1)</f>
        <v>41049.793032407404</v>
      </c>
      <c r="T368">
        <f>YEAR(R368)</f>
        <v>2012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6" t="s">
        <v>8266</v>
      </c>
      <c r="O369" s="16" t="s">
        <v>8271</v>
      </c>
      <c r="P369" s="12">
        <f>ROUND((E369/D369)*100,0)</f>
        <v>103</v>
      </c>
      <c r="Q369" s="14">
        <f>IFERROR(ROUND((E369/L369),2),0)</f>
        <v>86.85</v>
      </c>
      <c r="R369" s="10">
        <f>(((J369/60)/60)/24)+DATE(1970,1,1)</f>
        <v>41355.577291666668</v>
      </c>
      <c r="S369" s="10">
        <f>(((I369/60)/60)/24)+DATE(1970,1,1)</f>
        <v>41395.207638888889</v>
      </c>
      <c r="T369">
        <f>YEAR(R369)</f>
        <v>2013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6" t="s">
        <v>8266</v>
      </c>
      <c r="O370" s="16" t="s">
        <v>8271</v>
      </c>
      <c r="P370" s="12">
        <f>ROUND((E370/D370)*100,0)</f>
        <v>104</v>
      </c>
      <c r="Q370" s="14">
        <f>IFERROR(ROUND((E370/L370),2),0)</f>
        <v>81.849999999999994</v>
      </c>
      <c r="R370" s="10">
        <f>(((J370/60)/60)/24)+DATE(1970,1,1)</f>
        <v>42043.605578703704</v>
      </c>
      <c r="S370" s="10">
        <f>(((I370/60)/60)/24)+DATE(1970,1,1)</f>
        <v>42078.563912037032</v>
      </c>
      <c r="T370">
        <f>YEAR(R370)</f>
        <v>2015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6" t="s">
        <v>8266</v>
      </c>
      <c r="O371" s="16" t="s">
        <v>8271</v>
      </c>
      <c r="P371" s="12">
        <f>ROUND((E371/D371)*100,0)</f>
        <v>110</v>
      </c>
      <c r="Q371" s="14">
        <f>IFERROR(ROUND((E371/L371),2),0)</f>
        <v>42.87</v>
      </c>
      <c r="R371" s="10">
        <f>(((J371/60)/60)/24)+DATE(1970,1,1)</f>
        <v>40893.551724537036</v>
      </c>
      <c r="S371" s="10">
        <f>(((I371/60)/60)/24)+DATE(1970,1,1)</f>
        <v>40923.551724537036</v>
      </c>
      <c r="T371">
        <f>YEAR(R371)</f>
        <v>2011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6" t="s">
        <v>8266</v>
      </c>
      <c r="O372" s="16" t="s">
        <v>8271</v>
      </c>
      <c r="P372" s="12">
        <f>ROUND((E372/D372)*100,0)</f>
        <v>122</v>
      </c>
      <c r="Q372" s="14">
        <f>IFERROR(ROUND((E372/L372),2),0)</f>
        <v>709.42</v>
      </c>
      <c r="R372" s="10">
        <f>(((J372/60)/60)/24)+DATE(1970,1,1)</f>
        <v>42711.795138888891</v>
      </c>
      <c r="S372" s="10">
        <f>(((I372/60)/60)/24)+DATE(1970,1,1)</f>
        <v>42741.795138888891</v>
      </c>
      <c r="T372">
        <f>YEAR(R372)</f>
        <v>2016</v>
      </c>
    </row>
    <row r="373" spans="1:20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6" t="s">
        <v>8266</v>
      </c>
      <c r="O373" s="16" t="s">
        <v>8271</v>
      </c>
      <c r="P373" s="12">
        <f>ROUND((E373/D373)*100,0)</f>
        <v>114</v>
      </c>
      <c r="Q373" s="14">
        <f>IFERROR(ROUND((E373/L373),2),0)</f>
        <v>161.26</v>
      </c>
      <c r="R373" s="10">
        <f>(((J373/60)/60)/24)+DATE(1970,1,1)</f>
        <v>41261.767812500002</v>
      </c>
      <c r="S373" s="10">
        <f>(((I373/60)/60)/24)+DATE(1970,1,1)</f>
        <v>41306.767812500002</v>
      </c>
      <c r="T373">
        <f>YEAR(R373)</f>
        <v>2012</v>
      </c>
    </row>
    <row r="374" spans="1:20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6" t="s">
        <v>8266</v>
      </c>
      <c r="O374" s="16" t="s">
        <v>8271</v>
      </c>
      <c r="P374" s="12">
        <f>ROUND((E374/D374)*100,0)</f>
        <v>125</v>
      </c>
      <c r="Q374" s="14">
        <f>IFERROR(ROUND((E374/L374),2),0)</f>
        <v>41.78</v>
      </c>
      <c r="R374" s="10">
        <f>(((J374/60)/60)/24)+DATE(1970,1,1)</f>
        <v>42425.576898148152</v>
      </c>
      <c r="S374" s="10">
        <f>(((I374/60)/60)/24)+DATE(1970,1,1)</f>
        <v>42465.666666666672</v>
      </c>
      <c r="T374">
        <f>YEAR(R374)</f>
        <v>2016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6" t="s">
        <v>8266</v>
      </c>
      <c r="O375" s="16" t="s">
        <v>8271</v>
      </c>
      <c r="P375" s="12">
        <f>ROUND((E375/D375)*100,0)</f>
        <v>107</v>
      </c>
      <c r="Q375" s="14">
        <f>IFERROR(ROUND((E375/L375),2),0)</f>
        <v>89.89</v>
      </c>
      <c r="R375" s="10">
        <f>(((J375/60)/60)/24)+DATE(1970,1,1)</f>
        <v>41078.91201388889</v>
      </c>
      <c r="S375" s="10">
        <f>(((I375/60)/60)/24)+DATE(1970,1,1)</f>
        <v>41108.91201388889</v>
      </c>
      <c r="T375">
        <f>YEAR(R375)</f>
        <v>2012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6" t="s">
        <v>8266</v>
      </c>
      <c r="O376" s="16" t="s">
        <v>8271</v>
      </c>
      <c r="P376" s="12">
        <f>ROUND((E376/D376)*100,0)</f>
        <v>131</v>
      </c>
      <c r="Q376" s="14">
        <f>IFERROR(ROUND((E376/L376),2),0)</f>
        <v>45.05</v>
      </c>
      <c r="R376" s="10">
        <f>(((J376/60)/60)/24)+DATE(1970,1,1)</f>
        <v>40757.889247685183</v>
      </c>
      <c r="S376" s="10">
        <f>(((I376/60)/60)/24)+DATE(1970,1,1)</f>
        <v>40802.889247685183</v>
      </c>
      <c r="T376">
        <f>YEAR(R376)</f>
        <v>2011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6" t="s">
        <v>8266</v>
      </c>
      <c r="O377" s="16" t="s">
        <v>8271</v>
      </c>
      <c r="P377" s="12">
        <f>ROUND((E377/D377)*100,0)</f>
        <v>120</v>
      </c>
      <c r="Q377" s="14">
        <f>IFERROR(ROUND((E377/L377),2),0)</f>
        <v>42.86</v>
      </c>
      <c r="R377" s="10">
        <f>(((J377/60)/60)/24)+DATE(1970,1,1)</f>
        <v>41657.985081018516</v>
      </c>
      <c r="S377" s="10">
        <f>(((I377/60)/60)/24)+DATE(1970,1,1)</f>
        <v>41699.720833333333</v>
      </c>
      <c r="T377">
        <f>YEAR(R377)</f>
        <v>2014</v>
      </c>
    </row>
    <row r="378" spans="1:20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6" t="s">
        <v>8266</v>
      </c>
      <c r="O378" s="16" t="s">
        <v>8271</v>
      </c>
      <c r="P378" s="12">
        <f>ROUND((E378/D378)*100,0)</f>
        <v>106</v>
      </c>
      <c r="Q378" s="14">
        <f>IFERROR(ROUND((E378/L378),2),0)</f>
        <v>54.08</v>
      </c>
      <c r="R378" s="10">
        <f>(((J378/60)/60)/24)+DATE(1970,1,1)</f>
        <v>42576.452731481477</v>
      </c>
      <c r="S378" s="10">
        <f>(((I378/60)/60)/24)+DATE(1970,1,1)</f>
        <v>42607.452731481477</v>
      </c>
      <c r="T378">
        <f>YEAR(R378)</f>
        <v>2016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6" t="s">
        <v>8266</v>
      </c>
      <c r="O379" s="16" t="s">
        <v>8271</v>
      </c>
      <c r="P379" s="12">
        <f>ROUND((E379/D379)*100,0)</f>
        <v>114</v>
      </c>
      <c r="Q379" s="14">
        <f>IFERROR(ROUND((E379/L379),2),0)</f>
        <v>103.22</v>
      </c>
      <c r="R379" s="10">
        <f>(((J379/60)/60)/24)+DATE(1970,1,1)</f>
        <v>42292.250787037032</v>
      </c>
      <c r="S379" s="10">
        <f>(((I379/60)/60)/24)+DATE(1970,1,1)</f>
        <v>42322.292361111111</v>
      </c>
      <c r="T379">
        <f>YEAR(R379)</f>
        <v>2015</v>
      </c>
    </row>
    <row r="380" spans="1:20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6" t="s">
        <v>8266</v>
      </c>
      <c r="O380" s="16" t="s">
        <v>8271</v>
      </c>
      <c r="P380" s="12">
        <f>ROUND((E380/D380)*100,0)</f>
        <v>112</v>
      </c>
      <c r="Q380" s="14">
        <f>IFERROR(ROUND((E380/L380),2),0)</f>
        <v>40.4</v>
      </c>
      <c r="R380" s="10">
        <f>(((J380/60)/60)/24)+DATE(1970,1,1)</f>
        <v>42370.571851851855</v>
      </c>
      <c r="S380" s="10">
        <f>(((I380/60)/60)/24)+DATE(1970,1,1)</f>
        <v>42394.994444444441</v>
      </c>
      <c r="T380">
        <f>YEAR(R380)</f>
        <v>2016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6" t="s">
        <v>8266</v>
      </c>
      <c r="O381" s="16" t="s">
        <v>8271</v>
      </c>
      <c r="P381" s="12">
        <f>ROUND((E381/D381)*100,0)</f>
        <v>116</v>
      </c>
      <c r="Q381" s="14">
        <f>IFERROR(ROUND((E381/L381),2),0)</f>
        <v>116.86</v>
      </c>
      <c r="R381" s="10">
        <f>(((J381/60)/60)/24)+DATE(1970,1,1)</f>
        <v>40987.688333333332</v>
      </c>
      <c r="S381" s="10">
        <f>(((I381/60)/60)/24)+DATE(1970,1,1)</f>
        <v>41032.688333333332</v>
      </c>
      <c r="T381">
        <f>YEAR(R381)</f>
        <v>2012</v>
      </c>
    </row>
    <row r="382" spans="1:20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6" t="s">
        <v>8266</v>
      </c>
      <c r="O382" s="16" t="s">
        <v>8271</v>
      </c>
      <c r="P382" s="12">
        <f>ROUND((E382/D382)*100,0)</f>
        <v>142</v>
      </c>
      <c r="Q382" s="14">
        <f>IFERROR(ROUND((E382/L382),2),0)</f>
        <v>115.51</v>
      </c>
      <c r="R382" s="10">
        <f>(((J382/60)/60)/24)+DATE(1970,1,1)</f>
        <v>42367.719814814816</v>
      </c>
      <c r="S382" s="10">
        <f>(((I382/60)/60)/24)+DATE(1970,1,1)</f>
        <v>42392.719814814816</v>
      </c>
      <c r="T382">
        <f>YEAR(R382)</f>
        <v>2015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6" t="s">
        <v>8266</v>
      </c>
      <c r="O383" s="16" t="s">
        <v>8271</v>
      </c>
      <c r="P383" s="12">
        <f>ROUND((E383/D383)*100,0)</f>
        <v>105</v>
      </c>
      <c r="Q383" s="14">
        <f>IFERROR(ROUND((E383/L383),2),0)</f>
        <v>104.31</v>
      </c>
      <c r="R383" s="10">
        <f>(((J383/60)/60)/24)+DATE(1970,1,1)</f>
        <v>41085.698113425926</v>
      </c>
      <c r="S383" s="10">
        <f>(((I383/60)/60)/24)+DATE(1970,1,1)</f>
        <v>41120.208333333336</v>
      </c>
      <c r="T383">
        <f>YEAR(R383)</f>
        <v>2012</v>
      </c>
    </row>
    <row r="384" spans="1:20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6" t="s">
        <v>8266</v>
      </c>
      <c r="O384" s="16" t="s">
        <v>8271</v>
      </c>
      <c r="P384" s="12">
        <f>ROUND((E384/D384)*100,0)</f>
        <v>256</v>
      </c>
      <c r="Q384" s="14">
        <f>IFERROR(ROUND((E384/L384),2),0)</f>
        <v>69.77</v>
      </c>
      <c r="R384" s="10">
        <f>(((J384/60)/60)/24)+DATE(1970,1,1)</f>
        <v>41144.709490740745</v>
      </c>
      <c r="S384" s="10">
        <f>(((I384/60)/60)/24)+DATE(1970,1,1)</f>
        <v>41158.709490740745</v>
      </c>
      <c r="T384">
        <f>YEAR(R384)</f>
        <v>2012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6" t="s">
        <v>8266</v>
      </c>
      <c r="O385" s="16" t="s">
        <v>8271</v>
      </c>
      <c r="P385" s="12">
        <f>ROUND((E385/D385)*100,0)</f>
        <v>207</v>
      </c>
      <c r="Q385" s="14">
        <f>IFERROR(ROUND((E385/L385),2),0)</f>
        <v>43.02</v>
      </c>
      <c r="R385" s="10">
        <f>(((J385/60)/60)/24)+DATE(1970,1,1)</f>
        <v>41755.117581018516</v>
      </c>
      <c r="S385" s="10">
        <f>(((I385/60)/60)/24)+DATE(1970,1,1)</f>
        <v>41778.117581018516</v>
      </c>
      <c r="T385">
        <f>YEAR(R385)</f>
        <v>2014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6" t="s">
        <v>8266</v>
      </c>
      <c r="O386" s="16" t="s">
        <v>8271</v>
      </c>
      <c r="P386" s="12">
        <f>ROUND((E386/D386)*100,0)</f>
        <v>112</v>
      </c>
      <c r="Q386" s="14">
        <f>IFERROR(ROUND((E386/L386),2),0)</f>
        <v>58.54</v>
      </c>
      <c r="R386" s="10">
        <f>(((J386/60)/60)/24)+DATE(1970,1,1)</f>
        <v>41980.781793981485</v>
      </c>
      <c r="S386" s="10">
        <f>(((I386/60)/60)/24)+DATE(1970,1,1)</f>
        <v>42010.781793981485</v>
      </c>
      <c r="T386">
        <f>YEAR(R386)</f>
        <v>2014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6" t="s">
        <v>8266</v>
      </c>
      <c r="O387" s="16" t="s">
        <v>8271</v>
      </c>
      <c r="P387" s="12">
        <f>ROUND((E387/D387)*100,0)</f>
        <v>106</v>
      </c>
      <c r="Q387" s="14">
        <f>IFERROR(ROUND((E387/L387),2),0)</f>
        <v>111.8</v>
      </c>
      <c r="R387" s="10">
        <f>(((J387/60)/60)/24)+DATE(1970,1,1)</f>
        <v>41934.584502314814</v>
      </c>
      <c r="S387" s="10">
        <f>(((I387/60)/60)/24)+DATE(1970,1,1)</f>
        <v>41964.626168981486</v>
      </c>
      <c r="T387">
        <f>YEAR(R387)</f>
        <v>2014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6" t="s">
        <v>8266</v>
      </c>
      <c r="O388" s="16" t="s">
        <v>8271</v>
      </c>
      <c r="P388" s="12">
        <f>ROUND((E388/D388)*100,0)</f>
        <v>100</v>
      </c>
      <c r="Q388" s="14">
        <f>IFERROR(ROUND((E388/L388),2),0)</f>
        <v>46.23</v>
      </c>
      <c r="R388" s="10">
        <f>(((J388/60)/60)/24)+DATE(1970,1,1)</f>
        <v>42211.951284722221</v>
      </c>
      <c r="S388" s="10">
        <f>(((I388/60)/60)/24)+DATE(1970,1,1)</f>
        <v>42226.951284722221</v>
      </c>
      <c r="T388">
        <f>YEAR(R388)</f>
        <v>2015</v>
      </c>
    </row>
    <row r="389" spans="1:20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6" t="s">
        <v>8266</v>
      </c>
      <c r="O389" s="16" t="s">
        <v>8271</v>
      </c>
      <c r="P389" s="12">
        <f>ROUND((E389/D389)*100,0)</f>
        <v>214</v>
      </c>
      <c r="Q389" s="14">
        <f>IFERROR(ROUND((E389/L389),2),0)</f>
        <v>144.69</v>
      </c>
      <c r="R389" s="10">
        <f>(((J389/60)/60)/24)+DATE(1970,1,1)</f>
        <v>42200.67659722222</v>
      </c>
      <c r="S389" s="10">
        <f>(((I389/60)/60)/24)+DATE(1970,1,1)</f>
        <v>42231.25</v>
      </c>
      <c r="T389">
        <f>YEAR(R389)</f>
        <v>2015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6" t="s">
        <v>8266</v>
      </c>
      <c r="O390" s="16" t="s">
        <v>8271</v>
      </c>
      <c r="P390" s="12">
        <f>ROUND((E390/D390)*100,0)</f>
        <v>126</v>
      </c>
      <c r="Q390" s="14">
        <f>IFERROR(ROUND((E390/L390),2),0)</f>
        <v>88.85</v>
      </c>
      <c r="R390" s="10">
        <f>(((J390/60)/60)/24)+DATE(1970,1,1)</f>
        <v>42549.076157407413</v>
      </c>
      <c r="S390" s="10">
        <f>(((I390/60)/60)/24)+DATE(1970,1,1)</f>
        <v>42579.076157407413</v>
      </c>
      <c r="T390">
        <f>YEAR(R390)</f>
        <v>2016</v>
      </c>
    </row>
    <row r="391" spans="1:20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6" t="s">
        <v>8266</v>
      </c>
      <c r="O391" s="16" t="s">
        <v>8271</v>
      </c>
      <c r="P391" s="12">
        <f>ROUND((E391/D391)*100,0)</f>
        <v>182</v>
      </c>
      <c r="Q391" s="14">
        <f>IFERROR(ROUND((E391/L391),2),0)</f>
        <v>81.75</v>
      </c>
      <c r="R391" s="10">
        <f>(((J391/60)/60)/24)+DATE(1970,1,1)</f>
        <v>41674.063078703701</v>
      </c>
      <c r="S391" s="10">
        <f>(((I391/60)/60)/24)+DATE(1970,1,1)</f>
        <v>41705.957638888889</v>
      </c>
      <c r="T391">
        <f>YEAR(R391)</f>
        <v>2014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6" t="s">
        <v>8266</v>
      </c>
      <c r="O392" s="16" t="s">
        <v>8271</v>
      </c>
      <c r="P392" s="12">
        <f>ROUND((E392/D392)*100,0)</f>
        <v>100</v>
      </c>
      <c r="Q392" s="14">
        <f>IFERROR(ROUND((E392/L392),2),0)</f>
        <v>71.430000000000007</v>
      </c>
      <c r="R392" s="10">
        <f>(((J392/60)/60)/24)+DATE(1970,1,1)</f>
        <v>42112.036712962959</v>
      </c>
      <c r="S392" s="10">
        <f>(((I392/60)/60)/24)+DATE(1970,1,1)</f>
        <v>42132.036712962959</v>
      </c>
      <c r="T392">
        <f>YEAR(R392)</f>
        <v>2015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6" t="s">
        <v>8266</v>
      </c>
      <c r="O393" s="16" t="s">
        <v>8271</v>
      </c>
      <c r="P393" s="12">
        <f>ROUND((E393/D393)*100,0)</f>
        <v>101</v>
      </c>
      <c r="Q393" s="14">
        <f>IFERROR(ROUND((E393/L393),2),0)</f>
        <v>104.26</v>
      </c>
      <c r="R393" s="10">
        <f>(((J393/60)/60)/24)+DATE(1970,1,1)</f>
        <v>40865.042256944449</v>
      </c>
      <c r="S393" s="10">
        <f>(((I393/60)/60)/24)+DATE(1970,1,1)</f>
        <v>40895.040972222225</v>
      </c>
      <c r="T393">
        <f>YEAR(R393)</f>
        <v>2011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6" t="s">
        <v>8266</v>
      </c>
      <c r="O394" s="16" t="s">
        <v>8271</v>
      </c>
      <c r="P394" s="12">
        <f>ROUND((E394/D394)*100,0)</f>
        <v>101</v>
      </c>
      <c r="Q394" s="14">
        <f>IFERROR(ROUND((E394/L394),2),0)</f>
        <v>90.62</v>
      </c>
      <c r="R394" s="10">
        <f>(((J394/60)/60)/24)+DATE(1970,1,1)</f>
        <v>40763.717256944445</v>
      </c>
      <c r="S394" s="10">
        <f>(((I394/60)/60)/24)+DATE(1970,1,1)</f>
        <v>40794.125</v>
      </c>
      <c r="T394">
        <f>YEAR(R394)</f>
        <v>2011</v>
      </c>
    </row>
    <row r="395" spans="1:20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6" t="s">
        <v>8266</v>
      </c>
      <c r="O395" s="16" t="s">
        <v>8271</v>
      </c>
      <c r="P395" s="12">
        <f>ROUND((E395/D395)*100,0)</f>
        <v>110</v>
      </c>
      <c r="Q395" s="14">
        <f>IFERROR(ROUND((E395/L395),2),0)</f>
        <v>157.33000000000001</v>
      </c>
      <c r="R395" s="10">
        <f>(((J395/60)/60)/24)+DATE(1970,1,1)</f>
        <v>41526.708935185183</v>
      </c>
      <c r="S395" s="10">
        <f>(((I395/60)/60)/24)+DATE(1970,1,1)</f>
        <v>41557.708935185183</v>
      </c>
      <c r="T395">
        <f>YEAR(R395)</f>
        <v>2013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6" t="s">
        <v>8266</v>
      </c>
      <c r="O396" s="16" t="s">
        <v>8271</v>
      </c>
      <c r="P396" s="12">
        <f>ROUND((E396/D396)*100,0)</f>
        <v>112</v>
      </c>
      <c r="Q396" s="14">
        <f>IFERROR(ROUND((E396/L396),2),0)</f>
        <v>105.18</v>
      </c>
      <c r="R396" s="10">
        <f>(((J396/60)/60)/24)+DATE(1970,1,1)</f>
        <v>42417.818078703705</v>
      </c>
      <c r="S396" s="10">
        <f>(((I396/60)/60)/24)+DATE(1970,1,1)</f>
        <v>42477.776412037041</v>
      </c>
      <c r="T396">
        <f>YEAR(R396)</f>
        <v>2016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6" t="s">
        <v>8266</v>
      </c>
      <c r="O397" s="16" t="s">
        <v>8271</v>
      </c>
      <c r="P397" s="12">
        <f>ROUND((E397/D397)*100,0)</f>
        <v>108</v>
      </c>
      <c r="Q397" s="14">
        <f>IFERROR(ROUND((E397/L397),2),0)</f>
        <v>58.72</v>
      </c>
      <c r="R397" s="10">
        <f>(((J397/60)/60)/24)+DATE(1970,1,1)</f>
        <v>40990.909259259257</v>
      </c>
      <c r="S397" s="10">
        <f>(((I397/60)/60)/24)+DATE(1970,1,1)</f>
        <v>41026.897222222222</v>
      </c>
      <c r="T397">
        <f>YEAR(R397)</f>
        <v>2012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6" t="s">
        <v>8266</v>
      </c>
      <c r="O398" s="16" t="s">
        <v>8271</v>
      </c>
      <c r="P398" s="12">
        <f>ROUND((E398/D398)*100,0)</f>
        <v>107</v>
      </c>
      <c r="Q398" s="14">
        <f>IFERROR(ROUND((E398/L398),2),0)</f>
        <v>81.63</v>
      </c>
      <c r="R398" s="10">
        <f>(((J398/60)/60)/24)+DATE(1970,1,1)</f>
        <v>41082.564884259256</v>
      </c>
      <c r="S398" s="10">
        <f>(((I398/60)/60)/24)+DATE(1970,1,1)</f>
        <v>41097.564884259256</v>
      </c>
      <c r="T398">
        <f>YEAR(R398)</f>
        <v>2012</v>
      </c>
    </row>
    <row r="399" spans="1:20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6" t="s">
        <v>8266</v>
      </c>
      <c r="O399" s="16" t="s">
        <v>8271</v>
      </c>
      <c r="P399" s="12">
        <f>ROUND((E399/D399)*100,0)</f>
        <v>104</v>
      </c>
      <c r="Q399" s="14">
        <f>IFERROR(ROUND((E399/L399),2),0)</f>
        <v>56.46</v>
      </c>
      <c r="R399" s="10">
        <f>(((J399/60)/60)/24)+DATE(1970,1,1)</f>
        <v>40379.776435185187</v>
      </c>
      <c r="S399" s="10">
        <f>(((I399/60)/60)/24)+DATE(1970,1,1)</f>
        <v>40422.155555555553</v>
      </c>
      <c r="T399">
        <f>YEAR(R399)</f>
        <v>2010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6" t="s">
        <v>8266</v>
      </c>
      <c r="O400" s="16" t="s">
        <v>8271</v>
      </c>
      <c r="P400" s="12">
        <f>ROUND((E400/D400)*100,0)</f>
        <v>125</v>
      </c>
      <c r="Q400" s="14">
        <f>IFERROR(ROUND((E400/L400),2),0)</f>
        <v>140.1</v>
      </c>
      <c r="R400" s="10">
        <f>(((J400/60)/60)/24)+DATE(1970,1,1)</f>
        <v>42078.793124999997</v>
      </c>
      <c r="S400" s="10">
        <f>(((I400/60)/60)/24)+DATE(1970,1,1)</f>
        <v>42123.793124999997</v>
      </c>
      <c r="T400">
        <f>YEAR(R400)</f>
        <v>2015</v>
      </c>
    </row>
    <row r="401" spans="1:20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6" t="s">
        <v>8266</v>
      </c>
      <c r="O401" s="16" t="s">
        <v>8271</v>
      </c>
      <c r="P401" s="12">
        <f>ROUND((E401/D401)*100,0)</f>
        <v>107</v>
      </c>
      <c r="Q401" s="14">
        <f>IFERROR(ROUND((E401/L401),2),0)</f>
        <v>224.85</v>
      </c>
      <c r="R401" s="10">
        <f>(((J401/60)/60)/24)+DATE(1970,1,1)</f>
        <v>42687.875775462962</v>
      </c>
      <c r="S401" s="10">
        <f>(((I401/60)/60)/24)+DATE(1970,1,1)</f>
        <v>42718.5</v>
      </c>
      <c r="T401">
        <f>YEAR(R401)</f>
        <v>2016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6" t="s">
        <v>8266</v>
      </c>
      <c r="O402" s="16" t="s">
        <v>8271</v>
      </c>
      <c r="P402" s="12">
        <f>ROUND((E402/D402)*100,0)</f>
        <v>112</v>
      </c>
      <c r="Q402" s="14">
        <f>IFERROR(ROUND((E402/L402),2),0)</f>
        <v>181.13</v>
      </c>
      <c r="R402" s="10">
        <f>(((J402/60)/60)/24)+DATE(1970,1,1)</f>
        <v>41745.635960648149</v>
      </c>
      <c r="S402" s="10">
        <f>(((I402/60)/60)/24)+DATE(1970,1,1)</f>
        <v>41776.145833333336</v>
      </c>
      <c r="T402">
        <f>YEAR(R402)</f>
        <v>2014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6" t="s">
        <v>8266</v>
      </c>
      <c r="O403" s="16" t="s">
        <v>8271</v>
      </c>
      <c r="P403" s="12">
        <f>ROUND((E403/D403)*100,0)</f>
        <v>104</v>
      </c>
      <c r="Q403" s="14">
        <f>IFERROR(ROUND((E403/L403),2),0)</f>
        <v>711.04</v>
      </c>
      <c r="R403" s="10">
        <f>(((J403/60)/60)/24)+DATE(1970,1,1)</f>
        <v>40732.842245370368</v>
      </c>
      <c r="S403" s="10">
        <f>(((I403/60)/60)/24)+DATE(1970,1,1)</f>
        <v>40762.842245370368</v>
      </c>
      <c r="T403">
        <f>YEAR(R403)</f>
        <v>2011</v>
      </c>
    </row>
    <row r="404" spans="1:20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6" t="s">
        <v>8266</v>
      </c>
      <c r="O404" s="16" t="s">
        <v>8271</v>
      </c>
      <c r="P404" s="12">
        <f>ROUND((E404/D404)*100,0)</f>
        <v>142</v>
      </c>
      <c r="Q404" s="14">
        <f>IFERROR(ROUND((E404/L404),2),0)</f>
        <v>65.88</v>
      </c>
      <c r="R404" s="10">
        <f>(((J404/60)/60)/24)+DATE(1970,1,1)</f>
        <v>42292.539548611108</v>
      </c>
      <c r="S404" s="10">
        <f>(((I404/60)/60)/24)+DATE(1970,1,1)</f>
        <v>42313.58121527778</v>
      </c>
      <c r="T404">
        <f>YEAR(R404)</f>
        <v>2015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6" t="s">
        <v>8266</v>
      </c>
      <c r="O405" s="16" t="s">
        <v>8271</v>
      </c>
      <c r="P405" s="12">
        <f>ROUND((E405/D405)*100,0)</f>
        <v>105</v>
      </c>
      <c r="Q405" s="14">
        <f>IFERROR(ROUND((E405/L405),2),0)</f>
        <v>75.19</v>
      </c>
      <c r="R405" s="10">
        <f>(((J405/60)/60)/24)+DATE(1970,1,1)</f>
        <v>40718.310659722221</v>
      </c>
      <c r="S405" s="10">
        <f>(((I405/60)/60)/24)+DATE(1970,1,1)</f>
        <v>40765.297222222223</v>
      </c>
      <c r="T405">
        <f>YEAR(R405)</f>
        <v>2011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6" t="s">
        <v>8266</v>
      </c>
      <c r="O406" s="16" t="s">
        <v>8271</v>
      </c>
      <c r="P406" s="12">
        <f>ROUND((E406/D406)*100,0)</f>
        <v>103</v>
      </c>
      <c r="Q406" s="14">
        <f>IFERROR(ROUND((E406/L406),2),0)</f>
        <v>133.13999999999999</v>
      </c>
      <c r="R406" s="10">
        <f>(((J406/60)/60)/24)+DATE(1970,1,1)</f>
        <v>41646.628032407411</v>
      </c>
      <c r="S406" s="10">
        <f>(((I406/60)/60)/24)+DATE(1970,1,1)</f>
        <v>41675.961111111108</v>
      </c>
      <c r="T406">
        <f>YEAR(R406)</f>
        <v>2014</v>
      </c>
    </row>
    <row r="407" spans="1:20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6" t="s">
        <v>8266</v>
      </c>
      <c r="O407" s="16" t="s">
        <v>8271</v>
      </c>
      <c r="P407" s="12">
        <f>ROUND((E407/D407)*100,0)</f>
        <v>108</v>
      </c>
      <c r="Q407" s="14">
        <f>IFERROR(ROUND((E407/L407),2),0)</f>
        <v>55.2</v>
      </c>
      <c r="R407" s="10">
        <f>(((J407/60)/60)/24)+DATE(1970,1,1)</f>
        <v>41674.08494212963</v>
      </c>
      <c r="S407" s="10">
        <f>(((I407/60)/60)/24)+DATE(1970,1,1)</f>
        <v>41704.08494212963</v>
      </c>
      <c r="T407">
        <f>YEAR(R407)</f>
        <v>2014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6" t="s">
        <v>8266</v>
      </c>
      <c r="O408" s="16" t="s">
        <v>8271</v>
      </c>
      <c r="P408" s="12">
        <f>ROUND((E408/D408)*100,0)</f>
        <v>108</v>
      </c>
      <c r="Q408" s="14">
        <f>IFERROR(ROUND((E408/L408),2),0)</f>
        <v>86.16</v>
      </c>
      <c r="R408" s="10">
        <f>(((J408/60)/60)/24)+DATE(1970,1,1)</f>
        <v>40638.162465277775</v>
      </c>
      <c r="S408" s="10">
        <f>(((I408/60)/60)/24)+DATE(1970,1,1)</f>
        <v>40672.249305555553</v>
      </c>
      <c r="T408">
        <f>YEAR(R408)</f>
        <v>2011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6" t="s">
        <v>8266</v>
      </c>
      <c r="O409" s="16" t="s">
        <v>8271</v>
      </c>
      <c r="P409" s="12">
        <f>ROUND((E409/D409)*100,0)</f>
        <v>102</v>
      </c>
      <c r="Q409" s="14">
        <f>IFERROR(ROUND((E409/L409),2),0)</f>
        <v>92.32</v>
      </c>
      <c r="R409" s="10">
        <f>(((J409/60)/60)/24)+DATE(1970,1,1)</f>
        <v>40806.870949074073</v>
      </c>
      <c r="S409" s="10">
        <f>(((I409/60)/60)/24)+DATE(1970,1,1)</f>
        <v>40866.912615740745</v>
      </c>
      <c r="T409">
        <f>YEAR(R409)</f>
        <v>2011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6" t="s">
        <v>8266</v>
      </c>
      <c r="O410" s="16" t="s">
        <v>8271</v>
      </c>
      <c r="P410" s="12">
        <f>ROUND((E410/D410)*100,0)</f>
        <v>101</v>
      </c>
      <c r="Q410" s="14">
        <f>IFERROR(ROUND((E410/L410),2),0)</f>
        <v>160.16</v>
      </c>
      <c r="R410" s="10">
        <f>(((J410/60)/60)/24)+DATE(1970,1,1)</f>
        <v>41543.735995370371</v>
      </c>
      <c r="S410" s="10">
        <f>(((I410/60)/60)/24)+DATE(1970,1,1)</f>
        <v>41583.777662037035</v>
      </c>
      <c r="T410">
        <f>YEAR(R410)</f>
        <v>2013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6" t="s">
        <v>8266</v>
      </c>
      <c r="O411" s="16" t="s">
        <v>8271</v>
      </c>
      <c r="P411" s="12">
        <f>ROUND((E411/D411)*100,0)</f>
        <v>137</v>
      </c>
      <c r="Q411" s="14">
        <f>IFERROR(ROUND((E411/L411),2),0)</f>
        <v>45.6</v>
      </c>
      <c r="R411" s="10">
        <f>(((J411/60)/60)/24)+DATE(1970,1,1)</f>
        <v>42543.862777777773</v>
      </c>
      <c r="S411" s="10">
        <f>(((I411/60)/60)/24)+DATE(1970,1,1)</f>
        <v>42573.862777777773</v>
      </c>
      <c r="T411">
        <f>YEAR(R411)</f>
        <v>2016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6" t="s">
        <v>8266</v>
      </c>
      <c r="O412" s="16" t="s">
        <v>8271</v>
      </c>
      <c r="P412" s="12">
        <f>ROUND((E412/D412)*100,0)</f>
        <v>128</v>
      </c>
      <c r="Q412" s="14">
        <f>IFERROR(ROUND((E412/L412),2),0)</f>
        <v>183.29</v>
      </c>
      <c r="R412" s="10">
        <f>(((J412/60)/60)/24)+DATE(1970,1,1)</f>
        <v>42113.981446759266</v>
      </c>
      <c r="S412" s="10">
        <f>(((I412/60)/60)/24)+DATE(1970,1,1)</f>
        <v>42173.981446759266</v>
      </c>
      <c r="T412">
        <f>YEAR(R412)</f>
        <v>2015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6" t="s">
        <v>8266</v>
      </c>
      <c r="O413" s="16" t="s">
        <v>8271</v>
      </c>
      <c r="P413" s="12">
        <f>ROUND((E413/D413)*100,0)</f>
        <v>101</v>
      </c>
      <c r="Q413" s="14">
        <f>IFERROR(ROUND((E413/L413),2),0)</f>
        <v>125.79</v>
      </c>
      <c r="R413" s="10">
        <f>(((J413/60)/60)/24)+DATE(1970,1,1)</f>
        <v>41598.17597222222</v>
      </c>
      <c r="S413" s="10">
        <f>(((I413/60)/60)/24)+DATE(1970,1,1)</f>
        <v>41630.208333333336</v>
      </c>
      <c r="T413">
        <f>YEAR(R413)</f>
        <v>2013</v>
      </c>
    </row>
    <row r="414" spans="1:20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6" t="s">
        <v>8266</v>
      </c>
      <c r="O414" s="16" t="s">
        <v>8271</v>
      </c>
      <c r="P414" s="12">
        <f>ROUND((E414/D414)*100,0)</f>
        <v>127</v>
      </c>
      <c r="Q414" s="14">
        <f>IFERROR(ROUND((E414/L414),2),0)</f>
        <v>57.65</v>
      </c>
      <c r="R414" s="10">
        <f>(((J414/60)/60)/24)+DATE(1970,1,1)</f>
        <v>41099.742800925924</v>
      </c>
      <c r="S414" s="10">
        <f>(((I414/60)/60)/24)+DATE(1970,1,1)</f>
        <v>41115.742800925924</v>
      </c>
      <c r="T414">
        <f>YEAR(R414)</f>
        <v>2012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6" t="s">
        <v>8266</v>
      </c>
      <c r="O415" s="16" t="s">
        <v>8271</v>
      </c>
      <c r="P415" s="12">
        <f>ROUND((E415/D415)*100,0)</f>
        <v>105</v>
      </c>
      <c r="Q415" s="14">
        <f>IFERROR(ROUND((E415/L415),2),0)</f>
        <v>78.66</v>
      </c>
      <c r="R415" s="10">
        <f>(((J415/60)/60)/24)+DATE(1970,1,1)</f>
        <v>41079.877442129626</v>
      </c>
      <c r="S415" s="10">
        <f>(((I415/60)/60)/24)+DATE(1970,1,1)</f>
        <v>41109.877442129626</v>
      </c>
      <c r="T415">
        <f>YEAR(R415)</f>
        <v>2012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6" t="s">
        <v>8266</v>
      </c>
      <c r="O416" s="16" t="s">
        <v>8271</v>
      </c>
      <c r="P416" s="12">
        <f>ROUND((E416/D416)*100,0)</f>
        <v>103</v>
      </c>
      <c r="Q416" s="14">
        <f>IFERROR(ROUND((E416/L416),2),0)</f>
        <v>91.48</v>
      </c>
      <c r="R416" s="10">
        <f>(((J416/60)/60)/24)+DATE(1970,1,1)</f>
        <v>41529.063252314816</v>
      </c>
      <c r="S416" s="10">
        <f>(((I416/60)/60)/24)+DATE(1970,1,1)</f>
        <v>41559.063252314816</v>
      </c>
      <c r="T416">
        <f>YEAR(R416)</f>
        <v>2013</v>
      </c>
    </row>
    <row r="417" spans="1:20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6" t="s">
        <v>8266</v>
      </c>
      <c r="O417" s="16" t="s">
        <v>8271</v>
      </c>
      <c r="P417" s="12">
        <f>ROUND((E417/D417)*100,0)</f>
        <v>102</v>
      </c>
      <c r="Q417" s="14">
        <f>IFERROR(ROUND((E417/L417),2),0)</f>
        <v>68.099999999999994</v>
      </c>
      <c r="R417" s="10">
        <f>(((J417/60)/60)/24)+DATE(1970,1,1)</f>
        <v>41904.851875</v>
      </c>
      <c r="S417" s="10">
        <f>(((I417/60)/60)/24)+DATE(1970,1,1)</f>
        <v>41929.5</v>
      </c>
      <c r="T417">
        <f>YEAR(R417)</f>
        <v>2014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6" t="s">
        <v>8266</v>
      </c>
      <c r="O418" s="16" t="s">
        <v>8271</v>
      </c>
      <c r="P418" s="12">
        <f>ROUND((E418/D418)*100,0)</f>
        <v>120</v>
      </c>
      <c r="Q418" s="14">
        <f>IFERROR(ROUND((E418/L418),2),0)</f>
        <v>48.09</v>
      </c>
      <c r="R418" s="10">
        <f>(((J418/60)/60)/24)+DATE(1970,1,1)</f>
        <v>41648.396192129629</v>
      </c>
      <c r="S418" s="10">
        <f>(((I418/60)/60)/24)+DATE(1970,1,1)</f>
        <v>41678.396192129629</v>
      </c>
      <c r="T418">
        <f>YEAR(R418)</f>
        <v>2014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6" t="s">
        <v>8266</v>
      </c>
      <c r="O419" s="16" t="s">
        <v>8271</v>
      </c>
      <c r="P419" s="12">
        <f>ROUND((E419/D419)*100,0)</f>
        <v>100</v>
      </c>
      <c r="Q419" s="14">
        <f>IFERROR(ROUND((E419/L419),2),0)</f>
        <v>202.42</v>
      </c>
      <c r="R419" s="10">
        <f>(((J419/60)/60)/24)+DATE(1970,1,1)</f>
        <v>41360.970601851855</v>
      </c>
      <c r="S419" s="10">
        <f>(((I419/60)/60)/24)+DATE(1970,1,1)</f>
        <v>41372.189583333333</v>
      </c>
      <c r="T419">
        <f>YEAR(R419)</f>
        <v>2013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6" t="s">
        <v>8266</v>
      </c>
      <c r="O420" s="16" t="s">
        <v>8271</v>
      </c>
      <c r="P420" s="12">
        <f>ROUND((E420/D420)*100,0)</f>
        <v>101</v>
      </c>
      <c r="Q420" s="14">
        <f>IFERROR(ROUND((E420/L420),2),0)</f>
        <v>216.75</v>
      </c>
      <c r="R420" s="10">
        <f>(((J420/60)/60)/24)+DATE(1970,1,1)</f>
        <v>42178.282372685186</v>
      </c>
      <c r="S420" s="10">
        <f>(((I420/60)/60)/24)+DATE(1970,1,1)</f>
        <v>42208.282372685186</v>
      </c>
      <c r="T420">
        <f>YEAR(R420)</f>
        <v>2015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6" t="s">
        <v>8266</v>
      </c>
      <c r="O421" s="16" t="s">
        <v>8271</v>
      </c>
      <c r="P421" s="12">
        <f>ROUND((E421/D421)*100,0)</f>
        <v>100</v>
      </c>
      <c r="Q421" s="14">
        <f>IFERROR(ROUND((E421/L421),2),0)</f>
        <v>110.07</v>
      </c>
      <c r="R421" s="10">
        <f>(((J421/60)/60)/24)+DATE(1970,1,1)</f>
        <v>41394.842442129629</v>
      </c>
      <c r="S421" s="10">
        <f>(((I421/60)/60)/24)+DATE(1970,1,1)</f>
        <v>41454.842442129629</v>
      </c>
      <c r="T421">
        <f>YEAR(R421)</f>
        <v>2013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6" t="s">
        <v>8266</v>
      </c>
      <c r="O422" s="16" t="s">
        <v>8272</v>
      </c>
      <c r="P422" s="12">
        <f>ROUND((E422/D422)*100,0)</f>
        <v>0</v>
      </c>
      <c r="Q422" s="14">
        <f>IFERROR(ROUND((E422/L422),2),0)</f>
        <v>4.83</v>
      </c>
      <c r="R422" s="10">
        <f>(((J422/60)/60)/24)+DATE(1970,1,1)</f>
        <v>41682.23646990741</v>
      </c>
      <c r="S422" s="10">
        <f>(((I422/60)/60)/24)+DATE(1970,1,1)</f>
        <v>41712.194803240738</v>
      </c>
      <c r="T422">
        <f>YEAR(R422)</f>
        <v>2014</v>
      </c>
    </row>
    <row r="423" spans="1:20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6" t="s">
        <v>8266</v>
      </c>
      <c r="O423" s="16" t="s">
        <v>8272</v>
      </c>
      <c r="P423" s="12">
        <f>ROUND((E423/D423)*100,0)</f>
        <v>2</v>
      </c>
      <c r="Q423" s="14">
        <f>IFERROR(ROUND((E423/L423),2),0)</f>
        <v>50.17</v>
      </c>
      <c r="R423" s="10">
        <f>(((J423/60)/60)/24)+DATE(1970,1,1)</f>
        <v>42177.491388888884</v>
      </c>
      <c r="S423" s="10">
        <f>(((I423/60)/60)/24)+DATE(1970,1,1)</f>
        <v>42237.491388888884</v>
      </c>
      <c r="T423">
        <f>YEAR(R423)</f>
        <v>2015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6" t="s">
        <v>8266</v>
      </c>
      <c r="O424" s="16" t="s">
        <v>8272</v>
      </c>
      <c r="P424" s="12">
        <f>ROUND((E424/D424)*100,0)</f>
        <v>1</v>
      </c>
      <c r="Q424" s="14">
        <f>IFERROR(ROUND((E424/L424),2),0)</f>
        <v>35.83</v>
      </c>
      <c r="R424" s="10">
        <f>(((J424/60)/60)/24)+DATE(1970,1,1)</f>
        <v>41863.260381944441</v>
      </c>
      <c r="S424" s="10">
        <f>(((I424/60)/60)/24)+DATE(1970,1,1)</f>
        <v>41893.260381944441</v>
      </c>
      <c r="T424">
        <f>YEAR(R424)</f>
        <v>2014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6" t="s">
        <v>8266</v>
      </c>
      <c r="O425" s="16" t="s">
        <v>8272</v>
      </c>
      <c r="P425" s="12">
        <f>ROUND((E425/D425)*100,0)</f>
        <v>1</v>
      </c>
      <c r="Q425" s="14">
        <f>IFERROR(ROUND((E425/L425),2),0)</f>
        <v>11.77</v>
      </c>
      <c r="R425" s="10">
        <f>(((J425/60)/60)/24)+DATE(1970,1,1)</f>
        <v>41400.92627314815</v>
      </c>
      <c r="S425" s="10">
        <f>(((I425/60)/60)/24)+DATE(1970,1,1)</f>
        <v>41430.92627314815</v>
      </c>
      <c r="T425">
        <f>YEAR(R425)</f>
        <v>2013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6" t="s">
        <v>8266</v>
      </c>
      <c r="O426" s="16" t="s">
        <v>8272</v>
      </c>
      <c r="P426" s="12">
        <f>ROUND((E426/D426)*100,0)</f>
        <v>7</v>
      </c>
      <c r="Q426" s="14">
        <f>IFERROR(ROUND((E426/L426),2),0)</f>
        <v>40.78</v>
      </c>
      <c r="R426" s="10">
        <f>(((J426/60)/60)/24)+DATE(1970,1,1)</f>
        <v>40934.376145833332</v>
      </c>
      <c r="S426" s="10">
        <f>(((I426/60)/60)/24)+DATE(1970,1,1)</f>
        <v>40994.334479166668</v>
      </c>
      <c r="T426">
        <f>YEAR(R426)</f>
        <v>2012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6" t="s">
        <v>8266</v>
      </c>
      <c r="O427" s="16" t="s">
        <v>8272</v>
      </c>
      <c r="P427" s="12">
        <f>ROUND((E427/D427)*100,0)</f>
        <v>0</v>
      </c>
      <c r="Q427" s="14">
        <f>IFERROR(ROUND((E427/L427),2),0)</f>
        <v>3</v>
      </c>
      <c r="R427" s="10">
        <f>(((J427/60)/60)/24)+DATE(1970,1,1)</f>
        <v>42275.861157407402</v>
      </c>
      <c r="S427" s="10">
        <f>(((I427/60)/60)/24)+DATE(1970,1,1)</f>
        <v>42335.902824074074</v>
      </c>
      <c r="T427">
        <f>YEAR(R427)</f>
        <v>2015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6" t="s">
        <v>8266</v>
      </c>
      <c r="O428" s="16" t="s">
        <v>8272</v>
      </c>
      <c r="P428" s="12">
        <f>ROUND((E428/D428)*100,0)</f>
        <v>1</v>
      </c>
      <c r="Q428" s="14">
        <f>IFERROR(ROUND((E428/L428),2),0)</f>
        <v>16.63</v>
      </c>
      <c r="R428" s="10">
        <f>(((J428/60)/60)/24)+DATE(1970,1,1)</f>
        <v>42400.711967592593</v>
      </c>
      <c r="S428" s="10">
        <f>(((I428/60)/60)/24)+DATE(1970,1,1)</f>
        <v>42430.711967592593</v>
      </c>
      <c r="T428">
        <f>YEAR(R428)</f>
        <v>2016</v>
      </c>
    </row>
    <row r="429" spans="1:20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6" t="s">
        <v>8266</v>
      </c>
      <c r="O429" s="16" t="s">
        <v>8272</v>
      </c>
      <c r="P429" s="12">
        <f>ROUND((E429/D429)*100,0)</f>
        <v>0</v>
      </c>
      <c r="Q429" s="14">
        <f>IFERROR(ROUND((E429/L429),2),0)</f>
        <v>0</v>
      </c>
      <c r="R429" s="10">
        <f>(((J429/60)/60)/24)+DATE(1970,1,1)</f>
        <v>42285.909027777772</v>
      </c>
      <c r="S429" s="10">
        <f>(((I429/60)/60)/24)+DATE(1970,1,1)</f>
        <v>42299.790972222225</v>
      </c>
      <c r="T429">
        <f>YEAR(R429)</f>
        <v>2015</v>
      </c>
    </row>
    <row r="430" spans="1:20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6" t="s">
        <v>8266</v>
      </c>
      <c r="O430" s="16" t="s">
        <v>8272</v>
      </c>
      <c r="P430" s="12">
        <f>ROUND((E430/D430)*100,0)</f>
        <v>6</v>
      </c>
      <c r="Q430" s="14">
        <f>IFERROR(ROUND((E430/L430),2),0)</f>
        <v>52</v>
      </c>
      <c r="R430" s="10">
        <f>(((J430/60)/60)/24)+DATE(1970,1,1)</f>
        <v>41778.766724537039</v>
      </c>
      <c r="S430" s="10">
        <f>(((I430/60)/60)/24)+DATE(1970,1,1)</f>
        <v>41806.916666666664</v>
      </c>
      <c r="T430">
        <f>YEAR(R430)</f>
        <v>2014</v>
      </c>
    </row>
    <row r="431" spans="1:20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6" t="s">
        <v>8266</v>
      </c>
      <c r="O431" s="16" t="s">
        <v>8272</v>
      </c>
      <c r="P431" s="12">
        <f>ROUND((E431/D431)*100,0)</f>
        <v>0</v>
      </c>
      <c r="Q431" s="14">
        <f>IFERROR(ROUND((E431/L431),2),0)</f>
        <v>0</v>
      </c>
      <c r="R431" s="10">
        <f>(((J431/60)/60)/24)+DATE(1970,1,1)</f>
        <v>40070.901412037041</v>
      </c>
      <c r="S431" s="10">
        <f>(((I431/60)/60)/24)+DATE(1970,1,1)</f>
        <v>40144.207638888889</v>
      </c>
      <c r="T431">
        <f>YEAR(R431)</f>
        <v>2009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6" t="s">
        <v>8266</v>
      </c>
      <c r="O432" s="16" t="s">
        <v>8272</v>
      </c>
      <c r="P432" s="12">
        <f>ROUND((E432/D432)*100,0)</f>
        <v>2</v>
      </c>
      <c r="Q432" s="14">
        <f>IFERROR(ROUND((E432/L432),2),0)</f>
        <v>4.8</v>
      </c>
      <c r="R432" s="10">
        <f>(((J432/60)/60)/24)+DATE(1970,1,1)</f>
        <v>41513.107256944444</v>
      </c>
      <c r="S432" s="10">
        <f>(((I432/60)/60)/24)+DATE(1970,1,1)</f>
        <v>41528.107256944444</v>
      </c>
      <c r="T432">
        <f>YEAR(R432)</f>
        <v>2013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6" t="s">
        <v>8266</v>
      </c>
      <c r="O433" s="16" t="s">
        <v>8272</v>
      </c>
      <c r="P433" s="12">
        <f>ROUND((E433/D433)*100,0)</f>
        <v>14</v>
      </c>
      <c r="Q433" s="14">
        <f>IFERROR(ROUND((E433/L433),2),0)</f>
        <v>51.88</v>
      </c>
      <c r="R433" s="10">
        <f>(((J433/60)/60)/24)+DATE(1970,1,1)</f>
        <v>42526.871331018512</v>
      </c>
      <c r="S433" s="10">
        <f>(((I433/60)/60)/24)+DATE(1970,1,1)</f>
        <v>42556.871331018512</v>
      </c>
      <c r="T433">
        <f>YEAR(R433)</f>
        <v>2016</v>
      </c>
    </row>
    <row r="434" spans="1:20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6" t="s">
        <v>8266</v>
      </c>
      <c r="O434" s="16" t="s">
        <v>8272</v>
      </c>
      <c r="P434" s="12">
        <f>ROUND((E434/D434)*100,0)</f>
        <v>10</v>
      </c>
      <c r="Q434" s="14">
        <f>IFERROR(ROUND((E434/L434),2),0)</f>
        <v>71.25</v>
      </c>
      <c r="R434" s="10">
        <f>(((J434/60)/60)/24)+DATE(1970,1,1)</f>
        <v>42238.726631944446</v>
      </c>
      <c r="S434" s="10">
        <f>(((I434/60)/60)/24)+DATE(1970,1,1)</f>
        <v>42298.726631944446</v>
      </c>
      <c r="T434">
        <f>YEAR(R434)</f>
        <v>2015</v>
      </c>
    </row>
    <row r="435" spans="1:20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6" t="s">
        <v>8266</v>
      </c>
      <c r="O435" s="16" t="s">
        <v>8272</v>
      </c>
      <c r="P435" s="12">
        <f>ROUND((E435/D435)*100,0)</f>
        <v>0</v>
      </c>
      <c r="Q435" s="14">
        <f>IFERROR(ROUND((E435/L435),2),0)</f>
        <v>0</v>
      </c>
      <c r="R435" s="10">
        <f>(((J435/60)/60)/24)+DATE(1970,1,1)</f>
        <v>42228.629884259266</v>
      </c>
      <c r="S435" s="10">
        <f>(((I435/60)/60)/24)+DATE(1970,1,1)</f>
        <v>42288.629884259266</v>
      </c>
      <c r="T435">
        <f>YEAR(R435)</f>
        <v>2015</v>
      </c>
    </row>
    <row r="436" spans="1:20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6" t="s">
        <v>8266</v>
      </c>
      <c r="O436" s="16" t="s">
        <v>8272</v>
      </c>
      <c r="P436" s="12">
        <f>ROUND((E436/D436)*100,0)</f>
        <v>5</v>
      </c>
      <c r="Q436" s="14">
        <f>IFERROR(ROUND((E436/L436),2),0)</f>
        <v>62.5</v>
      </c>
      <c r="R436" s="10">
        <f>(((J436/60)/60)/24)+DATE(1970,1,1)</f>
        <v>41576.834513888891</v>
      </c>
      <c r="S436" s="10">
        <f>(((I436/60)/60)/24)+DATE(1970,1,1)</f>
        <v>41609.876180555555</v>
      </c>
      <c r="T436">
        <f>YEAR(R436)</f>
        <v>2013</v>
      </c>
    </row>
    <row r="437" spans="1:20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6" t="s">
        <v>8266</v>
      </c>
      <c r="O437" s="16" t="s">
        <v>8272</v>
      </c>
      <c r="P437" s="12">
        <f>ROUND((E437/D437)*100,0)</f>
        <v>0</v>
      </c>
      <c r="Q437" s="14">
        <f>IFERROR(ROUND((E437/L437),2),0)</f>
        <v>1</v>
      </c>
      <c r="R437" s="10">
        <f>(((J437/60)/60)/24)+DATE(1970,1,1)</f>
        <v>41500.747453703705</v>
      </c>
      <c r="S437" s="10">
        <f>(((I437/60)/60)/24)+DATE(1970,1,1)</f>
        <v>41530.747453703705</v>
      </c>
      <c r="T437">
        <f>YEAR(R437)</f>
        <v>2013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6" t="s">
        <v>8266</v>
      </c>
      <c r="O438" s="16" t="s">
        <v>8272</v>
      </c>
      <c r="P438" s="12">
        <f>ROUND((E438/D438)*100,0)</f>
        <v>0</v>
      </c>
      <c r="Q438" s="14">
        <f>IFERROR(ROUND((E438/L438),2),0)</f>
        <v>0</v>
      </c>
      <c r="R438" s="10">
        <f>(((J438/60)/60)/24)+DATE(1970,1,1)</f>
        <v>41456.36241898148</v>
      </c>
      <c r="S438" s="10">
        <f>(((I438/60)/60)/24)+DATE(1970,1,1)</f>
        <v>41486.36241898148</v>
      </c>
      <c r="T438">
        <f>YEAR(R438)</f>
        <v>2013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6" t="s">
        <v>8266</v>
      </c>
      <c r="O439" s="16" t="s">
        <v>8272</v>
      </c>
      <c r="P439" s="12">
        <f>ROUND((E439/D439)*100,0)</f>
        <v>0</v>
      </c>
      <c r="Q439" s="14">
        <f>IFERROR(ROUND((E439/L439),2),0)</f>
        <v>0</v>
      </c>
      <c r="R439" s="10">
        <f>(((J439/60)/60)/24)+DATE(1970,1,1)</f>
        <v>42591.31858796296</v>
      </c>
      <c r="S439" s="10">
        <f>(((I439/60)/60)/24)+DATE(1970,1,1)</f>
        <v>42651.31858796296</v>
      </c>
      <c r="T439">
        <f>YEAR(R439)</f>
        <v>2016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6" t="s">
        <v>8266</v>
      </c>
      <c r="O440" s="16" t="s">
        <v>8272</v>
      </c>
      <c r="P440" s="12">
        <f>ROUND((E440/D440)*100,0)</f>
        <v>9</v>
      </c>
      <c r="Q440" s="14">
        <f>IFERROR(ROUND((E440/L440),2),0)</f>
        <v>170.55</v>
      </c>
      <c r="R440" s="10">
        <f>(((J440/60)/60)/24)+DATE(1970,1,1)</f>
        <v>42296.261087962965</v>
      </c>
      <c r="S440" s="10">
        <f>(((I440/60)/60)/24)+DATE(1970,1,1)</f>
        <v>42326.302754629629</v>
      </c>
      <c r="T440">
        <f>YEAR(R440)</f>
        <v>2015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6" t="s">
        <v>8266</v>
      </c>
      <c r="O441" s="16" t="s">
        <v>8272</v>
      </c>
      <c r="P441" s="12">
        <f>ROUND((E441/D441)*100,0)</f>
        <v>0</v>
      </c>
      <c r="Q441" s="14">
        <f>IFERROR(ROUND((E441/L441),2),0)</f>
        <v>0</v>
      </c>
      <c r="R441" s="10">
        <f>(((J441/60)/60)/24)+DATE(1970,1,1)</f>
        <v>41919.761782407404</v>
      </c>
      <c r="S441" s="10">
        <f>(((I441/60)/60)/24)+DATE(1970,1,1)</f>
        <v>41929.761782407404</v>
      </c>
      <c r="T441">
        <f>YEAR(R441)</f>
        <v>2014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6" t="s">
        <v>8266</v>
      </c>
      <c r="O442" s="16" t="s">
        <v>8272</v>
      </c>
      <c r="P442" s="12">
        <f>ROUND((E442/D442)*100,0)</f>
        <v>0</v>
      </c>
      <c r="Q442" s="14">
        <f>IFERROR(ROUND((E442/L442),2),0)</f>
        <v>5</v>
      </c>
      <c r="R442" s="10">
        <f>(((J442/60)/60)/24)+DATE(1970,1,1)</f>
        <v>42423.985567129625</v>
      </c>
      <c r="S442" s="10">
        <f>(((I442/60)/60)/24)+DATE(1970,1,1)</f>
        <v>42453.943900462968</v>
      </c>
      <c r="T442">
        <f>YEAR(R442)</f>
        <v>2016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6" t="s">
        <v>8266</v>
      </c>
      <c r="O443" s="16" t="s">
        <v>8272</v>
      </c>
      <c r="P443" s="12">
        <f>ROUND((E443/D443)*100,0)</f>
        <v>0</v>
      </c>
      <c r="Q443" s="14">
        <f>IFERROR(ROUND((E443/L443),2),0)</f>
        <v>0</v>
      </c>
      <c r="R443" s="10">
        <f>(((J443/60)/60)/24)+DATE(1970,1,1)</f>
        <v>41550.793935185182</v>
      </c>
      <c r="S443" s="10">
        <f>(((I443/60)/60)/24)+DATE(1970,1,1)</f>
        <v>41580.793935185182</v>
      </c>
      <c r="T443">
        <f>YEAR(R443)</f>
        <v>2013</v>
      </c>
    </row>
    <row r="444" spans="1:20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6" t="s">
        <v>8266</v>
      </c>
      <c r="O444" s="16" t="s">
        <v>8272</v>
      </c>
      <c r="P444" s="12">
        <f>ROUND((E444/D444)*100,0)</f>
        <v>39</v>
      </c>
      <c r="Q444" s="14">
        <f>IFERROR(ROUND((E444/L444),2),0)</f>
        <v>393.59</v>
      </c>
      <c r="R444" s="10">
        <f>(((J444/60)/60)/24)+DATE(1970,1,1)</f>
        <v>42024.888692129629</v>
      </c>
      <c r="S444" s="10">
        <f>(((I444/60)/60)/24)+DATE(1970,1,1)</f>
        <v>42054.888692129629</v>
      </c>
      <c r="T444">
        <f>YEAR(R444)</f>
        <v>2015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6" t="s">
        <v>8266</v>
      </c>
      <c r="O445" s="16" t="s">
        <v>8272</v>
      </c>
      <c r="P445" s="12">
        <f>ROUND((E445/D445)*100,0)</f>
        <v>0</v>
      </c>
      <c r="Q445" s="14">
        <f>IFERROR(ROUND((E445/L445),2),0)</f>
        <v>5</v>
      </c>
      <c r="R445" s="10">
        <f>(((J445/60)/60)/24)+DATE(1970,1,1)</f>
        <v>41650.015057870369</v>
      </c>
      <c r="S445" s="10">
        <f>(((I445/60)/60)/24)+DATE(1970,1,1)</f>
        <v>41680.015057870369</v>
      </c>
      <c r="T445">
        <f>YEAR(R445)</f>
        <v>2014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6" t="s">
        <v>8266</v>
      </c>
      <c r="O446" s="16" t="s">
        <v>8272</v>
      </c>
      <c r="P446" s="12">
        <f>ROUND((E446/D446)*100,0)</f>
        <v>5</v>
      </c>
      <c r="Q446" s="14">
        <f>IFERROR(ROUND((E446/L446),2),0)</f>
        <v>50</v>
      </c>
      <c r="R446" s="10">
        <f>(((J446/60)/60)/24)+DATE(1970,1,1)</f>
        <v>40894.906956018516</v>
      </c>
      <c r="S446" s="10">
        <f>(((I446/60)/60)/24)+DATE(1970,1,1)</f>
        <v>40954.906956018516</v>
      </c>
      <c r="T446">
        <f>YEAR(R446)</f>
        <v>2011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6" t="s">
        <v>8266</v>
      </c>
      <c r="O447" s="16" t="s">
        <v>8272</v>
      </c>
      <c r="P447" s="12">
        <f>ROUND((E447/D447)*100,0)</f>
        <v>0</v>
      </c>
      <c r="Q447" s="14">
        <f>IFERROR(ROUND((E447/L447),2),0)</f>
        <v>1</v>
      </c>
      <c r="R447" s="10">
        <f>(((J447/60)/60)/24)+DATE(1970,1,1)</f>
        <v>42130.335358796292</v>
      </c>
      <c r="S447" s="10">
        <f>(((I447/60)/60)/24)+DATE(1970,1,1)</f>
        <v>42145.335358796292</v>
      </c>
      <c r="T447">
        <f>YEAR(R447)</f>
        <v>2015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6" t="s">
        <v>8266</v>
      </c>
      <c r="O448" s="16" t="s">
        <v>8272</v>
      </c>
      <c r="P448" s="12">
        <f>ROUND((E448/D448)*100,0)</f>
        <v>7</v>
      </c>
      <c r="Q448" s="14">
        <f>IFERROR(ROUND((E448/L448),2),0)</f>
        <v>47.88</v>
      </c>
      <c r="R448" s="10">
        <f>(((J448/60)/60)/24)+DATE(1970,1,1)</f>
        <v>42037.083564814813</v>
      </c>
      <c r="S448" s="10">
        <f>(((I448/60)/60)/24)+DATE(1970,1,1)</f>
        <v>42067.083564814813</v>
      </c>
      <c r="T448">
        <f>YEAR(R448)</f>
        <v>2015</v>
      </c>
    </row>
    <row r="449" spans="1:20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6" t="s">
        <v>8266</v>
      </c>
      <c r="O449" s="16" t="s">
        <v>8272</v>
      </c>
      <c r="P449" s="12">
        <f>ROUND((E449/D449)*100,0)</f>
        <v>0</v>
      </c>
      <c r="Q449" s="14">
        <f>IFERROR(ROUND((E449/L449),2),0)</f>
        <v>5</v>
      </c>
      <c r="R449" s="10">
        <f>(((J449/60)/60)/24)+DATE(1970,1,1)</f>
        <v>41331.555127314816</v>
      </c>
      <c r="S449" s="10">
        <f>(((I449/60)/60)/24)+DATE(1970,1,1)</f>
        <v>41356.513460648144</v>
      </c>
      <c r="T449">
        <f>YEAR(R449)</f>
        <v>2013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6" t="s">
        <v>8266</v>
      </c>
      <c r="O450" s="16" t="s">
        <v>8272</v>
      </c>
      <c r="P450" s="12">
        <f>ROUND((E450/D450)*100,0)</f>
        <v>3</v>
      </c>
      <c r="Q450" s="14">
        <f>IFERROR(ROUND((E450/L450),2),0)</f>
        <v>20.5</v>
      </c>
      <c r="R450" s="10">
        <f>(((J450/60)/60)/24)+DATE(1970,1,1)</f>
        <v>41753.758043981477</v>
      </c>
      <c r="S450" s="10">
        <f>(((I450/60)/60)/24)+DATE(1970,1,1)</f>
        <v>41773.758043981477</v>
      </c>
      <c r="T450">
        <f>YEAR(R450)</f>
        <v>2014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6" t="s">
        <v>8266</v>
      </c>
      <c r="O451" s="16" t="s">
        <v>8272</v>
      </c>
      <c r="P451" s="12">
        <f>ROUND((E451/D451)*100,0)</f>
        <v>2</v>
      </c>
      <c r="Q451" s="14">
        <f>IFERROR(ROUND((E451/L451),2),0)</f>
        <v>9</v>
      </c>
      <c r="R451" s="10">
        <f>(((J451/60)/60)/24)+DATE(1970,1,1)</f>
        <v>41534.568113425928</v>
      </c>
      <c r="S451" s="10">
        <f>(((I451/60)/60)/24)+DATE(1970,1,1)</f>
        <v>41564.568113425928</v>
      </c>
      <c r="T451">
        <f>YEAR(R451)</f>
        <v>2013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6" t="s">
        <v>8266</v>
      </c>
      <c r="O452" s="16" t="s">
        <v>8272</v>
      </c>
      <c r="P452" s="12">
        <f>ROUND((E452/D452)*100,0)</f>
        <v>1</v>
      </c>
      <c r="Q452" s="14">
        <f>IFERROR(ROUND((E452/L452),2),0)</f>
        <v>56.57</v>
      </c>
      <c r="R452" s="10">
        <f>(((J452/60)/60)/24)+DATE(1970,1,1)</f>
        <v>41654.946759259255</v>
      </c>
      <c r="S452" s="10">
        <f>(((I452/60)/60)/24)+DATE(1970,1,1)</f>
        <v>41684.946759259255</v>
      </c>
      <c r="T452">
        <f>YEAR(R452)</f>
        <v>2014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6" t="s">
        <v>8266</v>
      </c>
      <c r="O453" s="16" t="s">
        <v>8272</v>
      </c>
      <c r="P453" s="12">
        <f>ROUND((E453/D453)*100,0)</f>
        <v>0</v>
      </c>
      <c r="Q453" s="14">
        <f>IFERROR(ROUND((E453/L453),2),0)</f>
        <v>0</v>
      </c>
      <c r="R453" s="10">
        <f>(((J453/60)/60)/24)+DATE(1970,1,1)</f>
        <v>41634.715173611112</v>
      </c>
      <c r="S453" s="10">
        <f>(((I453/60)/60)/24)+DATE(1970,1,1)</f>
        <v>41664.715173611112</v>
      </c>
      <c r="T453">
        <f>YEAR(R453)</f>
        <v>2013</v>
      </c>
    </row>
    <row r="454" spans="1:20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6" t="s">
        <v>8266</v>
      </c>
      <c r="O454" s="16" t="s">
        <v>8272</v>
      </c>
      <c r="P454" s="12">
        <f>ROUND((E454/D454)*100,0)</f>
        <v>64</v>
      </c>
      <c r="Q454" s="14">
        <f>IFERROR(ROUND((E454/L454),2),0)</f>
        <v>40</v>
      </c>
      <c r="R454" s="10">
        <f>(((J454/60)/60)/24)+DATE(1970,1,1)</f>
        <v>42107.703877314809</v>
      </c>
      <c r="S454" s="10">
        <f>(((I454/60)/60)/24)+DATE(1970,1,1)</f>
        <v>42137.703877314809</v>
      </c>
      <c r="T454">
        <f>YEAR(R454)</f>
        <v>2015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6" t="s">
        <v>8266</v>
      </c>
      <c r="O455" s="16" t="s">
        <v>8272</v>
      </c>
      <c r="P455" s="12">
        <f>ROUND((E455/D455)*100,0)</f>
        <v>0</v>
      </c>
      <c r="Q455" s="14">
        <f>IFERROR(ROUND((E455/L455),2),0)</f>
        <v>13</v>
      </c>
      <c r="R455" s="10">
        <f>(((J455/60)/60)/24)+DATE(1970,1,1)</f>
        <v>42038.824988425928</v>
      </c>
      <c r="S455" s="10">
        <f>(((I455/60)/60)/24)+DATE(1970,1,1)</f>
        <v>42054.824988425928</v>
      </c>
      <c r="T455">
        <f>YEAR(R455)</f>
        <v>2015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6" t="s">
        <v>8266</v>
      </c>
      <c r="O456" s="16" t="s">
        <v>8272</v>
      </c>
      <c r="P456" s="12">
        <f>ROUND((E456/D456)*100,0)</f>
        <v>1</v>
      </c>
      <c r="Q456" s="14">
        <f>IFERROR(ROUND((E456/L456),2),0)</f>
        <v>16.399999999999999</v>
      </c>
      <c r="R456" s="10">
        <f>(((J456/60)/60)/24)+DATE(1970,1,1)</f>
        <v>41938.717256944445</v>
      </c>
      <c r="S456" s="10">
        <f>(((I456/60)/60)/24)+DATE(1970,1,1)</f>
        <v>41969.551388888889</v>
      </c>
      <c r="T456">
        <f>YEAR(R456)</f>
        <v>2014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6" t="s">
        <v>8266</v>
      </c>
      <c r="O457" s="16" t="s">
        <v>8272</v>
      </c>
      <c r="P457" s="12">
        <f>ROUND((E457/D457)*100,0)</f>
        <v>0</v>
      </c>
      <c r="Q457" s="14">
        <f>IFERROR(ROUND((E457/L457),2),0)</f>
        <v>22.5</v>
      </c>
      <c r="R457" s="10">
        <f>(((J457/60)/60)/24)+DATE(1970,1,1)</f>
        <v>40971.002569444441</v>
      </c>
      <c r="S457" s="10">
        <f>(((I457/60)/60)/24)+DATE(1970,1,1)</f>
        <v>41016.021527777775</v>
      </c>
      <c r="T457">
        <f>YEAR(R457)</f>
        <v>2012</v>
      </c>
    </row>
    <row r="458" spans="1:20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6" t="s">
        <v>8266</v>
      </c>
      <c r="O458" s="16" t="s">
        <v>8272</v>
      </c>
      <c r="P458" s="12">
        <f>ROUND((E458/D458)*100,0)</f>
        <v>1</v>
      </c>
      <c r="Q458" s="14">
        <f>IFERROR(ROUND((E458/L458),2),0)</f>
        <v>20.329999999999998</v>
      </c>
      <c r="R458" s="10">
        <f>(((J458/60)/60)/24)+DATE(1970,1,1)</f>
        <v>41547.694456018515</v>
      </c>
      <c r="S458" s="10">
        <f>(((I458/60)/60)/24)+DATE(1970,1,1)</f>
        <v>41569.165972222225</v>
      </c>
      <c r="T458">
        <f>YEAR(R458)</f>
        <v>2013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6" t="s">
        <v>8266</v>
      </c>
      <c r="O459" s="16" t="s">
        <v>8272</v>
      </c>
      <c r="P459" s="12">
        <f>ROUND((E459/D459)*100,0)</f>
        <v>0</v>
      </c>
      <c r="Q459" s="14">
        <f>IFERROR(ROUND((E459/L459),2),0)</f>
        <v>0</v>
      </c>
      <c r="R459" s="10">
        <f>(((J459/60)/60)/24)+DATE(1970,1,1)</f>
        <v>41837.767500000002</v>
      </c>
      <c r="S459" s="10">
        <f>(((I459/60)/60)/24)+DATE(1970,1,1)</f>
        <v>41867.767500000002</v>
      </c>
      <c r="T459">
        <f>YEAR(R459)</f>
        <v>2014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6" t="s">
        <v>8266</v>
      </c>
      <c r="O460" s="16" t="s">
        <v>8272</v>
      </c>
      <c r="P460" s="12">
        <f>ROUND((E460/D460)*100,0)</f>
        <v>8</v>
      </c>
      <c r="Q460" s="14">
        <f>IFERROR(ROUND((E460/L460),2),0)</f>
        <v>16.760000000000002</v>
      </c>
      <c r="R460" s="10">
        <f>(((J460/60)/60)/24)+DATE(1970,1,1)</f>
        <v>41378.69976851852</v>
      </c>
      <c r="S460" s="10">
        <f>(((I460/60)/60)/24)+DATE(1970,1,1)</f>
        <v>41408.69976851852</v>
      </c>
      <c r="T460">
        <f>YEAR(R460)</f>
        <v>2013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6" t="s">
        <v>8266</v>
      </c>
      <c r="O461" s="16" t="s">
        <v>8272</v>
      </c>
      <c r="P461" s="12">
        <f>ROUND((E461/D461)*100,0)</f>
        <v>0</v>
      </c>
      <c r="Q461" s="14">
        <f>IFERROR(ROUND((E461/L461),2),0)</f>
        <v>25</v>
      </c>
      <c r="R461" s="10">
        <f>(((J461/60)/60)/24)+DATE(1970,1,1)</f>
        <v>40800.6403587963</v>
      </c>
      <c r="S461" s="10">
        <f>(((I461/60)/60)/24)+DATE(1970,1,1)</f>
        <v>40860.682025462964</v>
      </c>
      <c r="T461">
        <f>YEAR(R461)</f>
        <v>2011</v>
      </c>
    </row>
    <row r="462" spans="1:20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6" t="s">
        <v>8266</v>
      </c>
      <c r="O462" s="16" t="s">
        <v>8272</v>
      </c>
      <c r="P462" s="12">
        <f>ROUND((E462/D462)*100,0)</f>
        <v>0</v>
      </c>
      <c r="Q462" s="14">
        <f>IFERROR(ROUND((E462/L462),2),0)</f>
        <v>12.5</v>
      </c>
      <c r="R462" s="10">
        <f>(((J462/60)/60)/24)+DATE(1970,1,1)</f>
        <v>41759.542534722219</v>
      </c>
      <c r="S462" s="10">
        <f>(((I462/60)/60)/24)+DATE(1970,1,1)</f>
        <v>41791.166666666664</v>
      </c>
      <c r="T462">
        <f>YEAR(R462)</f>
        <v>2014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6" t="s">
        <v>8266</v>
      </c>
      <c r="O463" s="16" t="s">
        <v>8272</v>
      </c>
      <c r="P463" s="12">
        <f>ROUND((E463/D463)*100,0)</f>
        <v>0</v>
      </c>
      <c r="Q463" s="14">
        <f>IFERROR(ROUND((E463/L463),2),0)</f>
        <v>0</v>
      </c>
      <c r="R463" s="10">
        <f>(((J463/60)/60)/24)+DATE(1970,1,1)</f>
        <v>41407.84684027778</v>
      </c>
      <c r="S463" s="10">
        <f>(((I463/60)/60)/24)+DATE(1970,1,1)</f>
        <v>41427.84684027778</v>
      </c>
      <c r="T463">
        <f>YEAR(R463)</f>
        <v>2013</v>
      </c>
    </row>
    <row r="464" spans="1:20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6" t="s">
        <v>8266</v>
      </c>
      <c r="O464" s="16" t="s">
        <v>8272</v>
      </c>
      <c r="P464" s="12">
        <f>ROUND((E464/D464)*100,0)</f>
        <v>0</v>
      </c>
      <c r="Q464" s="14">
        <f>IFERROR(ROUND((E464/L464),2),0)</f>
        <v>0</v>
      </c>
      <c r="R464" s="10">
        <f>(((J464/60)/60)/24)+DATE(1970,1,1)</f>
        <v>40705.126631944448</v>
      </c>
      <c r="S464" s="10">
        <f>(((I464/60)/60)/24)+DATE(1970,1,1)</f>
        <v>40765.126631944448</v>
      </c>
      <c r="T464">
        <f>YEAR(R464)</f>
        <v>2011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6" t="s">
        <v>8266</v>
      </c>
      <c r="O465" s="16" t="s">
        <v>8272</v>
      </c>
      <c r="P465" s="12">
        <f>ROUND((E465/D465)*100,0)</f>
        <v>2</v>
      </c>
      <c r="Q465" s="14">
        <f>IFERROR(ROUND((E465/L465),2),0)</f>
        <v>113.64</v>
      </c>
      <c r="R465" s="10">
        <f>(((J465/60)/60)/24)+DATE(1970,1,1)</f>
        <v>40750.710104166668</v>
      </c>
      <c r="S465" s="10">
        <f>(((I465/60)/60)/24)+DATE(1970,1,1)</f>
        <v>40810.710104166668</v>
      </c>
      <c r="T465">
        <f>YEAR(R465)</f>
        <v>2011</v>
      </c>
    </row>
    <row r="466" spans="1:20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6" t="s">
        <v>8266</v>
      </c>
      <c r="O466" s="16" t="s">
        <v>8272</v>
      </c>
      <c r="P466" s="12">
        <f>ROUND((E466/D466)*100,0)</f>
        <v>0</v>
      </c>
      <c r="Q466" s="14">
        <f>IFERROR(ROUND((E466/L466),2),0)</f>
        <v>1</v>
      </c>
      <c r="R466" s="10">
        <f>(((J466/60)/60)/24)+DATE(1970,1,1)</f>
        <v>42488.848784722228</v>
      </c>
      <c r="S466" s="10">
        <f>(((I466/60)/60)/24)+DATE(1970,1,1)</f>
        <v>42508.848784722228</v>
      </c>
      <c r="T466">
        <f>YEAR(R466)</f>
        <v>2016</v>
      </c>
    </row>
    <row r="467" spans="1:20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6" t="s">
        <v>8266</v>
      </c>
      <c r="O467" s="16" t="s">
        <v>8272</v>
      </c>
      <c r="P467" s="12">
        <f>ROUND((E467/D467)*100,0)</f>
        <v>27</v>
      </c>
      <c r="Q467" s="14">
        <f>IFERROR(ROUND((E467/L467),2),0)</f>
        <v>17.25</v>
      </c>
      <c r="R467" s="10">
        <f>(((J467/60)/60)/24)+DATE(1970,1,1)</f>
        <v>41801.120069444441</v>
      </c>
      <c r="S467" s="10">
        <f>(((I467/60)/60)/24)+DATE(1970,1,1)</f>
        <v>41817.120069444441</v>
      </c>
      <c r="T467">
        <f>YEAR(R467)</f>
        <v>2014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6" t="s">
        <v>8266</v>
      </c>
      <c r="O468" s="16" t="s">
        <v>8272</v>
      </c>
      <c r="P468" s="12">
        <f>ROUND((E468/D468)*100,0)</f>
        <v>1</v>
      </c>
      <c r="Q468" s="14">
        <f>IFERROR(ROUND((E468/L468),2),0)</f>
        <v>15.2</v>
      </c>
      <c r="R468" s="10">
        <f>(((J468/60)/60)/24)+DATE(1970,1,1)</f>
        <v>41129.942870370374</v>
      </c>
      <c r="S468" s="10">
        <f>(((I468/60)/60)/24)+DATE(1970,1,1)</f>
        <v>41159.942870370374</v>
      </c>
      <c r="T468">
        <f>YEAR(R468)</f>
        <v>2012</v>
      </c>
    </row>
    <row r="469" spans="1:20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6" t="s">
        <v>8266</v>
      </c>
      <c r="O469" s="16" t="s">
        <v>8272</v>
      </c>
      <c r="P469" s="12">
        <f>ROUND((E469/D469)*100,0)</f>
        <v>22</v>
      </c>
      <c r="Q469" s="14">
        <f>IFERROR(ROUND((E469/L469),2),0)</f>
        <v>110.64</v>
      </c>
      <c r="R469" s="10">
        <f>(((J469/60)/60)/24)+DATE(1970,1,1)</f>
        <v>41135.679791666669</v>
      </c>
      <c r="S469" s="10">
        <f>(((I469/60)/60)/24)+DATE(1970,1,1)</f>
        <v>41180.679791666669</v>
      </c>
      <c r="T469">
        <f>YEAR(R469)</f>
        <v>2012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6" t="s">
        <v>8266</v>
      </c>
      <c r="O470" s="16" t="s">
        <v>8272</v>
      </c>
      <c r="P470" s="12">
        <f>ROUND((E470/D470)*100,0)</f>
        <v>0</v>
      </c>
      <c r="Q470" s="14">
        <f>IFERROR(ROUND((E470/L470),2),0)</f>
        <v>0</v>
      </c>
      <c r="R470" s="10">
        <f>(((J470/60)/60)/24)+DATE(1970,1,1)</f>
        <v>41041.167627314811</v>
      </c>
      <c r="S470" s="10">
        <f>(((I470/60)/60)/24)+DATE(1970,1,1)</f>
        <v>41101.160474537035</v>
      </c>
      <c r="T470">
        <f>YEAR(R470)</f>
        <v>2012</v>
      </c>
    </row>
    <row r="471" spans="1:20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6" t="s">
        <v>8266</v>
      </c>
      <c r="O471" s="16" t="s">
        <v>8272</v>
      </c>
      <c r="P471" s="12">
        <f>ROUND((E471/D471)*100,0)</f>
        <v>0</v>
      </c>
      <c r="Q471" s="14">
        <f>IFERROR(ROUND((E471/L471),2),0)</f>
        <v>0</v>
      </c>
      <c r="R471" s="10">
        <f>(((J471/60)/60)/24)+DATE(1970,1,1)</f>
        <v>41827.989861111113</v>
      </c>
      <c r="S471" s="10">
        <f>(((I471/60)/60)/24)+DATE(1970,1,1)</f>
        <v>41887.989861111113</v>
      </c>
      <c r="T471">
        <f>YEAR(R471)</f>
        <v>2014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6" t="s">
        <v>8266</v>
      </c>
      <c r="O472" s="16" t="s">
        <v>8272</v>
      </c>
      <c r="P472" s="12">
        <f>ROUND((E472/D472)*100,0)</f>
        <v>1</v>
      </c>
      <c r="Q472" s="14">
        <f>IFERROR(ROUND((E472/L472),2),0)</f>
        <v>25.5</v>
      </c>
      <c r="R472" s="10">
        <f>(((J472/60)/60)/24)+DATE(1970,1,1)</f>
        <v>41605.167696759258</v>
      </c>
      <c r="S472" s="10">
        <f>(((I472/60)/60)/24)+DATE(1970,1,1)</f>
        <v>41655.166666666664</v>
      </c>
      <c r="T472">
        <f>YEAR(R472)</f>
        <v>2013</v>
      </c>
    </row>
    <row r="473" spans="1:20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6" t="s">
        <v>8266</v>
      </c>
      <c r="O473" s="16" t="s">
        <v>8272</v>
      </c>
      <c r="P473" s="12">
        <f>ROUND((E473/D473)*100,0)</f>
        <v>12</v>
      </c>
      <c r="Q473" s="14">
        <f>IFERROR(ROUND((E473/L473),2),0)</f>
        <v>38.479999999999997</v>
      </c>
      <c r="R473" s="10">
        <f>(((J473/60)/60)/24)+DATE(1970,1,1)</f>
        <v>41703.721979166665</v>
      </c>
      <c r="S473" s="10">
        <f>(((I473/60)/60)/24)+DATE(1970,1,1)</f>
        <v>41748.680312500001</v>
      </c>
      <c r="T473">
        <f>YEAR(R473)</f>
        <v>2014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6" t="s">
        <v>8266</v>
      </c>
      <c r="O474" s="16" t="s">
        <v>8272</v>
      </c>
      <c r="P474" s="12">
        <f>ROUND((E474/D474)*100,0)</f>
        <v>18</v>
      </c>
      <c r="Q474" s="14">
        <f>IFERROR(ROUND((E474/L474),2),0)</f>
        <v>28.2</v>
      </c>
      <c r="R474" s="10">
        <f>(((J474/60)/60)/24)+DATE(1970,1,1)</f>
        <v>41844.922662037039</v>
      </c>
      <c r="S474" s="10">
        <f>(((I474/60)/60)/24)+DATE(1970,1,1)</f>
        <v>41874.922662037039</v>
      </c>
      <c r="T474">
        <f>YEAR(R474)</f>
        <v>2014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6" t="s">
        <v>8266</v>
      </c>
      <c r="O475" s="16" t="s">
        <v>8272</v>
      </c>
      <c r="P475" s="12">
        <f>ROUND((E475/D475)*100,0)</f>
        <v>3</v>
      </c>
      <c r="Q475" s="14">
        <f>IFERROR(ROUND((E475/L475),2),0)</f>
        <v>61.5</v>
      </c>
      <c r="R475" s="10">
        <f>(((J475/60)/60)/24)+DATE(1970,1,1)</f>
        <v>41869.698136574072</v>
      </c>
      <c r="S475" s="10">
        <f>(((I475/60)/60)/24)+DATE(1970,1,1)</f>
        <v>41899.698136574072</v>
      </c>
      <c r="T475">
        <f>YEAR(R475)</f>
        <v>2014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6" t="s">
        <v>8266</v>
      </c>
      <c r="O476" s="16" t="s">
        <v>8272</v>
      </c>
      <c r="P476" s="12">
        <f>ROUND((E476/D476)*100,0)</f>
        <v>0</v>
      </c>
      <c r="Q476" s="14">
        <f>IFERROR(ROUND((E476/L476),2),0)</f>
        <v>1</v>
      </c>
      <c r="R476" s="10">
        <f>(((J476/60)/60)/24)+DATE(1970,1,1)</f>
        <v>42753.329039351855</v>
      </c>
      <c r="S476" s="10">
        <f>(((I476/60)/60)/24)+DATE(1970,1,1)</f>
        <v>42783.329039351855</v>
      </c>
      <c r="T476">
        <f>YEAR(R476)</f>
        <v>2017</v>
      </c>
    </row>
    <row r="477" spans="1:20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6" t="s">
        <v>8266</v>
      </c>
      <c r="O477" s="16" t="s">
        <v>8272</v>
      </c>
      <c r="P477" s="12">
        <f>ROUND((E477/D477)*100,0)</f>
        <v>0</v>
      </c>
      <c r="Q477" s="14">
        <f>IFERROR(ROUND((E477/L477),2),0)</f>
        <v>0</v>
      </c>
      <c r="R477" s="10">
        <f>(((J477/60)/60)/24)+DATE(1970,1,1)</f>
        <v>42100.086145833338</v>
      </c>
      <c r="S477" s="10">
        <f>(((I477/60)/60)/24)+DATE(1970,1,1)</f>
        <v>42130.086145833338</v>
      </c>
      <c r="T477">
        <f>YEAR(R477)</f>
        <v>2015</v>
      </c>
    </row>
    <row r="478" spans="1:20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6" t="s">
        <v>8266</v>
      </c>
      <c r="O478" s="16" t="s">
        <v>8272</v>
      </c>
      <c r="P478" s="12">
        <f>ROUND((E478/D478)*100,0)</f>
        <v>2</v>
      </c>
      <c r="Q478" s="14">
        <f>IFERROR(ROUND((E478/L478),2),0)</f>
        <v>39.57</v>
      </c>
      <c r="R478" s="10">
        <f>(((J478/60)/60)/24)+DATE(1970,1,1)</f>
        <v>41757.975011574075</v>
      </c>
      <c r="S478" s="10">
        <f>(((I478/60)/60)/24)+DATE(1970,1,1)</f>
        <v>41793.165972222225</v>
      </c>
      <c r="T478">
        <f>YEAR(R478)</f>
        <v>2014</v>
      </c>
    </row>
    <row r="479" spans="1:20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6" t="s">
        <v>8266</v>
      </c>
      <c r="O479" s="16" t="s">
        <v>8272</v>
      </c>
      <c r="P479" s="12">
        <f>ROUND((E479/D479)*100,0)</f>
        <v>0</v>
      </c>
      <c r="Q479" s="14">
        <f>IFERROR(ROUND((E479/L479),2),0)</f>
        <v>0</v>
      </c>
      <c r="R479" s="10">
        <f>(((J479/60)/60)/24)+DATE(1970,1,1)</f>
        <v>40987.83488425926</v>
      </c>
      <c r="S479" s="10">
        <f>(((I479/60)/60)/24)+DATE(1970,1,1)</f>
        <v>41047.83488425926</v>
      </c>
      <c r="T479">
        <f>YEAR(R479)</f>
        <v>2012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6" t="s">
        <v>8266</v>
      </c>
      <c r="O480" s="16" t="s">
        <v>8272</v>
      </c>
      <c r="P480" s="12">
        <f>ROUND((E480/D480)*100,0)</f>
        <v>0</v>
      </c>
      <c r="Q480" s="14">
        <f>IFERROR(ROUND((E480/L480),2),0)</f>
        <v>0</v>
      </c>
      <c r="R480" s="10">
        <f>(((J480/60)/60)/24)+DATE(1970,1,1)</f>
        <v>42065.910983796297</v>
      </c>
      <c r="S480" s="10">
        <f>(((I480/60)/60)/24)+DATE(1970,1,1)</f>
        <v>42095.869317129633</v>
      </c>
      <c r="T480">
        <f>YEAR(R480)</f>
        <v>2015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6" t="s">
        <v>8266</v>
      </c>
      <c r="O481" s="16" t="s">
        <v>8272</v>
      </c>
      <c r="P481" s="12">
        <f>ROUND((E481/D481)*100,0)</f>
        <v>33</v>
      </c>
      <c r="Q481" s="14">
        <f>IFERROR(ROUND((E481/L481),2),0)</f>
        <v>88.8</v>
      </c>
      <c r="R481" s="10">
        <f>(((J481/60)/60)/24)+DATE(1970,1,1)</f>
        <v>41904.407812500001</v>
      </c>
      <c r="S481" s="10">
        <f>(((I481/60)/60)/24)+DATE(1970,1,1)</f>
        <v>41964.449479166666</v>
      </c>
      <c r="T481">
        <f>YEAR(R481)</f>
        <v>2014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6" t="s">
        <v>8266</v>
      </c>
      <c r="O482" s="16" t="s">
        <v>8272</v>
      </c>
      <c r="P482" s="12">
        <f>ROUND((E482/D482)*100,0)</f>
        <v>19</v>
      </c>
      <c r="Q482" s="14">
        <f>IFERROR(ROUND((E482/L482),2),0)</f>
        <v>55.46</v>
      </c>
      <c r="R482" s="10">
        <f>(((J482/60)/60)/24)+DATE(1970,1,1)</f>
        <v>41465.500173611108</v>
      </c>
      <c r="S482" s="10">
        <f>(((I482/60)/60)/24)+DATE(1970,1,1)</f>
        <v>41495.500173611108</v>
      </c>
      <c r="T482">
        <f>YEAR(R482)</f>
        <v>2013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6" t="s">
        <v>8266</v>
      </c>
      <c r="O483" s="16" t="s">
        <v>8272</v>
      </c>
      <c r="P483" s="12">
        <f>ROUND((E483/D483)*100,0)</f>
        <v>6</v>
      </c>
      <c r="Q483" s="14">
        <f>IFERROR(ROUND((E483/L483),2),0)</f>
        <v>87.14</v>
      </c>
      <c r="R483" s="10">
        <f>(((J483/60)/60)/24)+DATE(1970,1,1)</f>
        <v>41162.672326388885</v>
      </c>
      <c r="S483" s="10">
        <f>(((I483/60)/60)/24)+DATE(1970,1,1)</f>
        <v>41192.672326388885</v>
      </c>
      <c r="T483">
        <f>YEAR(R483)</f>
        <v>2012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6" t="s">
        <v>8266</v>
      </c>
      <c r="O484" s="16" t="s">
        <v>8272</v>
      </c>
      <c r="P484" s="12">
        <f>ROUND((E484/D484)*100,0)</f>
        <v>0</v>
      </c>
      <c r="Q484" s="14">
        <f>IFERROR(ROUND((E484/L484),2),0)</f>
        <v>10</v>
      </c>
      <c r="R484" s="10">
        <f>(((J484/60)/60)/24)+DATE(1970,1,1)</f>
        <v>42447.896875000006</v>
      </c>
      <c r="S484" s="10">
        <f>(((I484/60)/60)/24)+DATE(1970,1,1)</f>
        <v>42474.606944444444</v>
      </c>
      <c r="T484">
        <f>YEAR(R484)</f>
        <v>2016</v>
      </c>
    </row>
    <row r="485" spans="1:20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6" t="s">
        <v>8266</v>
      </c>
      <c r="O485" s="16" t="s">
        <v>8272</v>
      </c>
      <c r="P485" s="12">
        <f>ROUND((E485/D485)*100,0)</f>
        <v>50</v>
      </c>
      <c r="Q485" s="14">
        <f>IFERROR(ROUND((E485/L485),2),0)</f>
        <v>51.22</v>
      </c>
      <c r="R485" s="10">
        <f>(((J485/60)/60)/24)+DATE(1970,1,1)</f>
        <v>41243.197592592594</v>
      </c>
      <c r="S485" s="10">
        <f>(((I485/60)/60)/24)+DATE(1970,1,1)</f>
        <v>41303.197592592594</v>
      </c>
      <c r="T485">
        <f>YEAR(R485)</f>
        <v>2012</v>
      </c>
    </row>
    <row r="486" spans="1:20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6" t="s">
        <v>8266</v>
      </c>
      <c r="O486" s="16" t="s">
        <v>8272</v>
      </c>
      <c r="P486" s="12">
        <f>ROUND((E486/D486)*100,0)</f>
        <v>0</v>
      </c>
      <c r="Q486" s="14">
        <f>IFERROR(ROUND((E486/L486),2),0)</f>
        <v>13.55</v>
      </c>
      <c r="R486" s="10">
        <f>(((J486/60)/60)/24)+DATE(1970,1,1)</f>
        <v>42272.93949074074</v>
      </c>
      <c r="S486" s="10">
        <f>(((I486/60)/60)/24)+DATE(1970,1,1)</f>
        <v>42313.981157407412</v>
      </c>
      <c r="T486">
        <f>YEAR(R486)</f>
        <v>2015</v>
      </c>
    </row>
    <row r="487" spans="1:20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6" t="s">
        <v>8266</v>
      </c>
      <c r="O487" s="16" t="s">
        <v>8272</v>
      </c>
      <c r="P487" s="12">
        <f>ROUND((E487/D487)*100,0)</f>
        <v>22</v>
      </c>
      <c r="Q487" s="14">
        <f>IFERROR(ROUND((E487/L487),2),0)</f>
        <v>66.52</v>
      </c>
      <c r="R487" s="10">
        <f>(((J487/60)/60)/24)+DATE(1970,1,1)</f>
        <v>41381.50577546296</v>
      </c>
      <c r="S487" s="10">
        <f>(((I487/60)/60)/24)+DATE(1970,1,1)</f>
        <v>41411.50577546296</v>
      </c>
      <c r="T487">
        <f>YEAR(R487)</f>
        <v>2013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6" t="s">
        <v>8266</v>
      </c>
      <c r="O488" s="16" t="s">
        <v>8272</v>
      </c>
      <c r="P488" s="12">
        <f>ROUND((E488/D488)*100,0)</f>
        <v>0</v>
      </c>
      <c r="Q488" s="14">
        <f>IFERROR(ROUND((E488/L488),2),0)</f>
        <v>50</v>
      </c>
      <c r="R488" s="10">
        <f>(((J488/60)/60)/24)+DATE(1970,1,1)</f>
        <v>41761.94258101852</v>
      </c>
      <c r="S488" s="10">
        <f>(((I488/60)/60)/24)+DATE(1970,1,1)</f>
        <v>41791.94258101852</v>
      </c>
      <c r="T488">
        <f>YEAR(R488)</f>
        <v>2014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6" t="s">
        <v>8266</v>
      </c>
      <c r="O489" s="16" t="s">
        <v>8272</v>
      </c>
      <c r="P489" s="12">
        <f>ROUND((E489/D489)*100,0)</f>
        <v>0</v>
      </c>
      <c r="Q489" s="14">
        <f>IFERROR(ROUND((E489/L489),2),0)</f>
        <v>0</v>
      </c>
      <c r="R489" s="10">
        <f>(((J489/60)/60)/24)+DATE(1970,1,1)</f>
        <v>42669.594837962963</v>
      </c>
      <c r="S489" s="10">
        <f>(((I489/60)/60)/24)+DATE(1970,1,1)</f>
        <v>42729.636504629627</v>
      </c>
      <c r="T489">
        <f>YEAR(R489)</f>
        <v>2016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6" t="s">
        <v>8266</v>
      </c>
      <c r="O490" s="16" t="s">
        <v>8272</v>
      </c>
      <c r="P490" s="12">
        <f>ROUND((E490/D490)*100,0)</f>
        <v>0</v>
      </c>
      <c r="Q490" s="14">
        <f>IFERROR(ROUND((E490/L490),2),0)</f>
        <v>0</v>
      </c>
      <c r="R490" s="10">
        <f>(((J490/60)/60)/24)+DATE(1970,1,1)</f>
        <v>42714.054398148146</v>
      </c>
      <c r="S490" s="10">
        <f>(((I490/60)/60)/24)+DATE(1970,1,1)</f>
        <v>42744.054398148146</v>
      </c>
      <c r="T490">
        <f>YEAR(R490)</f>
        <v>2016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6" t="s">
        <v>8266</v>
      </c>
      <c r="O491" s="16" t="s">
        <v>8272</v>
      </c>
      <c r="P491" s="12">
        <f>ROUND((E491/D491)*100,0)</f>
        <v>0</v>
      </c>
      <c r="Q491" s="14">
        <f>IFERROR(ROUND((E491/L491),2),0)</f>
        <v>71.67</v>
      </c>
      <c r="R491" s="10">
        <f>(((J491/60)/60)/24)+DATE(1970,1,1)</f>
        <v>40882.481666666667</v>
      </c>
      <c r="S491" s="10">
        <f>(((I491/60)/60)/24)+DATE(1970,1,1)</f>
        <v>40913.481249999997</v>
      </c>
      <c r="T491">
        <f>YEAR(R491)</f>
        <v>2011</v>
      </c>
    </row>
    <row r="492" spans="1:20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6" t="s">
        <v>8266</v>
      </c>
      <c r="O492" s="16" t="s">
        <v>8272</v>
      </c>
      <c r="P492" s="12">
        <f>ROUND((E492/D492)*100,0)</f>
        <v>0</v>
      </c>
      <c r="Q492" s="14">
        <f>IFERROR(ROUND((E492/L492),2),0)</f>
        <v>0</v>
      </c>
      <c r="R492" s="10">
        <f>(((J492/60)/60)/24)+DATE(1970,1,1)</f>
        <v>41113.968576388892</v>
      </c>
      <c r="S492" s="10">
        <f>(((I492/60)/60)/24)+DATE(1970,1,1)</f>
        <v>41143.968576388892</v>
      </c>
      <c r="T492">
        <f>YEAR(R492)</f>
        <v>2012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6" t="s">
        <v>8266</v>
      </c>
      <c r="O493" s="16" t="s">
        <v>8272</v>
      </c>
      <c r="P493" s="12">
        <f>ROUND((E493/D493)*100,0)</f>
        <v>0</v>
      </c>
      <c r="Q493" s="14">
        <f>IFERROR(ROUND((E493/L493),2),0)</f>
        <v>0</v>
      </c>
      <c r="R493" s="10">
        <f>(((J493/60)/60)/24)+DATE(1970,1,1)</f>
        <v>42366.982627314821</v>
      </c>
      <c r="S493" s="10">
        <f>(((I493/60)/60)/24)+DATE(1970,1,1)</f>
        <v>42396.982627314821</v>
      </c>
      <c r="T493">
        <f>YEAR(R493)</f>
        <v>2015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6" t="s">
        <v>8266</v>
      </c>
      <c r="O494" s="16" t="s">
        <v>8272</v>
      </c>
      <c r="P494" s="12">
        <f>ROUND((E494/D494)*100,0)</f>
        <v>0</v>
      </c>
      <c r="Q494" s="14">
        <f>IFERROR(ROUND((E494/L494),2),0)</f>
        <v>0</v>
      </c>
      <c r="R494" s="10">
        <f>(((J494/60)/60)/24)+DATE(1970,1,1)</f>
        <v>42596.03506944445</v>
      </c>
      <c r="S494" s="10">
        <f>(((I494/60)/60)/24)+DATE(1970,1,1)</f>
        <v>42656.03506944445</v>
      </c>
      <c r="T494">
        <f>YEAR(R494)</f>
        <v>2016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6" t="s">
        <v>8266</v>
      </c>
      <c r="O495" s="16" t="s">
        <v>8272</v>
      </c>
      <c r="P495" s="12">
        <f>ROUND((E495/D495)*100,0)</f>
        <v>0</v>
      </c>
      <c r="Q495" s="14">
        <f>IFERROR(ROUND((E495/L495),2),0)</f>
        <v>0</v>
      </c>
      <c r="R495" s="10">
        <f>(((J495/60)/60)/24)+DATE(1970,1,1)</f>
        <v>42114.726134259254</v>
      </c>
      <c r="S495" s="10">
        <f>(((I495/60)/60)/24)+DATE(1970,1,1)</f>
        <v>42144.726134259254</v>
      </c>
      <c r="T495">
        <f>YEAR(R495)</f>
        <v>2015</v>
      </c>
    </row>
    <row r="496" spans="1:20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6" t="s">
        <v>8266</v>
      </c>
      <c r="O496" s="16" t="s">
        <v>8272</v>
      </c>
      <c r="P496" s="12">
        <f>ROUND((E496/D496)*100,0)</f>
        <v>0</v>
      </c>
      <c r="Q496" s="14">
        <f>IFERROR(ROUND((E496/L496),2),0)</f>
        <v>10.33</v>
      </c>
      <c r="R496" s="10">
        <f>(((J496/60)/60)/24)+DATE(1970,1,1)</f>
        <v>41799.830613425926</v>
      </c>
      <c r="S496" s="10">
        <f>(((I496/60)/60)/24)+DATE(1970,1,1)</f>
        <v>41823.125</v>
      </c>
      <c r="T496">
        <f>YEAR(R496)</f>
        <v>2014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6" t="s">
        <v>8266</v>
      </c>
      <c r="O497" s="16" t="s">
        <v>8272</v>
      </c>
      <c r="P497" s="12">
        <f>ROUND((E497/D497)*100,0)</f>
        <v>0</v>
      </c>
      <c r="Q497" s="14">
        <f>IFERROR(ROUND((E497/L497),2),0)</f>
        <v>0</v>
      </c>
      <c r="R497" s="10">
        <f>(((J497/60)/60)/24)+DATE(1970,1,1)</f>
        <v>42171.827604166669</v>
      </c>
      <c r="S497" s="10">
        <f>(((I497/60)/60)/24)+DATE(1970,1,1)</f>
        <v>42201.827604166669</v>
      </c>
      <c r="T497">
        <f>YEAR(R497)</f>
        <v>2015</v>
      </c>
    </row>
    <row r="498" spans="1:20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6" t="s">
        <v>8266</v>
      </c>
      <c r="O498" s="16" t="s">
        <v>8272</v>
      </c>
      <c r="P498" s="12">
        <f>ROUND((E498/D498)*100,0)</f>
        <v>0</v>
      </c>
      <c r="Q498" s="14">
        <f>IFERROR(ROUND((E498/L498),2),0)</f>
        <v>1</v>
      </c>
      <c r="R498" s="10">
        <f>(((J498/60)/60)/24)+DATE(1970,1,1)</f>
        <v>41620.93141203704</v>
      </c>
      <c r="S498" s="10">
        <f>(((I498/60)/60)/24)+DATE(1970,1,1)</f>
        <v>41680.93141203704</v>
      </c>
      <c r="T498">
        <f>YEAR(R498)</f>
        <v>2013</v>
      </c>
    </row>
    <row r="499" spans="1:20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6" t="s">
        <v>8266</v>
      </c>
      <c r="O499" s="16" t="s">
        <v>8272</v>
      </c>
      <c r="P499" s="12">
        <f>ROUND((E499/D499)*100,0)</f>
        <v>1</v>
      </c>
      <c r="Q499" s="14">
        <f>IFERROR(ROUND((E499/L499),2),0)</f>
        <v>10</v>
      </c>
      <c r="R499" s="10">
        <f>(((J499/60)/60)/24)+DATE(1970,1,1)</f>
        <v>41945.037789351853</v>
      </c>
      <c r="S499" s="10">
        <f>(((I499/60)/60)/24)+DATE(1970,1,1)</f>
        <v>41998.208333333328</v>
      </c>
      <c r="T499">
        <f>YEAR(R499)</f>
        <v>2014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6" t="s">
        <v>8266</v>
      </c>
      <c r="O500" s="16" t="s">
        <v>8272</v>
      </c>
      <c r="P500" s="12">
        <f>ROUND((E500/D500)*100,0)</f>
        <v>5</v>
      </c>
      <c r="Q500" s="14">
        <f>IFERROR(ROUND((E500/L500),2),0)</f>
        <v>136.09</v>
      </c>
      <c r="R500" s="10">
        <f>(((J500/60)/60)/24)+DATE(1970,1,1)</f>
        <v>40858.762141203704</v>
      </c>
      <c r="S500" s="10">
        <f>(((I500/60)/60)/24)+DATE(1970,1,1)</f>
        <v>40900.762141203704</v>
      </c>
      <c r="T500">
        <f>YEAR(R500)</f>
        <v>2011</v>
      </c>
    </row>
    <row r="501" spans="1:20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6" t="s">
        <v>8266</v>
      </c>
      <c r="O501" s="16" t="s">
        <v>8272</v>
      </c>
      <c r="P501" s="12">
        <f>ROUND((E501/D501)*100,0)</f>
        <v>10</v>
      </c>
      <c r="Q501" s="14">
        <f>IFERROR(ROUND((E501/L501),2),0)</f>
        <v>73.459999999999994</v>
      </c>
      <c r="R501" s="10">
        <f>(((J501/60)/60)/24)+DATE(1970,1,1)</f>
        <v>40043.895462962959</v>
      </c>
      <c r="S501" s="10">
        <f>(((I501/60)/60)/24)+DATE(1970,1,1)</f>
        <v>40098.874305555553</v>
      </c>
      <c r="T501">
        <f>YEAR(R501)</f>
        <v>2009</v>
      </c>
    </row>
    <row r="502" spans="1:20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6" t="s">
        <v>8266</v>
      </c>
      <c r="O502" s="16" t="s">
        <v>8272</v>
      </c>
      <c r="P502" s="12">
        <f>ROUND((E502/D502)*100,0)</f>
        <v>3</v>
      </c>
      <c r="Q502" s="14">
        <f>IFERROR(ROUND((E502/L502),2),0)</f>
        <v>53.75</v>
      </c>
      <c r="R502" s="10">
        <f>(((J502/60)/60)/24)+DATE(1970,1,1)</f>
        <v>40247.886006944449</v>
      </c>
      <c r="S502" s="10">
        <f>(((I502/60)/60)/24)+DATE(1970,1,1)</f>
        <v>40306.927777777775</v>
      </c>
      <c r="T502">
        <f>YEAR(R502)</f>
        <v>2010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6" t="s">
        <v>8266</v>
      </c>
      <c r="O503" s="16" t="s">
        <v>8272</v>
      </c>
      <c r="P503" s="12">
        <f>ROUND((E503/D503)*100,0)</f>
        <v>0</v>
      </c>
      <c r="Q503" s="14">
        <f>IFERROR(ROUND((E503/L503),2),0)</f>
        <v>0</v>
      </c>
      <c r="R503" s="10">
        <f>(((J503/60)/60)/24)+DATE(1970,1,1)</f>
        <v>40703.234386574077</v>
      </c>
      <c r="S503" s="10">
        <f>(((I503/60)/60)/24)+DATE(1970,1,1)</f>
        <v>40733.234386574077</v>
      </c>
      <c r="T503">
        <f>YEAR(R503)</f>
        <v>2011</v>
      </c>
    </row>
    <row r="504" spans="1:20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6" t="s">
        <v>8266</v>
      </c>
      <c r="O504" s="16" t="s">
        <v>8272</v>
      </c>
      <c r="P504" s="12">
        <f>ROUND((E504/D504)*100,0)</f>
        <v>1</v>
      </c>
      <c r="Q504" s="14">
        <f>IFERROR(ROUND((E504/L504),2),0)</f>
        <v>57.5</v>
      </c>
      <c r="R504" s="10">
        <f>(((J504/60)/60)/24)+DATE(1970,1,1)</f>
        <v>40956.553530092591</v>
      </c>
      <c r="S504" s="10">
        <f>(((I504/60)/60)/24)+DATE(1970,1,1)</f>
        <v>40986.511863425927</v>
      </c>
      <c r="T504">
        <f>YEAR(R504)</f>
        <v>2012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6" t="s">
        <v>8266</v>
      </c>
      <c r="O505" s="16" t="s">
        <v>8272</v>
      </c>
      <c r="P505" s="12">
        <f>ROUND((E505/D505)*100,0)</f>
        <v>2</v>
      </c>
      <c r="Q505" s="14">
        <f>IFERROR(ROUND((E505/L505),2),0)</f>
        <v>12.67</v>
      </c>
      <c r="R505" s="10">
        <f>(((J505/60)/60)/24)+DATE(1970,1,1)</f>
        <v>41991.526655092588</v>
      </c>
      <c r="S505" s="10">
        <f>(((I505/60)/60)/24)+DATE(1970,1,1)</f>
        <v>42021.526655092588</v>
      </c>
      <c r="T505">
        <f>YEAR(R505)</f>
        <v>2014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6" t="s">
        <v>8266</v>
      </c>
      <c r="O506" s="16" t="s">
        <v>8272</v>
      </c>
      <c r="P506" s="12">
        <f>ROUND((E506/D506)*100,0)</f>
        <v>1</v>
      </c>
      <c r="Q506" s="14">
        <f>IFERROR(ROUND((E506/L506),2),0)</f>
        <v>67</v>
      </c>
      <c r="R506" s="10">
        <f>(((J506/60)/60)/24)+DATE(1970,1,1)</f>
        <v>40949.98364583333</v>
      </c>
      <c r="S506" s="10">
        <f>(((I506/60)/60)/24)+DATE(1970,1,1)</f>
        <v>41009.941979166666</v>
      </c>
      <c r="T506">
        <f>YEAR(R506)</f>
        <v>2012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6" t="s">
        <v>8266</v>
      </c>
      <c r="O507" s="16" t="s">
        <v>8272</v>
      </c>
      <c r="P507" s="12">
        <f>ROUND((E507/D507)*100,0)</f>
        <v>0</v>
      </c>
      <c r="Q507" s="14">
        <f>IFERROR(ROUND((E507/L507),2),0)</f>
        <v>3.71</v>
      </c>
      <c r="R507" s="10">
        <f>(((J507/60)/60)/24)+DATE(1970,1,1)</f>
        <v>42318.098217592589</v>
      </c>
      <c r="S507" s="10">
        <f>(((I507/60)/60)/24)+DATE(1970,1,1)</f>
        <v>42363.098217592589</v>
      </c>
      <c r="T507">
        <f>YEAR(R507)</f>
        <v>2015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6" t="s">
        <v>8266</v>
      </c>
      <c r="O508" s="16" t="s">
        <v>8272</v>
      </c>
      <c r="P508" s="12">
        <f>ROUND((E508/D508)*100,0)</f>
        <v>0</v>
      </c>
      <c r="Q508" s="14">
        <f>IFERROR(ROUND((E508/L508),2),0)</f>
        <v>250</v>
      </c>
      <c r="R508" s="10">
        <f>(((J508/60)/60)/24)+DATE(1970,1,1)</f>
        <v>41466.552314814813</v>
      </c>
      <c r="S508" s="10">
        <f>(((I508/60)/60)/24)+DATE(1970,1,1)</f>
        <v>41496.552314814813</v>
      </c>
      <c r="T508">
        <f>YEAR(R508)</f>
        <v>2013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6" t="s">
        <v>8266</v>
      </c>
      <c r="O509" s="16" t="s">
        <v>8272</v>
      </c>
      <c r="P509" s="12">
        <f>ROUND((E509/D509)*100,0)</f>
        <v>3</v>
      </c>
      <c r="Q509" s="14">
        <f>IFERROR(ROUND((E509/L509),2),0)</f>
        <v>64</v>
      </c>
      <c r="R509" s="10">
        <f>(((J509/60)/60)/24)+DATE(1970,1,1)</f>
        <v>41156.958993055552</v>
      </c>
      <c r="S509" s="10">
        <f>(((I509/60)/60)/24)+DATE(1970,1,1)</f>
        <v>41201.958993055552</v>
      </c>
      <c r="T509">
        <f>YEAR(R509)</f>
        <v>2012</v>
      </c>
    </row>
    <row r="510" spans="1:20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6" t="s">
        <v>8266</v>
      </c>
      <c r="O510" s="16" t="s">
        <v>8272</v>
      </c>
      <c r="P510" s="12">
        <f>ROUND((E510/D510)*100,0)</f>
        <v>1</v>
      </c>
      <c r="Q510" s="14">
        <f>IFERROR(ROUND((E510/L510),2),0)</f>
        <v>133.33000000000001</v>
      </c>
      <c r="R510" s="10">
        <f>(((J510/60)/60)/24)+DATE(1970,1,1)</f>
        <v>40995.024317129632</v>
      </c>
      <c r="S510" s="10">
        <f>(((I510/60)/60)/24)+DATE(1970,1,1)</f>
        <v>41054.593055555553</v>
      </c>
      <c r="T510">
        <f>YEAR(R510)</f>
        <v>2012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6" t="s">
        <v>8266</v>
      </c>
      <c r="O511" s="16" t="s">
        <v>8272</v>
      </c>
      <c r="P511" s="12">
        <f>ROUND((E511/D511)*100,0)</f>
        <v>0</v>
      </c>
      <c r="Q511" s="14">
        <f>IFERROR(ROUND((E511/L511),2),0)</f>
        <v>10</v>
      </c>
      <c r="R511" s="10">
        <f>(((J511/60)/60)/24)+DATE(1970,1,1)</f>
        <v>42153.631597222222</v>
      </c>
      <c r="S511" s="10">
        <f>(((I511/60)/60)/24)+DATE(1970,1,1)</f>
        <v>42183.631597222222</v>
      </c>
      <c r="T511">
        <f>YEAR(R511)</f>
        <v>2015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6" t="s">
        <v>8266</v>
      </c>
      <c r="O512" s="16" t="s">
        <v>8272</v>
      </c>
      <c r="P512" s="12">
        <f>ROUND((E512/D512)*100,0)</f>
        <v>0</v>
      </c>
      <c r="Q512" s="14">
        <f>IFERROR(ROUND((E512/L512),2),0)</f>
        <v>0</v>
      </c>
      <c r="R512" s="10">
        <f>(((J512/60)/60)/24)+DATE(1970,1,1)</f>
        <v>42400.176377314812</v>
      </c>
      <c r="S512" s="10">
        <f>(((I512/60)/60)/24)+DATE(1970,1,1)</f>
        <v>42430.176377314812</v>
      </c>
      <c r="T512">
        <f>YEAR(R512)</f>
        <v>2016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6" t="s">
        <v>8266</v>
      </c>
      <c r="O513" s="16" t="s">
        <v>8272</v>
      </c>
      <c r="P513" s="12">
        <f>ROUND((E513/D513)*100,0)</f>
        <v>3</v>
      </c>
      <c r="Q513" s="14">
        <f>IFERROR(ROUND((E513/L513),2),0)</f>
        <v>30</v>
      </c>
      <c r="R513" s="10">
        <f>(((J513/60)/60)/24)+DATE(1970,1,1)</f>
        <v>41340.303032407406</v>
      </c>
      <c r="S513" s="10">
        <f>(((I513/60)/60)/24)+DATE(1970,1,1)</f>
        <v>41370.261365740742</v>
      </c>
      <c r="T513">
        <f>YEAR(R513)</f>
        <v>2013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6" t="s">
        <v>8266</v>
      </c>
      <c r="O514" s="16" t="s">
        <v>8272</v>
      </c>
      <c r="P514" s="12">
        <f>ROUND((E514/D514)*100,0)</f>
        <v>0</v>
      </c>
      <c r="Q514" s="14">
        <f>IFERROR(ROUND((E514/L514),2),0)</f>
        <v>5.5</v>
      </c>
      <c r="R514" s="10">
        <f>(((J514/60)/60)/24)+DATE(1970,1,1)</f>
        <v>42649.742210648154</v>
      </c>
      <c r="S514" s="10">
        <f>(((I514/60)/60)/24)+DATE(1970,1,1)</f>
        <v>42694.783877314811</v>
      </c>
      <c r="T514">
        <f>YEAR(R514)</f>
        <v>2016</v>
      </c>
    </row>
    <row r="515" spans="1:20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6" t="s">
        <v>8266</v>
      </c>
      <c r="O515" s="16" t="s">
        <v>8272</v>
      </c>
      <c r="P515" s="12">
        <f>ROUND((E515/D515)*100,0)</f>
        <v>14</v>
      </c>
      <c r="Q515" s="14">
        <f>IFERROR(ROUND((E515/L515),2),0)</f>
        <v>102.38</v>
      </c>
      <c r="R515" s="10">
        <f>(((J515/60)/60)/24)+DATE(1970,1,1)</f>
        <v>42552.653993055559</v>
      </c>
      <c r="S515" s="10">
        <f>(((I515/60)/60)/24)+DATE(1970,1,1)</f>
        <v>42597.291666666672</v>
      </c>
      <c r="T515">
        <f>YEAR(R515)</f>
        <v>2016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6" t="s">
        <v>8266</v>
      </c>
      <c r="O516" s="16" t="s">
        <v>8272</v>
      </c>
      <c r="P516" s="12">
        <f>ROUND((E516/D516)*100,0)</f>
        <v>3</v>
      </c>
      <c r="Q516" s="14">
        <f>IFERROR(ROUND((E516/L516),2),0)</f>
        <v>16.670000000000002</v>
      </c>
      <c r="R516" s="10">
        <f>(((J516/60)/60)/24)+DATE(1970,1,1)</f>
        <v>41830.613969907405</v>
      </c>
      <c r="S516" s="10">
        <f>(((I516/60)/60)/24)+DATE(1970,1,1)</f>
        <v>41860.613969907405</v>
      </c>
      <c r="T516">
        <f>YEAR(R516)</f>
        <v>2014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6" t="s">
        <v>8266</v>
      </c>
      <c r="O517" s="16" t="s">
        <v>8272</v>
      </c>
      <c r="P517" s="12">
        <f>ROUND((E517/D517)*100,0)</f>
        <v>25</v>
      </c>
      <c r="Q517" s="14">
        <f>IFERROR(ROUND((E517/L517),2),0)</f>
        <v>725.03</v>
      </c>
      <c r="R517" s="10">
        <f>(((J517/60)/60)/24)+DATE(1970,1,1)</f>
        <v>42327.490752314814</v>
      </c>
      <c r="S517" s="10">
        <f>(((I517/60)/60)/24)+DATE(1970,1,1)</f>
        <v>42367.490752314814</v>
      </c>
      <c r="T517">
        <f>YEAR(R517)</f>
        <v>2015</v>
      </c>
    </row>
    <row r="518" spans="1:20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6" t="s">
        <v>8266</v>
      </c>
      <c r="O518" s="16" t="s">
        <v>8272</v>
      </c>
      <c r="P518" s="12">
        <f>ROUND((E518/D518)*100,0)</f>
        <v>0</v>
      </c>
      <c r="Q518" s="14">
        <f>IFERROR(ROUND((E518/L518),2),0)</f>
        <v>0</v>
      </c>
      <c r="R518" s="10">
        <f>(((J518/60)/60)/24)+DATE(1970,1,1)</f>
        <v>42091.778703703705</v>
      </c>
      <c r="S518" s="10">
        <f>(((I518/60)/60)/24)+DATE(1970,1,1)</f>
        <v>42151.778703703705</v>
      </c>
      <c r="T518">
        <f>YEAR(R518)</f>
        <v>2015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6" t="s">
        <v>8266</v>
      </c>
      <c r="O519" s="16" t="s">
        <v>8272</v>
      </c>
      <c r="P519" s="12">
        <f>ROUND((E519/D519)*100,0)</f>
        <v>1</v>
      </c>
      <c r="Q519" s="14">
        <f>IFERROR(ROUND((E519/L519),2),0)</f>
        <v>68.33</v>
      </c>
      <c r="R519" s="10">
        <f>(((J519/60)/60)/24)+DATE(1970,1,1)</f>
        <v>42738.615289351852</v>
      </c>
      <c r="S519" s="10">
        <f>(((I519/60)/60)/24)+DATE(1970,1,1)</f>
        <v>42768.615289351852</v>
      </c>
      <c r="T519">
        <f>YEAR(R519)</f>
        <v>2017</v>
      </c>
    </row>
    <row r="520" spans="1:20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6" t="s">
        <v>8266</v>
      </c>
      <c r="O520" s="16" t="s">
        <v>8272</v>
      </c>
      <c r="P520" s="12">
        <f>ROUND((E520/D520)*100,0)</f>
        <v>0</v>
      </c>
      <c r="Q520" s="14">
        <f>IFERROR(ROUND((E520/L520),2),0)</f>
        <v>0</v>
      </c>
      <c r="R520" s="10">
        <f>(((J520/60)/60)/24)+DATE(1970,1,1)</f>
        <v>42223.616018518514</v>
      </c>
      <c r="S520" s="10">
        <f>(((I520/60)/60)/24)+DATE(1970,1,1)</f>
        <v>42253.615277777775</v>
      </c>
      <c r="T520">
        <f>YEAR(R520)</f>
        <v>2015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6" t="s">
        <v>8266</v>
      </c>
      <c r="O521" s="16" t="s">
        <v>8272</v>
      </c>
      <c r="P521" s="12">
        <f>ROUND((E521/D521)*100,0)</f>
        <v>23</v>
      </c>
      <c r="Q521" s="14">
        <f>IFERROR(ROUND((E521/L521),2),0)</f>
        <v>39.229999999999997</v>
      </c>
      <c r="R521" s="10">
        <f>(((J521/60)/60)/24)+DATE(1970,1,1)</f>
        <v>41218.391446759262</v>
      </c>
      <c r="S521" s="10">
        <f>(((I521/60)/60)/24)+DATE(1970,1,1)</f>
        <v>41248.391446759262</v>
      </c>
      <c r="T521">
        <f>YEAR(R521)</f>
        <v>2012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6" t="s">
        <v>8273</v>
      </c>
      <c r="O522" s="16" t="s">
        <v>8274</v>
      </c>
      <c r="P522" s="12">
        <f>ROUND((E522/D522)*100,0)</f>
        <v>102</v>
      </c>
      <c r="Q522" s="14">
        <f>IFERROR(ROUND((E522/L522),2),0)</f>
        <v>150.15</v>
      </c>
      <c r="R522" s="10">
        <f>(((J522/60)/60)/24)+DATE(1970,1,1)</f>
        <v>42318.702094907407</v>
      </c>
      <c r="S522" s="10">
        <f>(((I522/60)/60)/24)+DATE(1970,1,1)</f>
        <v>42348.702094907407</v>
      </c>
      <c r="T522">
        <f>YEAR(R522)</f>
        <v>2015</v>
      </c>
    </row>
    <row r="523" spans="1:20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6" t="s">
        <v>8273</v>
      </c>
      <c r="O523" s="16" t="s">
        <v>8274</v>
      </c>
      <c r="P523" s="12">
        <f>ROUND((E523/D523)*100,0)</f>
        <v>105</v>
      </c>
      <c r="Q523" s="14">
        <f>IFERROR(ROUND((E523/L523),2),0)</f>
        <v>93.43</v>
      </c>
      <c r="R523" s="10">
        <f>(((J523/60)/60)/24)+DATE(1970,1,1)</f>
        <v>42646.092812499999</v>
      </c>
      <c r="S523" s="10">
        <f>(((I523/60)/60)/24)+DATE(1970,1,1)</f>
        <v>42675.207638888889</v>
      </c>
      <c r="T523">
        <f>YEAR(R523)</f>
        <v>2016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6" t="s">
        <v>8273</v>
      </c>
      <c r="O524" s="16" t="s">
        <v>8274</v>
      </c>
      <c r="P524" s="12">
        <f>ROUND((E524/D524)*100,0)</f>
        <v>115</v>
      </c>
      <c r="Q524" s="14">
        <f>IFERROR(ROUND((E524/L524),2),0)</f>
        <v>110.97</v>
      </c>
      <c r="R524" s="10">
        <f>(((J524/60)/60)/24)+DATE(1970,1,1)</f>
        <v>42430.040798611109</v>
      </c>
      <c r="S524" s="10">
        <f>(((I524/60)/60)/24)+DATE(1970,1,1)</f>
        <v>42449.999131944445</v>
      </c>
      <c r="T524">
        <f>YEAR(R524)</f>
        <v>2016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6" t="s">
        <v>8273</v>
      </c>
      <c r="O525" s="16" t="s">
        <v>8274</v>
      </c>
      <c r="P525" s="12">
        <f>ROUND((E525/D525)*100,0)</f>
        <v>121</v>
      </c>
      <c r="Q525" s="14">
        <f>IFERROR(ROUND((E525/L525),2),0)</f>
        <v>71.790000000000006</v>
      </c>
      <c r="R525" s="10">
        <f>(((J525/60)/60)/24)+DATE(1970,1,1)</f>
        <v>42238.13282407407</v>
      </c>
      <c r="S525" s="10">
        <f>(((I525/60)/60)/24)+DATE(1970,1,1)</f>
        <v>42268.13282407407</v>
      </c>
      <c r="T525">
        <f>YEAR(R525)</f>
        <v>2015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6" t="s">
        <v>8273</v>
      </c>
      <c r="O526" s="16" t="s">
        <v>8274</v>
      </c>
      <c r="P526" s="12">
        <f>ROUND((E526/D526)*100,0)</f>
        <v>109</v>
      </c>
      <c r="Q526" s="14">
        <f>IFERROR(ROUND((E526/L526),2),0)</f>
        <v>29.26</v>
      </c>
      <c r="R526" s="10">
        <f>(((J526/60)/60)/24)+DATE(1970,1,1)</f>
        <v>42492.717233796298</v>
      </c>
      <c r="S526" s="10">
        <f>(((I526/60)/60)/24)+DATE(1970,1,1)</f>
        <v>42522.717233796298</v>
      </c>
      <c r="T526">
        <f>YEAR(R526)</f>
        <v>2016</v>
      </c>
    </row>
    <row r="527" spans="1:20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6" t="s">
        <v>8273</v>
      </c>
      <c r="O527" s="16" t="s">
        <v>8274</v>
      </c>
      <c r="P527" s="12">
        <f>ROUND((E527/D527)*100,0)</f>
        <v>100</v>
      </c>
      <c r="Q527" s="14">
        <f>IFERROR(ROUND((E527/L527),2),0)</f>
        <v>1000</v>
      </c>
      <c r="R527" s="10">
        <f>(((J527/60)/60)/24)+DATE(1970,1,1)</f>
        <v>41850.400937500002</v>
      </c>
      <c r="S527" s="10">
        <f>(((I527/60)/60)/24)+DATE(1970,1,1)</f>
        <v>41895.400937500002</v>
      </c>
      <c r="T527">
        <f>YEAR(R527)</f>
        <v>2014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6" t="s">
        <v>8273</v>
      </c>
      <c r="O528" s="16" t="s">
        <v>8274</v>
      </c>
      <c r="P528" s="12">
        <f>ROUND((E528/D528)*100,0)</f>
        <v>114</v>
      </c>
      <c r="Q528" s="14">
        <f>IFERROR(ROUND((E528/L528),2),0)</f>
        <v>74.349999999999994</v>
      </c>
      <c r="R528" s="10">
        <f>(((J528/60)/60)/24)+DATE(1970,1,1)</f>
        <v>42192.591944444444</v>
      </c>
      <c r="S528" s="10">
        <f>(((I528/60)/60)/24)+DATE(1970,1,1)</f>
        <v>42223.708333333328</v>
      </c>
      <c r="T528">
        <f>YEAR(R528)</f>
        <v>2015</v>
      </c>
    </row>
    <row r="529" spans="1:20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6" t="s">
        <v>8273</v>
      </c>
      <c r="O529" s="16" t="s">
        <v>8274</v>
      </c>
      <c r="P529" s="12">
        <f>ROUND((E529/D529)*100,0)</f>
        <v>101</v>
      </c>
      <c r="Q529" s="14">
        <f>IFERROR(ROUND((E529/L529),2),0)</f>
        <v>63.83</v>
      </c>
      <c r="R529" s="10">
        <f>(((J529/60)/60)/24)+DATE(1970,1,1)</f>
        <v>42753.205625000002</v>
      </c>
      <c r="S529" s="10">
        <f>(((I529/60)/60)/24)+DATE(1970,1,1)</f>
        <v>42783.670138888891</v>
      </c>
      <c r="T529">
        <f>YEAR(R529)</f>
        <v>2017</v>
      </c>
    </row>
    <row r="530" spans="1:20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6" t="s">
        <v>8273</v>
      </c>
      <c r="O530" s="16" t="s">
        <v>8274</v>
      </c>
      <c r="P530" s="12">
        <f>ROUND((E530/D530)*100,0)</f>
        <v>116</v>
      </c>
      <c r="Q530" s="14">
        <f>IFERROR(ROUND((E530/L530),2),0)</f>
        <v>44.33</v>
      </c>
      <c r="R530" s="10">
        <f>(((J530/60)/60)/24)+DATE(1970,1,1)</f>
        <v>42155.920219907406</v>
      </c>
      <c r="S530" s="10">
        <f>(((I530/60)/60)/24)+DATE(1970,1,1)</f>
        <v>42176.888888888891</v>
      </c>
      <c r="T530">
        <f>YEAR(R530)</f>
        <v>2015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6" t="s">
        <v>8273</v>
      </c>
      <c r="O531" s="16" t="s">
        <v>8274</v>
      </c>
      <c r="P531" s="12">
        <f>ROUND((E531/D531)*100,0)</f>
        <v>130</v>
      </c>
      <c r="Q531" s="14">
        <f>IFERROR(ROUND((E531/L531),2),0)</f>
        <v>86.94</v>
      </c>
      <c r="R531" s="10">
        <f>(((J531/60)/60)/24)+DATE(1970,1,1)</f>
        <v>42725.031180555554</v>
      </c>
      <c r="S531" s="10">
        <f>(((I531/60)/60)/24)+DATE(1970,1,1)</f>
        <v>42746.208333333328</v>
      </c>
      <c r="T531">
        <f>YEAR(R531)</f>
        <v>2016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6" t="s">
        <v>8273</v>
      </c>
      <c r="O532" s="16" t="s">
        <v>8274</v>
      </c>
      <c r="P532" s="12">
        <f>ROUND((E532/D532)*100,0)</f>
        <v>108</v>
      </c>
      <c r="Q532" s="14">
        <f>IFERROR(ROUND((E532/L532),2),0)</f>
        <v>126.55</v>
      </c>
      <c r="R532" s="10">
        <f>(((J532/60)/60)/24)+DATE(1970,1,1)</f>
        <v>42157.591064814813</v>
      </c>
      <c r="S532" s="10">
        <f>(((I532/60)/60)/24)+DATE(1970,1,1)</f>
        <v>42179.083333333328</v>
      </c>
      <c r="T532">
        <f>YEAR(R532)</f>
        <v>2015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6" t="s">
        <v>8273</v>
      </c>
      <c r="O533" s="16" t="s">
        <v>8274</v>
      </c>
      <c r="P533" s="12">
        <f>ROUND((E533/D533)*100,0)</f>
        <v>100</v>
      </c>
      <c r="Q533" s="14">
        <f>IFERROR(ROUND((E533/L533),2),0)</f>
        <v>129.03</v>
      </c>
      <c r="R533" s="10">
        <f>(((J533/60)/60)/24)+DATE(1970,1,1)</f>
        <v>42676.065150462964</v>
      </c>
      <c r="S533" s="10">
        <f>(((I533/60)/60)/24)+DATE(1970,1,1)</f>
        <v>42721.290972222225</v>
      </c>
      <c r="T533">
        <f>YEAR(R533)</f>
        <v>2016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6" t="s">
        <v>8273</v>
      </c>
      <c r="O534" s="16" t="s">
        <v>8274</v>
      </c>
      <c r="P534" s="12">
        <f>ROUND((E534/D534)*100,0)</f>
        <v>123</v>
      </c>
      <c r="Q534" s="14">
        <f>IFERROR(ROUND((E534/L534),2),0)</f>
        <v>71.239999999999995</v>
      </c>
      <c r="R534" s="10">
        <f>(((J534/60)/60)/24)+DATE(1970,1,1)</f>
        <v>42473.007037037038</v>
      </c>
      <c r="S534" s="10">
        <f>(((I534/60)/60)/24)+DATE(1970,1,1)</f>
        <v>42503.007037037038</v>
      </c>
      <c r="T534">
        <f>YEAR(R534)</f>
        <v>2016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6" t="s">
        <v>8273</v>
      </c>
      <c r="O535" s="16" t="s">
        <v>8274</v>
      </c>
      <c r="P535" s="12">
        <f>ROUND((E535/D535)*100,0)</f>
        <v>100</v>
      </c>
      <c r="Q535" s="14">
        <f>IFERROR(ROUND((E535/L535),2),0)</f>
        <v>117.88</v>
      </c>
      <c r="R535" s="10">
        <f>(((J535/60)/60)/24)+DATE(1970,1,1)</f>
        <v>42482.43478009259</v>
      </c>
      <c r="S535" s="10">
        <f>(((I535/60)/60)/24)+DATE(1970,1,1)</f>
        <v>42506.43478009259</v>
      </c>
      <c r="T535">
        <f>YEAR(R535)</f>
        <v>2016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6" t="s">
        <v>8273</v>
      </c>
      <c r="O536" s="16" t="s">
        <v>8274</v>
      </c>
      <c r="P536" s="12">
        <f>ROUND((E536/D536)*100,0)</f>
        <v>105</v>
      </c>
      <c r="Q536" s="14">
        <f>IFERROR(ROUND((E536/L536),2),0)</f>
        <v>327.08</v>
      </c>
      <c r="R536" s="10">
        <f>(((J536/60)/60)/24)+DATE(1970,1,1)</f>
        <v>42270.810995370368</v>
      </c>
      <c r="S536" s="10">
        <f>(((I536/60)/60)/24)+DATE(1970,1,1)</f>
        <v>42309.958333333328</v>
      </c>
      <c r="T536">
        <f>YEAR(R536)</f>
        <v>2015</v>
      </c>
    </row>
    <row r="537" spans="1:20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6" t="s">
        <v>8273</v>
      </c>
      <c r="O537" s="16" t="s">
        <v>8274</v>
      </c>
      <c r="P537" s="12">
        <f>ROUND((E537/D537)*100,0)</f>
        <v>103</v>
      </c>
      <c r="Q537" s="14">
        <f>IFERROR(ROUND((E537/L537),2),0)</f>
        <v>34.75</v>
      </c>
      <c r="R537" s="10">
        <f>(((J537/60)/60)/24)+DATE(1970,1,1)</f>
        <v>42711.545196759253</v>
      </c>
      <c r="S537" s="10">
        <f>(((I537/60)/60)/24)+DATE(1970,1,1)</f>
        <v>42741.545196759253</v>
      </c>
      <c r="T537">
        <f>YEAR(R537)</f>
        <v>2016</v>
      </c>
    </row>
    <row r="538" spans="1:20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6" t="s">
        <v>8273</v>
      </c>
      <c r="O538" s="16" t="s">
        <v>8274</v>
      </c>
      <c r="P538" s="12">
        <f>ROUND((E538/D538)*100,0)</f>
        <v>118</v>
      </c>
      <c r="Q538" s="14">
        <f>IFERROR(ROUND((E538/L538),2),0)</f>
        <v>100.06</v>
      </c>
      <c r="R538" s="10">
        <f>(((J538/60)/60)/24)+DATE(1970,1,1)</f>
        <v>42179.344988425932</v>
      </c>
      <c r="S538" s="10">
        <f>(((I538/60)/60)/24)+DATE(1970,1,1)</f>
        <v>42219.75</v>
      </c>
      <c r="T538">
        <f>YEAR(R538)</f>
        <v>2015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6" t="s">
        <v>8273</v>
      </c>
      <c r="O539" s="16" t="s">
        <v>8274</v>
      </c>
      <c r="P539" s="12">
        <f>ROUND((E539/D539)*100,0)</f>
        <v>121</v>
      </c>
      <c r="Q539" s="14">
        <f>IFERROR(ROUND((E539/L539),2),0)</f>
        <v>40.85</v>
      </c>
      <c r="R539" s="10">
        <f>(((J539/60)/60)/24)+DATE(1970,1,1)</f>
        <v>42282.768414351856</v>
      </c>
      <c r="S539" s="10">
        <f>(((I539/60)/60)/24)+DATE(1970,1,1)</f>
        <v>42312.810081018513</v>
      </c>
      <c r="T539">
        <f>YEAR(R539)</f>
        <v>2015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6" t="s">
        <v>8273</v>
      </c>
      <c r="O540" s="16" t="s">
        <v>8274</v>
      </c>
      <c r="P540" s="12">
        <f>ROUND((E540/D540)*100,0)</f>
        <v>302</v>
      </c>
      <c r="Q540" s="14">
        <f>IFERROR(ROUND((E540/L540),2),0)</f>
        <v>252.02</v>
      </c>
      <c r="R540" s="10">
        <f>(((J540/60)/60)/24)+DATE(1970,1,1)</f>
        <v>42473.794710648144</v>
      </c>
      <c r="S540" s="10">
        <f>(((I540/60)/60)/24)+DATE(1970,1,1)</f>
        <v>42503.794710648144</v>
      </c>
      <c r="T540">
        <f>YEAR(R540)</f>
        <v>2016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6" t="s">
        <v>8273</v>
      </c>
      <c r="O541" s="16" t="s">
        <v>8274</v>
      </c>
      <c r="P541" s="12">
        <f>ROUND((E541/D541)*100,0)</f>
        <v>101</v>
      </c>
      <c r="Q541" s="14">
        <f>IFERROR(ROUND((E541/L541),2),0)</f>
        <v>25.16</v>
      </c>
      <c r="R541" s="10">
        <f>(((J541/60)/60)/24)+DATE(1970,1,1)</f>
        <v>42535.049849537041</v>
      </c>
      <c r="S541" s="10">
        <f>(((I541/60)/60)/24)+DATE(1970,1,1)</f>
        <v>42556.049849537041</v>
      </c>
      <c r="T541">
        <f>YEAR(R541)</f>
        <v>2016</v>
      </c>
    </row>
    <row r="542" spans="1:20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6" t="s">
        <v>8275</v>
      </c>
      <c r="O542" s="16" t="s">
        <v>8276</v>
      </c>
      <c r="P542" s="12">
        <f>ROUND((E542/D542)*100,0)</f>
        <v>0</v>
      </c>
      <c r="Q542" s="14">
        <f>IFERROR(ROUND((E542/L542),2),0)</f>
        <v>1</v>
      </c>
      <c r="R542" s="10">
        <f>(((J542/60)/60)/24)+DATE(1970,1,1)</f>
        <v>42009.817199074074</v>
      </c>
      <c r="S542" s="10">
        <f>(((I542/60)/60)/24)+DATE(1970,1,1)</f>
        <v>42039.817199074074</v>
      </c>
      <c r="T542">
        <f>YEAR(R542)</f>
        <v>2015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6" t="s">
        <v>8275</v>
      </c>
      <c r="O543" s="16" t="s">
        <v>8276</v>
      </c>
      <c r="P543" s="12">
        <f>ROUND((E543/D543)*100,0)</f>
        <v>1</v>
      </c>
      <c r="Q543" s="14">
        <f>IFERROR(ROUND((E543/L543),2),0)</f>
        <v>25</v>
      </c>
      <c r="R543" s="10">
        <f>(((J543/60)/60)/24)+DATE(1970,1,1)</f>
        <v>42276.046689814815</v>
      </c>
      <c r="S543" s="10">
        <f>(((I543/60)/60)/24)+DATE(1970,1,1)</f>
        <v>42306.046689814815</v>
      </c>
      <c r="T543">
        <f>YEAR(R543)</f>
        <v>2015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6" t="s">
        <v>8275</v>
      </c>
      <c r="O544" s="16" t="s">
        <v>8276</v>
      </c>
      <c r="P544" s="12">
        <f>ROUND((E544/D544)*100,0)</f>
        <v>0</v>
      </c>
      <c r="Q544" s="14">
        <f>IFERROR(ROUND((E544/L544),2),0)</f>
        <v>1</v>
      </c>
      <c r="R544" s="10">
        <f>(((J544/60)/60)/24)+DATE(1970,1,1)</f>
        <v>42433.737453703703</v>
      </c>
      <c r="S544" s="10">
        <f>(((I544/60)/60)/24)+DATE(1970,1,1)</f>
        <v>42493.695787037039</v>
      </c>
      <c r="T544">
        <f>YEAR(R544)</f>
        <v>2016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6" t="s">
        <v>8275</v>
      </c>
      <c r="O545" s="16" t="s">
        <v>8276</v>
      </c>
      <c r="P545" s="12">
        <f>ROUND((E545/D545)*100,0)</f>
        <v>0</v>
      </c>
      <c r="Q545" s="14">
        <f>IFERROR(ROUND((E545/L545),2),0)</f>
        <v>35</v>
      </c>
      <c r="R545" s="10">
        <f>(((J545/60)/60)/24)+DATE(1970,1,1)</f>
        <v>41914.092152777775</v>
      </c>
      <c r="S545" s="10">
        <f>(((I545/60)/60)/24)+DATE(1970,1,1)</f>
        <v>41944.092152777775</v>
      </c>
      <c r="T545">
        <f>YEAR(R545)</f>
        <v>2014</v>
      </c>
    </row>
    <row r="546" spans="1:20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6" t="s">
        <v>8275</v>
      </c>
      <c r="O546" s="16" t="s">
        <v>8276</v>
      </c>
      <c r="P546" s="12">
        <f>ROUND((E546/D546)*100,0)</f>
        <v>1</v>
      </c>
      <c r="Q546" s="14">
        <f>IFERROR(ROUND((E546/L546),2),0)</f>
        <v>3</v>
      </c>
      <c r="R546" s="10">
        <f>(((J546/60)/60)/24)+DATE(1970,1,1)</f>
        <v>42525.656944444447</v>
      </c>
      <c r="S546" s="10">
        <f>(((I546/60)/60)/24)+DATE(1970,1,1)</f>
        <v>42555.656944444447</v>
      </c>
      <c r="T546">
        <f>YEAR(R546)</f>
        <v>2016</v>
      </c>
    </row>
    <row r="547" spans="1:20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6" t="s">
        <v>8275</v>
      </c>
      <c r="O547" s="16" t="s">
        <v>8276</v>
      </c>
      <c r="P547" s="12">
        <f>ROUND((E547/D547)*100,0)</f>
        <v>27</v>
      </c>
      <c r="Q547" s="14">
        <f>IFERROR(ROUND((E547/L547),2),0)</f>
        <v>402.71</v>
      </c>
      <c r="R547" s="10">
        <f>(((J547/60)/60)/24)+DATE(1970,1,1)</f>
        <v>42283.592465277776</v>
      </c>
      <c r="S547" s="10">
        <f>(((I547/60)/60)/24)+DATE(1970,1,1)</f>
        <v>42323.634131944447</v>
      </c>
      <c r="T547">
        <f>YEAR(R547)</f>
        <v>2015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6" t="s">
        <v>8275</v>
      </c>
      <c r="O548" s="16" t="s">
        <v>8276</v>
      </c>
      <c r="P548" s="12">
        <f>ROUND((E548/D548)*100,0)</f>
        <v>0</v>
      </c>
      <c r="Q548" s="14">
        <f>IFERROR(ROUND((E548/L548),2),0)</f>
        <v>26</v>
      </c>
      <c r="R548" s="10">
        <f>(((J548/60)/60)/24)+DATE(1970,1,1)</f>
        <v>42249.667997685188</v>
      </c>
      <c r="S548" s="10">
        <f>(((I548/60)/60)/24)+DATE(1970,1,1)</f>
        <v>42294.667997685188</v>
      </c>
      <c r="T548">
        <f>YEAR(R548)</f>
        <v>2015</v>
      </c>
    </row>
    <row r="549" spans="1:20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6" t="s">
        <v>8275</v>
      </c>
      <c r="O549" s="16" t="s">
        <v>8276</v>
      </c>
      <c r="P549" s="12">
        <f>ROUND((E549/D549)*100,0)</f>
        <v>0</v>
      </c>
      <c r="Q549" s="14">
        <f>IFERROR(ROUND((E549/L549),2),0)</f>
        <v>0</v>
      </c>
      <c r="R549" s="10">
        <f>(((J549/60)/60)/24)+DATE(1970,1,1)</f>
        <v>42380.696342592593</v>
      </c>
      <c r="S549" s="10">
        <f>(((I549/60)/60)/24)+DATE(1970,1,1)</f>
        <v>42410.696342592593</v>
      </c>
      <c r="T549">
        <f>YEAR(R549)</f>
        <v>2016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6" t="s">
        <v>8275</v>
      </c>
      <c r="O550" s="16" t="s">
        <v>8276</v>
      </c>
      <c r="P550" s="12">
        <f>ROUND((E550/D550)*100,0)</f>
        <v>0</v>
      </c>
      <c r="Q550" s="14">
        <f>IFERROR(ROUND((E550/L550),2),0)</f>
        <v>9</v>
      </c>
      <c r="R550" s="10">
        <f>(((J550/60)/60)/24)+DATE(1970,1,1)</f>
        <v>42276.903333333335</v>
      </c>
      <c r="S550" s="10">
        <f>(((I550/60)/60)/24)+DATE(1970,1,1)</f>
        <v>42306.903333333335</v>
      </c>
      <c r="T550">
        <f>YEAR(R550)</f>
        <v>2015</v>
      </c>
    </row>
    <row r="551" spans="1:20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6" t="s">
        <v>8275</v>
      </c>
      <c r="O551" s="16" t="s">
        <v>8276</v>
      </c>
      <c r="P551" s="12">
        <f>ROUND((E551/D551)*100,0)</f>
        <v>3</v>
      </c>
      <c r="Q551" s="14">
        <f>IFERROR(ROUND((E551/L551),2),0)</f>
        <v>8.5</v>
      </c>
      <c r="R551" s="10">
        <f>(((J551/60)/60)/24)+DATE(1970,1,1)</f>
        <v>42163.636828703704</v>
      </c>
      <c r="S551" s="10">
        <f>(((I551/60)/60)/24)+DATE(1970,1,1)</f>
        <v>42193.636828703704</v>
      </c>
      <c r="T551">
        <f>YEAR(R551)</f>
        <v>2015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6" t="s">
        <v>8275</v>
      </c>
      <c r="O552" s="16" t="s">
        <v>8276</v>
      </c>
      <c r="P552" s="12">
        <f>ROUND((E552/D552)*100,0)</f>
        <v>1</v>
      </c>
      <c r="Q552" s="14">
        <f>IFERROR(ROUND((E552/L552),2),0)</f>
        <v>8.75</v>
      </c>
      <c r="R552" s="10">
        <f>(((J552/60)/60)/24)+DATE(1970,1,1)</f>
        <v>42753.678761574076</v>
      </c>
      <c r="S552" s="10">
        <f>(((I552/60)/60)/24)+DATE(1970,1,1)</f>
        <v>42766.208333333328</v>
      </c>
      <c r="T552">
        <f>YEAR(R552)</f>
        <v>2017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6" t="s">
        <v>8275</v>
      </c>
      <c r="O553" s="16" t="s">
        <v>8276</v>
      </c>
      <c r="P553" s="12">
        <f>ROUND((E553/D553)*100,0)</f>
        <v>5</v>
      </c>
      <c r="Q553" s="14">
        <f>IFERROR(ROUND((E553/L553),2),0)</f>
        <v>135.04</v>
      </c>
      <c r="R553" s="10">
        <f>(((J553/60)/60)/24)+DATE(1970,1,1)</f>
        <v>42173.275740740741</v>
      </c>
      <c r="S553" s="10">
        <f>(((I553/60)/60)/24)+DATE(1970,1,1)</f>
        <v>42217.745138888888</v>
      </c>
      <c r="T553">
        <f>YEAR(R553)</f>
        <v>2015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6" t="s">
        <v>8275</v>
      </c>
      <c r="O554" s="16" t="s">
        <v>8276</v>
      </c>
      <c r="P554" s="12">
        <f>ROUND((E554/D554)*100,0)</f>
        <v>0</v>
      </c>
      <c r="Q554" s="14">
        <f>IFERROR(ROUND((E554/L554),2),0)</f>
        <v>0</v>
      </c>
      <c r="R554" s="10">
        <f>(((J554/60)/60)/24)+DATE(1970,1,1)</f>
        <v>42318.616851851853</v>
      </c>
      <c r="S554" s="10">
        <f>(((I554/60)/60)/24)+DATE(1970,1,1)</f>
        <v>42378.616851851853</v>
      </c>
      <c r="T554">
        <f>YEAR(R554)</f>
        <v>2015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6" t="s">
        <v>8275</v>
      </c>
      <c r="O555" s="16" t="s">
        <v>8276</v>
      </c>
      <c r="P555" s="12">
        <f>ROUND((E555/D555)*100,0)</f>
        <v>0</v>
      </c>
      <c r="Q555" s="14">
        <f>IFERROR(ROUND((E555/L555),2),0)</f>
        <v>20.5</v>
      </c>
      <c r="R555" s="10">
        <f>(((J555/60)/60)/24)+DATE(1970,1,1)</f>
        <v>41927.71980324074</v>
      </c>
      <c r="S555" s="10">
        <f>(((I555/60)/60)/24)+DATE(1970,1,1)</f>
        <v>41957.761469907404</v>
      </c>
      <c r="T555">
        <f>YEAR(R555)</f>
        <v>2014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6" t="s">
        <v>8275</v>
      </c>
      <c r="O556" s="16" t="s">
        <v>8276</v>
      </c>
      <c r="P556" s="12">
        <f>ROUND((E556/D556)*100,0)</f>
        <v>37</v>
      </c>
      <c r="Q556" s="14">
        <f>IFERROR(ROUND((E556/L556),2),0)</f>
        <v>64.36</v>
      </c>
      <c r="R556" s="10">
        <f>(((J556/60)/60)/24)+DATE(1970,1,1)</f>
        <v>41901.684861111113</v>
      </c>
      <c r="S556" s="10">
        <f>(((I556/60)/60)/24)+DATE(1970,1,1)</f>
        <v>41931.684861111113</v>
      </c>
      <c r="T556">
        <f>YEAR(R556)</f>
        <v>2014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6" t="s">
        <v>8275</v>
      </c>
      <c r="O557" s="16" t="s">
        <v>8276</v>
      </c>
      <c r="P557" s="12">
        <f>ROUND((E557/D557)*100,0)</f>
        <v>0</v>
      </c>
      <c r="Q557" s="14">
        <f>IFERROR(ROUND((E557/L557),2),0)</f>
        <v>0</v>
      </c>
      <c r="R557" s="10">
        <f>(((J557/60)/60)/24)+DATE(1970,1,1)</f>
        <v>42503.353506944448</v>
      </c>
      <c r="S557" s="10">
        <f>(((I557/60)/60)/24)+DATE(1970,1,1)</f>
        <v>42533.353506944448</v>
      </c>
      <c r="T557">
        <f>YEAR(R557)</f>
        <v>2016</v>
      </c>
    </row>
    <row r="558" spans="1:20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6" t="s">
        <v>8275</v>
      </c>
      <c r="O558" s="16" t="s">
        <v>8276</v>
      </c>
      <c r="P558" s="12">
        <f>ROUND((E558/D558)*100,0)</f>
        <v>3</v>
      </c>
      <c r="Q558" s="14">
        <f>IFERROR(ROUND((E558/L558),2),0)</f>
        <v>200</v>
      </c>
      <c r="R558" s="10">
        <f>(((J558/60)/60)/24)+DATE(1970,1,1)</f>
        <v>42345.860150462962</v>
      </c>
      <c r="S558" s="10">
        <f>(((I558/60)/60)/24)+DATE(1970,1,1)</f>
        <v>42375.860150462962</v>
      </c>
      <c r="T558">
        <f>YEAR(R558)</f>
        <v>2015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6" t="s">
        <v>8275</v>
      </c>
      <c r="O559" s="16" t="s">
        <v>8276</v>
      </c>
      <c r="P559" s="12">
        <f>ROUND((E559/D559)*100,0)</f>
        <v>1</v>
      </c>
      <c r="Q559" s="14">
        <f>IFERROR(ROUND((E559/L559),2),0)</f>
        <v>68.3</v>
      </c>
      <c r="R559" s="10">
        <f>(((J559/60)/60)/24)+DATE(1970,1,1)</f>
        <v>42676.942164351851</v>
      </c>
      <c r="S559" s="10">
        <f>(((I559/60)/60)/24)+DATE(1970,1,1)</f>
        <v>42706.983831018515</v>
      </c>
      <c r="T559">
        <f>YEAR(R559)</f>
        <v>2016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6" t="s">
        <v>8275</v>
      </c>
      <c r="O560" s="16" t="s">
        <v>8276</v>
      </c>
      <c r="P560" s="12">
        <f>ROUND((E560/D560)*100,0)</f>
        <v>0</v>
      </c>
      <c r="Q560" s="14">
        <f>IFERROR(ROUND((E560/L560),2),0)</f>
        <v>0</v>
      </c>
      <c r="R560" s="10">
        <f>(((J560/60)/60)/24)+DATE(1970,1,1)</f>
        <v>42057.883159722223</v>
      </c>
      <c r="S560" s="10">
        <f>(((I560/60)/60)/24)+DATE(1970,1,1)</f>
        <v>42087.841493055559</v>
      </c>
      <c r="T560">
        <f>YEAR(R560)</f>
        <v>2015</v>
      </c>
    </row>
    <row r="561" spans="1:20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6" t="s">
        <v>8275</v>
      </c>
      <c r="O561" s="16" t="s">
        <v>8276</v>
      </c>
      <c r="P561" s="12">
        <f>ROUND((E561/D561)*100,0)</f>
        <v>0</v>
      </c>
      <c r="Q561" s="14">
        <f>IFERROR(ROUND((E561/L561),2),0)</f>
        <v>50</v>
      </c>
      <c r="R561" s="10">
        <f>(((J561/60)/60)/24)+DATE(1970,1,1)</f>
        <v>42321.283101851848</v>
      </c>
      <c r="S561" s="10">
        <f>(((I561/60)/60)/24)+DATE(1970,1,1)</f>
        <v>42351.283101851848</v>
      </c>
      <c r="T561">
        <f>YEAR(R561)</f>
        <v>2015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6" t="s">
        <v>8275</v>
      </c>
      <c r="O562" s="16" t="s">
        <v>8276</v>
      </c>
      <c r="P562" s="12">
        <f>ROUND((E562/D562)*100,0)</f>
        <v>0</v>
      </c>
      <c r="Q562" s="14">
        <f>IFERROR(ROUND((E562/L562),2),0)</f>
        <v>4</v>
      </c>
      <c r="R562" s="10">
        <f>(((J562/60)/60)/24)+DATE(1970,1,1)</f>
        <v>41960.771354166667</v>
      </c>
      <c r="S562" s="10">
        <f>(((I562/60)/60)/24)+DATE(1970,1,1)</f>
        <v>41990.771354166667</v>
      </c>
      <c r="T562">
        <f>YEAR(R562)</f>
        <v>2014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6" t="s">
        <v>8275</v>
      </c>
      <c r="O563" s="16" t="s">
        <v>8276</v>
      </c>
      <c r="P563" s="12">
        <f>ROUND((E563/D563)*100,0)</f>
        <v>0</v>
      </c>
      <c r="Q563" s="14">
        <f>IFERROR(ROUND((E563/L563),2),0)</f>
        <v>27.5</v>
      </c>
      <c r="R563" s="10">
        <f>(((J563/60)/60)/24)+DATE(1970,1,1)</f>
        <v>42268.658715277779</v>
      </c>
      <c r="S563" s="10">
        <f>(((I563/60)/60)/24)+DATE(1970,1,1)</f>
        <v>42303.658715277779</v>
      </c>
      <c r="T563">
        <f>YEAR(R563)</f>
        <v>2015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6" t="s">
        <v>8275</v>
      </c>
      <c r="O564" s="16" t="s">
        <v>8276</v>
      </c>
      <c r="P564" s="12">
        <f>ROUND((E564/D564)*100,0)</f>
        <v>0</v>
      </c>
      <c r="Q564" s="14">
        <f>IFERROR(ROUND((E564/L564),2),0)</f>
        <v>0</v>
      </c>
      <c r="R564" s="10">
        <f>(((J564/60)/60)/24)+DATE(1970,1,1)</f>
        <v>42692.389062500006</v>
      </c>
      <c r="S564" s="10">
        <f>(((I564/60)/60)/24)+DATE(1970,1,1)</f>
        <v>42722.389062500006</v>
      </c>
      <c r="T564">
        <f>YEAR(R564)</f>
        <v>2016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6" t="s">
        <v>8275</v>
      </c>
      <c r="O565" s="16" t="s">
        <v>8276</v>
      </c>
      <c r="P565" s="12">
        <f>ROUND((E565/D565)*100,0)</f>
        <v>0</v>
      </c>
      <c r="Q565" s="14">
        <f>IFERROR(ROUND((E565/L565),2),0)</f>
        <v>34</v>
      </c>
      <c r="R565" s="10">
        <f>(((J565/60)/60)/24)+DATE(1970,1,1)</f>
        <v>42022.069988425923</v>
      </c>
      <c r="S565" s="10">
        <f>(((I565/60)/60)/24)+DATE(1970,1,1)</f>
        <v>42052.069988425923</v>
      </c>
      <c r="T565">
        <f>YEAR(R565)</f>
        <v>2015</v>
      </c>
    </row>
    <row r="566" spans="1:20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6" t="s">
        <v>8275</v>
      </c>
      <c r="O566" s="16" t="s">
        <v>8276</v>
      </c>
      <c r="P566" s="12">
        <f>ROUND((E566/D566)*100,0)</f>
        <v>0</v>
      </c>
      <c r="Q566" s="14">
        <f>IFERROR(ROUND((E566/L566),2),0)</f>
        <v>1</v>
      </c>
      <c r="R566" s="10">
        <f>(((J566/60)/60)/24)+DATE(1970,1,1)</f>
        <v>42411.942997685182</v>
      </c>
      <c r="S566" s="10">
        <f>(((I566/60)/60)/24)+DATE(1970,1,1)</f>
        <v>42441.942997685182</v>
      </c>
      <c r="T566">
        <f>YEAR(R566)</f>
        <v>2016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6" t="s">
        <v>8275</v>
      </c>
      <c r="O567" s="16" t="s">
        <v>8276</v>
      </c>
      <c r="P567" s="12">
        <f>ROUND((E567/D567)*100,0)</f>
        <v>0</v>
      </c>
      <c r="Q567" s="14">
        <f>IFERROR(ROUND((E567/L567),2),0)</f>
        <v>0</v>
      </c>
      <c r="R567" s="10">
        <f>(((J567/60)/60)/24)+DATE(1970,1,1)</f>
        <v>42165.785289351858</v>
      </c>
      <c r="S567" s="10">
        <f>(((I567/60)/60)/24)+DATE(1970,1,1)</f>
        <v>42195.785289351858</v>
      </c>
      <c r="T567">
        <f>YEAR(R567)</f>
        <v>2015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6" t="s">
        <v>8275</v>
      </c>
      <c r="O568" s="16" t="s">
        <v>8276</v>
      </c>
      <c r="P568" s="12">
        <f>ROUND((E568/D568)*100,0)</f>
        <v>0</v>
      </c>
      <c r="Q568" s="14">
        <f>IFERROR(ROUND((E568/L568),2),0)</f>
        <v>1</v>
      </c>
      <c r="R568" s="10">
        <f>(((J568/60)/60)/24)+DATE(1970,1,1)</f>
        <v>42535.68440972222</v>
      </c>
      <c r="S568" s="10">
        <f>(((I568/60)/60)/24)+DATE(1970,1,1)</f>
        <v>42565.68440972222</v>
      </c>
      <c r="T568">
        <f>YEAR(R568)</f>
        <v>2016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6" t="s">
        <v>8275</v>
      </c>
      <c r="O569" s="16" t="s">
        <v>8276</v>
      </c>
      <c r="P569" s="12">
        <f>ROUND((E569/D569)*100,0)</f>
        <v>0</v>
      </c>
      <c r="Q569" s="14">
        <f>IFERROR(ROUND((E569/L569),2),0)</f>
        <v>0</v>
      </c>
      <c r="R569" s="10">
        <f>(((J569/60)/60)/24)+DATE(1970,1,1)</f>
        <v>41975.842523148152</v>
      </c>
      <c r="S569" s="10">
        <f>(((I569/60)/60)/24)+DATE(1970,1,1)</f>
        <v>42005.842523148152</v>
      </c>
      <c r="T569">
        <f>YEAR(R569)</f>
        <v>2014</v>
      </c>
    </row>
    <row r="570" spans="1:20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6" t="s">
        <v>8275</v>
      </c>
      <c r="O570" s="16" t="s">
        <v>8276</v>
      </c>
      <c r="P570" s="12">
        <f>ROUND((E570/D570)*100,0)</f>
        <v>1</v>
      </c>
      <c r="Q570" s="14">
        <f>IFERROR(ROUND((E570/L570),2),0)</f>
        <v>49</v>
      </c>
      <c r="R570" s="10">
        <f>(((J570/60)/60)/24)+DATE(1970,1,1)</f>
        <v>42348.9215625</v>
      </c>
      <c r="S570" s="10">
        <f>(((I570/60)/60)/24)+DATE(1970,1,1)</f>
        <v>42385.458333333328</v>
      </c>
      <c r="T570">
        <f>YEAR(R570)</f>
        <v>2015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6" t="s">
        <v>8275</v>
      </c>
      <c r="O571" s="16" t="s">
        <v>8276</v>
      </c>
      <c r="P571" s="12">
        <f>ROUND((E571/D571)*100,0)</f>
        <v>1</v>
      </c>
      <c r="Q571" s="14">
        <f>IFERROR(ROUND((E571/L571),2),0)</f>
        <v>20</v>
      </c>
      <c r="R571" s="10">
        <f>(((J571/60)/60)/24)+DATE(1970,1,1)</f>
        <v>42340.847361111111</v>
      </c>
      <c r="S571" s="10">
        <f>(((I571/60)/60)/24)+DATE(1970,1,1)</f>
        <v>42370.847361111111</v>
      </c>
      <c r="T571">
        <f>YEAR(R571)</f>
        <v>2015</v>
      </c>
    </row>
    <row r="572" spans="1:20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6" t="s">
        <v>8275</v>
      </c>
      <c r="O572" s="16" t="s">
        <v>8276</v>
      </c>
      <c r="P572" s="12">
        <f>ROUND((E572/D572)*100,0)</f>
        <v>0</v>
      </c>
      <c r="Q572" s="14">
        <f>IFERROR(ROUND((E572/L572),2),0)</f>
        <v>142</v>
      </c>
      <c r="R572" s="10">
        <f>(((J572/60)/60)/24)+DATE(1970,1,1)</f>
        <v>42388.798252314817</v>
      </c>
      <c r="S572" s="10">
        <f>(((I572/60)/60)/24)+DATE(1970,1,1)</f>
        <v>42418.798252314817</v>
      </c>
      <c r="T572">
        <f>YEAR(R572)</f>
        <v>2016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6" t="s">
        <v>8275</v>
      </c>
      <c r="O573" s="16" t="s">
        <v>8276</v>
      </c>
      <c r="P573" s="12">
        <f>ROUND((E573/D573)*100,0)</f>
        <v>0</v>
      </c>
      <c r="Q573" s="14">
        <f>IFERROR(ROUND((E573/L573),2),0)</f>
        <v>53</v>
      </c>
      <c r="R573" s="10">
        <f>(((J573/60)/60)/24)+DATE(1970,1,1)</f>
        <v>42192.816238425927</v>
      </c>
      <c r="S573" s="10">
        <f>(((I573/60)/60)/24)+DATE(1970,1,1)</f>
        <v>42212.165972222225</v>
      </c>
      <c r="T573">
        <f>YEAR(R573)</f>
        <v>2015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6" t="s">
        <v>8275</v>
      </c>
      <c r="O574" s="16" t="s">
        <v>8276</v>
      </c>
      <c r="P574" s="12">
        <f>ROUND((E574/D574)*100,0)</f>
        <v>0</v>
      </c>
      <c r="Q574" s="14">
        <f>IFERROR(ROUND((E574/L574),2),0)</f>
        <v>0</v>
      </c>
      <c r="R574" s="10">
        <f>(((J574/60)/60)/24)+DATE(1970,1,1)</f>
        <v>42282.71629629629</v>
      </c>
      <c r="S574" s="10">
        <f>(((I574/60)/60)/24)+DATE(1970,1,1)</f>
        <v>42312.757962962962</v>
      </c>
      <c r="T574">
        <f>YEAR(R574)</f>
        <v>2015</v>
      </c>
    </row>
    <row r="575" spans="1:20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6" t="s">
        <v>8275</v>
      </c>
      <c r="O575" s="16" t="s">
        <v>8276</v>
      </c>
      <c r="P575" s="12">
        <f>ROUND((E575/D575)*100,0)</f>
        <v>0</v>
      </c>
      <c r="Q575" s="14">
        <f>IFERROR(ROUND((E575/L575),2),0)</f>
        <v>38.44</v>
      </c>
      <c r="R575" s="10">
        <f>(((J575/60)/60)/24)+DATE(1970,1,1)</f>
        <v>41963.050127314811</v>
      </c>
      <c r="S575" s="10">
        <f>(((I575/60)/60)/24)+DATE(1970,1,1)</f>
        <v>42022.05</v>
      </c>
      <c r="T575">
        <f>YEAR(R575)</f>
        <v>2014</v>
      </c>
    </row>
    <row r="576" spans="1:20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6" t="s">
        <v>8275</v>
      </c>
      <c r="O576" s="16" t="s">
        <v>8276</v>
      </c>
      <c r="P576" s="12">
        <f>ROUND((E576/D576)*100,0)</f>
        <v>1</v>
      </c>
      <c r="Q576" s="14">
        <f>IFERROR(ROUND((E576/L576),2),0)</f>
        <v>20</v>
      </c>
      <c r="R576" s="10">
        <f>(((J576/60)/60)/24)+DATE(1970,1,1)</f>
        <v>42632.443368055552</v>
      </c>
      <c r="S576" s="10">
        <f>(((I576/60)/60)/24)+DATE(1970,1,1)</f>
        <v>42662.443368055552</v>
      </c>
      <c r="T576">
        <f>YEAR(R576)</f>
        <v>2016</v>
      </c>
    </row>
    <row r="577" spans="1:20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6" t="s">
        <v>8275</v>
      </c>
      <c r="O577" s="16" t="s">
        <v>8276</v>
      </c>
      <c r="P577" s="12">
        <f>ROUND((E577/D577)*100,0)</f>
        <v>0</v>
      </c>
      <c r="Q577" s="14">
        <f>IFERROR(ROUND((E577/L577),2),0)</f>
        <v>64.75</v>
      </c>
      <c r="R577" s="10">
        <f>(((J577/60)/60)/24)+DATE(1970,1,1)</f>
        <v>42138.692627314813</v>
      </c>
      <c r="S577" s="10">
        <f>(((I577/60)/60)/24)+DATE(1970,1,1)</f>
        <v>42168.692627314813</v>
      </c>
      <c r="T577">
        <f>YEAR(R577)</f>
        <v>2015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6" t="s">
        <v>8275</v>
      </c>
      <c r="O578" s="16" t="s">
        <v>8276</v>
      </c>
      <c r="P578" s="12">
        <f>ROUND((E578/D578)*100,0)</f>
        <v>0</v>
      </c>
      <c r="Q578" s="14">
        <f>IFERROR(ROUND((E578/L578),2),0)</f>
        <v>1</v>
      </c>
      <c r="R578" s="10">
        <f>(((J578/60)/60)/24)+DATE(1970,1,1)</f>
        <v>42031.471666666665</v>
      </c>
      <c r="S578" s="10">
        <f>(((I578/60)/60)/24)+DATE(1970,1,1)</f>
        <v>42091.43</v>
      </c>
      <c r="T578">
        <f>YEAR(R578)</f>
        <v>2015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6" t="s">
        <v>8275</v>
      </c>
      <c r="O579" s="16" t="s">
        <v>8276</v>
      </c>
      <c r="P579" s="12">
        <f>ROUND((E579/D579)*100,0)</f>
        <v>0</v>
      </c>
      <c r="Q579" s="14">
        <f>IFERROR(ROUND((E579/L579),2),0)</f>
        <v>10</v>
      </c>
      <c r="R579" s="10">
        <f>(((J579/60)/60)/24)+DATE(1970,1,1)</f>
        <v>42450.589143518519</v>
      </c>
      <c r="S579" s="10">
        <f>(((I579/60)/60)/24)+DATE(1970,1,1)</f>
        <v>42510.589143518519</v>
      </c>
      <c r="T579">
        <f>YEAR(R579)</f>
        <v>2016</v>
      </c>
    </row>
    <row r="580" spans="1:20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6" t="s">
        <v>8275</v>
      </c>
      <c r="O580" s="16" t="s">
        <v>8276</v>
      </c>
      <c r="P580" s="12">
        <f>ROUND((E580/D580)*100,0)</f>
        <v>0</v>
      </c>
      <c r="Q580" s="14">
        <f>IFERROR(ROUND((E580/L580),2),0)</f>
        <v>2</v>
      </c>
      <c r="R580" s="10">
        <f>(((J580/60)/60)/24)+DATE(1970,1,1)</f>
        <v>42230.578622685185</v>
      </c>
      <c r="S580" s="10">
        <f>(((I580/60)/60)/24)+DATE(1970,1,1)</f>
        <v>42254.578622685185</v>
      </c>
      <c r="T580">
        <f>YEAR(R580)</f>
        <v>2015</v>
      </c>
    </row>
    <row r="581" spans="1:20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6" t="s">
        <v>8275</v>
      </c>
      <c r="O581" s="16" t="s">
        <v>8276</v>
      </c>
      <c r="P581" s="12">
        <f>ROUND((E581/D581)*100,0)</f>
        <v>1</v>
      </c>
      <c r="Q581" s="14">
        <f>IFERROR(ROUND((E581/L581),2),0)</f>
        <v>35</v>
      </c>
      <c r="R581" s="10">
        <f>(((J581/60)/60)/24)+DATE(1970,1,1)</f>
        <v>41968.852118055554</v>
      </c>
      <c r="S581" s="10">
        <f>(((I581/60)/60)/24)+DATE(1970,1,1)</f>
        <v>41998.852118055554</v>
      </c>
      <c r="T581">
        <f>YEAR(R581)</f>
        <v>2014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6" t="s">
        <v>8275</v>
      </c>
      <c r="O582" s="16" t="s">
        <v>8276</v>
      </c>
      <c r="P582" s="12">
        <f>ROUND((E582/D582)*100,0)</f>
        <v>0</v>
      </c>
      <c r="Q582" s="14">
        <f>IFERROR(ROUND((E582/L582),2),0)</f>
        <v>1</v>
      </c>
      <c r="R582" s="10">
        <f>(((J582/60)/60)/24)+DATE(1970,1,1)</f>
        <v>42605.908182870371</v>
      </c>
      <c r="S582" s="10">
        <f>(((I582/60)/60)/24)+DATE(1970,1,1)</f>
        <v>42635.908182870371</v>
      </c>
      <c r="T582">
        <f>YEAR(R582)</f>
        <v>2016</v>
      </c>
    </row>
    <row r="583" spans="1:20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6" t="s">
        <v>8275</v>
      </c>
      <c r="O583" s="16" t="s">
        <v>8276</v>
      </c>
      <c r="P583" s="12">
        <f>ROUND((E583/D583)*100,0)</f>
        <v>0</v>
      </c>
      <c r="Q583" s="14">
        <f>IFERROR(ROUND((E583/L583),2),0)</f>
        <v>0</v>
      </c>
      <c r="R583" s="10">
        <f>(((J583/60)/60)/24)+DATE(1970,1,1)</f>
        <v>42188.012777777782</v>
      </c>
      <c r="S583" s="10">
        <f>(((I583/60)/60)/24)+DATE(1970,1,1)</f>
        <v>42218.012777777782</v>
      </c>
      <c r="T583">
        <f>YEAR(R583)</f>
        <v>2015</v>
      </c>
    </row>
    <row r="584" spans="1:20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6" t="s">
        <v>8275</v>
      </c>
      <c r="O584" s="16" t="s">
        <v>8276</v>
      </c>
      <c r="P584" s="12">
        <f>ROUND((E584/D584)*100,0)</f>
        <v>0</v>
      </c>
      <c r="Q584" s="14">
        <f>IFERROR(ROUND((E584/L584),2),0)</f>
        <v>0</v>
      </c>
      <c r="R584" s="10">
        <f>(((J584/60)/60)/24)+DATE(1970,1,1)</f>
        <v>42055.739803240736</v>
      </c>
      <c r="S584" s="10">
        <f>(((I584/60)/60)/24)+DATE(1970,1,1)</f>
        <v>42078.75</v>
      </c>
      <c r="T584">
        <f>YEAR(R584)</f>
        <v>2015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6" t="s">
        <v>8275</v>
      </c>
      <c r="O585" s="16" t="s">
        <v>8276</v>
      </c>
      <c r="P585" s="12">
        <f>ROUND((E585/D585)*100,0)</f>
        <v>0</v>
      </c>
      <c r="Q585" s="14">
        <f>IFERROR(ROUND((E585/L585),2),0)</f>
        <v>1</v>
      </c>
      <c r="R585" s="10">
        <f>(((J585/60)/60)/24)+DATE(1970,1,1)</f>
        <v>42052.93850694444</v>
      </c>
      <c r="S585" s="10">
        <f>(((I585/60)/60)/24)+DATE(1970,1,1)</f>
        <v>42082.896840277783</v>
      </c>
      <c r="T585">
        <f>YEAR(R585)</f>
        <v>2015</v>
      </c>
    </row>
    <row r="586" spans="1:20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6" t="s">
        <v>8275</v>
      </c>
      <c r="O586" s="16" t="s">
        <v>8276</v>
      </c>
      <c r="P586" s="12">
        <f>ROUND((E586/D586)*100,0)</f>
        <v>1</v>
      </c>
      <c r="Q586" s="14">
        <f>IFERROR(ROUND((E586/L586),2),0)</f>
        <v>5</v>
      </c>
      <c r="R586" s="10">
        <f>(((J586/60)/60)/24)+DATE(1970,1,1)</f>
        <v>42049.716620370367</v>
      </c>
      <c r="S586" s="10">
        <f>(((I586/60)/60)/24)+DATE(1970,1,1)</f>
        <v>42079.674953703703</v>
      </c>
      <c r="T586">
        <f>YEAR(R586)</f>
        <v>2015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6" t="s">
        <v>8275</v>
      </c>
      <c r="O587" s="16" t="s">
        <v>8276</v>
      </c>
      <c r="P587" s="12">
        <f>ROUND((E587/D587)*100,0)</f>
        <v>0</v>
      </c>
      <c r="Q587" s="14">
        <f>IFERROR(ROUND((E587/L587),2),0)</f>
        <v>0</v>
      </c>
      <c r="R587" s="10">
        <f>(((J587/60)/60)/24)+DATE(1970,1,1)</f>
        <v>42283.3909375</v>
      </c>
      <c r="S587" s="10">
        <f>(((I587/60)/60)/24)+DATE(1970,1,1)</f>
        <v>42339</v>
      </c>
      <c r="T587">
        <f>YEAR(R587)</f>
        <v>2015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6" t="s">
        <v>8275</v>
      </c>
      <c r="O588" s="16" t="s">
        <v>8276</v>
      </c>
      <c r="P588" s="12">
        <f>ROUND((E588/D588)*100,0)</f>
        <v>1</v>
      </c>
      <c r="Q588" s="14">
        <f>IFERROR(ROUND((E588/L588),2),0)</f>
        <v>14</v>
      </c>
      <c r="R588" s="10">
        <f>(((J588/60)/60)/24)+DATE(1970,1,1)</f>
        <v>42020.854247685187</v>
      </c>
      <c r="S588" s="10">
        <f>(((I588/60)/60)/24)+DATE(1970,1,1)</f>
        <v>42050.854247685187</v>
      </c>
      <c r="T588">
        <f>YEAR(R588)</f>
        <v>2015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6" t="s">
        <v>8275</v>
      </c>
      <c r="O589" s="16" t="s">
        <v>8276</v>
      </c>
      <c r="P589" s="12">
        <f>ROUND((E589/D589)*100,0)</f>
        <v>9</v>
      </c>
      <c r="Q589" s="14">
        <f>IFERROR(ROUND((E589/L589),2),0)</f>
        <v>389.29</v>
      </c>
      <c r="R589" s="10">
        <f>(((J589/60)/60)/24)+DATE(1970,1,1)</f>
        <v>42080.757326388892</v>
      </c>
      <c r="S589" s="10">
        <f>(((I589/60)/60)/24)+DATE(1970,1,1)</f>
        <v>42110.757326388892</v>
      </c>
      <c r="T589">
        <f>YEAR(R589)</f>
        <v>2015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6" t="s">
        <v>8275</v>
      </c>
      <c r="O590" s="16" t="s">
        <v>8276</v>
      </c>
      <c r="P590" s="12">
        <f>ROUND((E590/D590)*100,0)</f>
        <v>3</v>
      </c>
      <c r="Q590" s="14">
        <f>IFERROR(ROUND((E590/L590),2),0)</f>
        <v>150.5</v>
      </c>
      <c r="R590" s="10">
        <f>(((J590/60)/60)/24)+DATE(1970,1,1)</f>
        <v>42631.769513888896</v>
      </c>
      <c r="S590" s="10">
        <f>(((I590/60)/60)/24)+DATE(1970,1,1)</f>
        <v>42691.811180555553</v>
      </c>
      <c r="T590">
        <f>YEAR(R590)</f>
        <v>2016</v>
      </c>
    </row>
    <row r="591" spans="1:20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6" t="s">
        <v>8275</v>
      </c>
      <c r="O591" s="16" t="s">
        <v>8276</v>
      </c>
      <c r="P591" s="12">
        <f>ROUND((E591/D591)*100,0)</f>
        <v>0</v>
      </c>
      <c r="Q591" s="14">
        <f>IFERROR(ROUND((E591/L591),2),0)</f>
        <v>1</v>
      </c>
      <c r="R591" s="10">
        <f>(((J591/60)/60)/24)+DATE(1970,1,1)</f>
        <v>42178.614571759259</v>
      </c>
      <c r="S591" s="10">
        <f>(((I591/60)/60)/24)+DATE(1970,1,1)</f>
        <v>42193.614571759259</v>
      </c>
      <c r="T591">
        <f>YEAR(R591)</f>
        <v>2015</v>
      </c>
    </row>
    <row r="592" spans="1:20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6" t="s">
        <v>8275</v>
      </c>
      <c r="O592" s="16" t="s">
        <v>8276</v>
      </c>
      <c r="P592" s="12">
        <f>ROUND((E592/D592)*100,0)</f>
        <v>4</v>
      </c>
      <c r="Q592" s="14">
        <f>IFERROR(ROUND((E592/L592),2),0)</f>
        <v>24.78</v>
      </c>
      <c r="R592" s="10">
        <f>(((J592/60)/60)/24)+DATE(1970,1,1)</f>
        <v>42377.554756944446</v>
      </c>
      <c r="S592" s="10">
        <f>(((I592/60)/60)/24)+DATE(1970,1,1)</f>
        <v>42408.542361111111</v>
      </c>
      <c r="T592">
        <f>YEAR(R592)</f>
        <v>2016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6" t="s">
        <v>8275</v>
      </c>
      <c r="O593" s="16" t="s">
        <v>8276</v>
      </c>
      <c r="P593" s="12">
        <f>ROUND((E593/D593)*100,0)</f>
        <v>0</v>
      </c>
      <c r="Q593" s="14">
        <f>IFERROR(ROUND((E593/L593),2),0)</f>
        <v>30.5</v>
      </c>
      <c r="R593" s="10">
        <f>(((J593/60)/60)/24)+DATE(1970,1,1)</f>
        <v>42177.543171296296</v>
      </c>
      <c r="S593" s="10">
        <f>(((I593/60)/60)/24)+DATE(1970,1,1)</f>
        <v>42207.543171296296</v>
      </c>
      <c r="T593">
        <f>YEAR(R593)</f>
        <v>2015</v>
      </c>
    </row>
    <row r="594" spans="1:20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6" t="s">
        <v>8275</v>
      </c>
      <c r="O594" s="16" t="s">
        <v>8276</v>
      </c>
      <c r="P594" s="12">
        <f>ROUND((E594/D594)*100,0)</f>
        <v>3</v>
      </c>
      <c r="Q594" s="14">
        <f>IFERROR(ROUND((E594/L594),2),0)</f>
        <v>250</v>
      </c>
      <c r="R594" s="10">
        <f>(((J594/60)/60)/24)+DATE(1970,1,1)</f>
        <v>41946.232175925928</v>
      </c>
      <c r="S594" s="10">
        <f>(((I594/60)/60)/24)+DATE(1970,1,1)</f>
        <v>41976.232175925921</v>
      </c>
      <c r="T594">
        <f>YEAR(R594)</f>
        <v>2014</v>
      </c>
    </row>
    <row r="595" spans="1:20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6" t="s">
        <v>8275</v>
      </c>
      <c r="O595" s="16" t="s">
        <v>8276</v>
      </c>
      <c r="P595" s="12">
        <f>ROUND((E595/D595)*100,0)</f>
        <v>23</v>
      </c>
      <c r="Q595" s="14">
        <f>IFERROR(ROUND((E595/L595),2),0)</f>
        <v>16.43</v>
      </c>
      <c r="R595" s="10">
        <f>(((J595/60)/60)/24)+DATE(1970,1,1)</f>
        <v>42070.677604166667</v>
      </c>
      <c r="S595" s="10">
        <f>(((I595/60)/60)/24)+DATE(1970,1,1)</f>
        <v>42100.635937500003</v>
      </c>
      <c r="T595">
        <f>YEAR(R595)</f>
        <v>2015</v>
      </c>
    </row>
    <row r="596" spans="1:20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6" t="s">
        <v>8275</v>
      </c>
      <c r="O596" s="16" t="s">
        <v>8276</v>
      </c>
      <c r="P596" s="12">
        <f>ROUND((E596/D596)*100,0)</f>
        <v>0</v>
      </c>
      <c r="Q596" s="14">
        <f>IFERROR(ROUND((E596/L596),2),0)</f>
        <v>13</v>
      </c>
      <c r="R596" s="10">
        <f>(((J596/60)/60)/24)+DATE(1970,1,1)</f>
        <v>42446.780162037037</v>
      </c>
      <c r="S596" s="10">
        <f>(((I596/60)/60)/24)+DATE(1970,1,1)</f>
        <v>42476.780162037037</v>
      </c>
      <c r="T596">
        <f>YEAR(R596)</f>
        <v>2016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6" t="s">
        <v>8275</v>
      </c>
      <c r="O597" s="16" t="s">
        <v>8276</v>
      </c>
      <c r="P597" s="12">
        <f>ROUND((E597/D597)*100,0)</f>
        <v>0</v>
      </c>
      <c r="Q597" s="14">
        <f>IFERROR(ROUND((E597/L597),2),0)</f>
        <v>53.25</v>
      </c>
      <c r="R597" s="10">
        <f>(((J597/60)/60)/24)+DATE(1970,1,1)</f>
        <v>42083.069884259254</v>
      </c>
      <c r="S597" s="10">
        <f>(((I597/60)/60)/24)+DATE(1970,1,1)</f>
        <v>42128.069884259254</v>
      </c>
      <c r="T597">
        <f>YEAR(R597)</f>
        <v>2015</v>
      </c>
    </row>
    <row r="598" spans="1:20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6" t="s">
        <v>8275</v>
      </c>
      <c r="O598" s="16" t="s">
        <v>8276</v>
      </c>
      <c r="P598" s="12">
        <f>ROUND((E598/D598)*100,0)</f>
        <v>0</v>
      </c>
      <c r="Q598" s="14">
        <f>IFERROR(ROUND((E598/L598),2),0)</f>
        <v>3</v>
      </c>
      <c r="R598" s="10">
        <f>(((J598/60)/60)/24)+DATE(1970,1,1)</f>
        <v>42646.896898148145</v>
      </c>
      <c r="S598" s="10">
        <f>(((I598/60)/60)/24)+DATE(1970,1,1)</f>
        <v>42676.896898148145</v>
      </c>
      <c r="T598">
        <f>YEAR(R598)</f>
        <v>2016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6" t="s">
        <v>8275</v>
      </c>
      <c r="O599" s="16" t="s">
        <v>8276</v>
      </c>
      <c r="P599" s="12">
        <f>ROUND((E599/D599)*100,0)</f>
        <v>0</v>
      </c>
      <c r="Q599" s="14">
        <f>IFERROR(ROUND((E599/L599),2),0)</f>
        <v>10</v>
      </c>
      <c r="R599" s="10">
        <f>(((J599/60)/60)/24)+DATE(1970,1,1)</f>
        <v>42545.705266203702</v>
      </c>
      <c r="S599" s="10">
        <f>(((I599/60)/60)/24)+DATE(1970,1,1)</f>
        <v>42582.666666666672</v>
      </c>
      <c r="T599">
        <f>YEAR(R599)</f>
        <v>2016</v>
      </c>
    </row>
    <row r="600" spans="1:20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6" t="s">
        <v>8275</v>
      </c>
      <c r="O600" s="16" t="s">
        <v>8276</v>
      </c>
      <c r="P600" s="12">
        <f>ROUND((E600/D600)*100,0)</f>
        <v>34</v>
      </c>
      <c r="Q600" s="14">
        <f>IFERROR(ROUND((E600/L600),2),0)</f>
        <v>121.43</v>
      </c>
      <c r="R600" s="10">
        <f>(((J600/60)/60)/24)+DATE(1970,1,1)</f>
        <v>41948.00209490741</v>
      </c>
      <c r="S600" s="10">
        <f>(((I600/60)/60)/24)+DATE(1970,1,1)</f>
        <v>41978.00209490741</v>
      </c>
      <c r="T600">
        <f>YEAR(R600)</f>
        <v>2014</v>
      </c>
    </row>
    <row r="601" spans="1:20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6" t="s">
        <v>8275</v>
      </c>
      <c r="O601" s="16" t="s">
        <v>8276</v>
      </c>
      <c r="P601" s="12">
        <f>ROUND((E601/D601)*100,0)</f>
        <v>0</v>
      </c>
      <c r="Q601" s="14">
        <f>IFERROR(ROUND((E601/L601),2),0)</f>
        <v>15.5</v>
      </c>
      <c r="R601" s="10">
        <f>(((J601/60)/60)/24)+DATE(1970,1,1)</f>
        <v>42047.812523148154</v>
      </c>
      <c r="S601" s="10">
        <f>(((I601/60)/60)/24)+DATE(1970,1,1)</f>
        <v>42071.636111111111</v>
      </c>
      <c r="T601">
        <f>YEAR(R601)</f>
        <v>2015</v>
      </c>
    </row>
    <row r="602" spans="1:20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6" t="s">
        <v>8275</v>
      </c>
      <c r="O602" s="16" t="s">
        <v>8276</v>
      </c>
      <c r="P602" s="12">
        <f>ROUND((E602/D602)*100,0)</f>
        <v>2</v>
      </c>
      <c r="Q602" s="14">
        <f>IFERROR(ROUND((E602/L602),2),0)</f>
        <v>100</v>
      </c>
      <c r="R602" s="10">
        <f>(((J602/60)/60)/24)+DATE(1970,1,1)</f>
        <v>42073.798171296294</v>
      </c>
      <c r="S602" s="10">
        <f>(((I602/60)/60)/24)+DATE(1970,1,1)</f>
        <v>42133.798171296294</v>
      </c>
      <c r="T602">
        <f>YEAR(R602)</f>
        <v>2015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6" t="s">
        <v>8275</v>
      </c>
      <c r="O603" s="16" t="s">
        <v>8276</v>
      </c>
      <c r="P603" s="12">
        <f>ROUND((E603/D603)*100,0)</f>
        <v>1</v>
      </c>
      <c r="Q603" s="14">
        <f>IFERROR(ROUND((E603/L603),2),0)</f>
        <v>23.33</v>
      </c>
      <c r="R603" s="10">
        <f>(((J603/60)/60)/24)+DATE(1970,1,1)</f>
        <v>41969.858090277776</v>
      </c>
      <c r="S603" s="10">
        <f>(((I603/60)/60)/24)+DATE(1970,1,1)</f>
        <v>41999.858090277776</v>
      </c>
      <c r="T603">
        <f>YEAR(R603)</f>
        <v>2014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6" t="s">
        <v>8275</v>
      </c>
      <c r="O604" s="16" t="s">
        <v>8276</v>
      </c>
      <c r="P604" s="12">
        <f>ROUND((E604/D604)*100,0)</f>
        <v>0</v>
      </c>
      <c r="Q604" s="14">
        <f>IFERROR(ROUND((E604/L604),2),0)</f>
        <v>0</v>
      </c>
      <c r="R604" s="10">
        <f>(((J604/60)/60)/24)+DATE(1970,1,1)</f>
        <v>42143.79415509259</v>
      </c>
      <c r="S604" s="10">
        <f>(((I604/60)/60)/24)+DATE(1970,1,1)</f>
        <v>42173.79415509259</v>
      </c>
      <c r="T604">
        <f>YEAR(R604)</f>
        <v>2015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6" t="s">
        <v>8275</v>
      </c>
      <c r="O605" s="16" t="s">
        <v>8276</v>
      </c>
      <c r="P605" s="12">
        <f>ROUND((E605/D605)*100,0)</f>
        <v>4</v>
      </c>
      <c r="Q605" s="14">
        <f>IFERROR(ROUND((E605/L605),2),0)</f>
        <v>45.39</v>
      </c>
      <c r="R605" s="10">
        <f>(((J605/60)/60)/24)+DATE(1970,1,1)</f>
        <v>41835.639155092591</v>
      </c>
      <c r="S605" s="10">
        <f>(((I605/60)/60)/24)+DATE(1970,1,1)</f>
        <v>41865.639155092591</v>
      </c>
      <c r="T605">
        <f>YEAR(R605)</f>
        <v>2014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6" t="s">
        <v>8275</v>
      </c>
      <c r="O606" s="16" t="s">
        <v>8276</v>
      </c>
      <c r="P606" s="12">
        <f>ROUND((E606/D606)*100,0)</f>
        <v>0</v>
      </c>
      <c r="Q606" s="14">
        <f>IFERROR(ROUND((E606/L606),2),0)</f>
        <v>0</v>
      </c>
      <c r="R606" s="10">
        <f>(((J606/60)/60)/24)+DATE(1970,1,1)</f>
        <v>41849.035370370373</v>
      </c>
      <c r="S606" s="10">
        <f>(((I606/60)/60)/24)+DATE(1970,1,1)</f>
        <v>41879.035370370373</v>
      </c>
      <c r="T606">
        <f>YEAR(R606)</f>
        <v>2014</v>
      </c>
    </row>
    <row r="607" spans="1:20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6" t="s">
        <v>8275</v>
      </c>
      <c r="O607" s="16" t="s">
        <v>8276</v>
      </c>
      <c r="P607" s="12">
        <f>ROUND((E607/D607)*100,0)</f>
        <v>3</v>
      </c>
      <c r="Q607" s="14">
        <f>IFERROR(ROUND((E607/L607),2),0)</f>
        <v>16.38</v>
      </c>
      <c r="R607" s="10">
        <f>(((J607/60)/60)/24)+DATE(1970,1,1)</f>
        <v>42194.357731481476</v>
      </c>
      <c r="S607" s="10">
        <f>(((I607/60)/60)/24)+DATE(1970,1,1)</f>
        <v>42239.357731481476</v>
      </c>
      <c r="T607">
        <f>YEAR(R607)</f>
        <v>2015</v>
      </c>
    </row>
    <row r="608" spans="1:20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6" t="s">
        <v>8275</v>
      </c>
      <c r="O608" s="16" t="s">
        <v>8276</v>
      </c>
      <c r="P608" s="12">
        <f>ROUND((E608/D608)*100,0)</f>
        <v>0</v>
      </c>
      <c r="Q608" s="14">
        <f>IFERROR(ROUND((E608/L608),2),0)</f>
        <v>10</v>
      </c>
      <c r="R608" s="10">
        <f>(((J608/60)/60)/24)+DATE(1970,1,1)</f>
        <v>42102.650567129633</v>
      </c>
      <c r="S608" s="10">
        <f>(((I608/60)/60)/24)+DATE(1970,1,1)</f>
        <v>42148.625</v>
      </c>
      <c r="T608">
        <f>YEAR(R608)</f>
        <v>2015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6" t="s">
        <v>8275</v>
      </c>
      <c r="O609" s="16" t="s">
        <v>8276</v>
      </c>
      <c r="P609" s="12">
        <f>ROUND((E609/D609)*100,0)</f>
        <v>0</v>
      </c>
      <c r="Q609" s="14">
        <f>IFERROR(ROUND((E609/L609),2),0)</f>
        <v>0</v>
      </c>
      <c r="R609" s="10">
        <f>(((J609/60)/60)/24)+DATE(1970,1,1)</f>
        <v>42300.825648148151</v>
      </c>
      <c r="S609" s="10">
        <f>(((I609/60)/60)/24)+DATE(1970,1,1)</f>
        <v>42330.867314814815</v>
      </c>
      <c r="T609">
        <f>YEAR(R609)</f>
        <v>2015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6" t="s">
        <v>8275</v>
      </c>
      <c r="O610" s="16" t="s">
        <v>8276</v>
      </c>
      <c r="P610" s="12">
        <f>ROUND((E610/D610)*100,0)</f>
        <v>1</v>
      </c>
      <c r="Q610" s="14">
        <f>IFERROR(ROUND((E610/L610),2),0)</f>
        <v>292.2</v>
      </c>
      <c r="R610" s="10">
        <f>(((J610/60)/60)/24)+DATE(1970,1,1)</f>
        <v>42140.921064814815</v>
      </c>
      <c r="S610" s="10">
        <f>(((I610/60)/60)/24)+DATE(1970,1,1)</f>
        <v>42170.921064814815</v>
      </c>
      <c r="T610">
        <f>YEAR(R610)</f>
        <v>2015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6" t="s">
        <v>8275</v>
      </c>
      <c r="O611" s="16" t="s">
        <v>8276</v>
      </c>
      <c r="P611" s="12">
        <f>ROUND((E611/D611)*100,0)</f>
        <v>1</v>
      </c>
      <c r="Q611" s="14">
        <f>IFERROR(ROUND((E611/L611),2),0)</f>
        <v>5</v>
      </c>
      <c r="R611" s="10">
        <f>(((J611/60)/60)/24)+DATE(1970,1,1)</f>
        <v>42307.034074074079</v>
      </c>
      <c r="S611" s="10">
        <f>(((I611/60)/60)/24)+DATE(1970,1,1)</f>
        <v>42337.075740740736</v>
      </c>
      <c r="T611">
        <f>YEAR(R611)</f>
        <v>2015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6" t="s">
        <v>8275</v>
      </c>
      <c r="O612" s="16" t="s">
        <v>8276</v>
      </c>
      <c r="P612" s="12">
        <f>ROUND((E612/D612)*100,0)</f>
        <v>0</v>
      </c>
      <c r="Q612" s="14">
        <f>IFERROR(ROUND((E612/L612),2),0)</f>
        <v>0</v>
      </c>
      <c r="R612" s="10">
        <f>(((J612/60)/60)/24)+DATE(1970,1,1)</f>
        <v>42086.83085648148</v>
      </c>
      <c r="S612" s="10">
        <f>(((I612/60)/60)/24)+DATE(1970,1,1)</f>
        <v>42116.83085648148</v>
      </c>
      <c r="T612">
        <f>YEAR(R612)</f>
        <v>2015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6" t="s">
        <v>8275</v>
      </c>
      <c r="O613" s="16" t="s">
        <v>8276</v>
      </c>
      <c r="P613" s="12">
        <f>ROUND((E613/D613)*100,0)</f>
        <v>0</v>
      </c>
      <c r="Q613" s="14">
        <f>IFERROR(ROUND((E613/L613),2),0)</f>
        <v>0</v>
      </c>
      <c r="R613" s="10">
        <f>(((J613/60)/60)/24)+DATE(1970,1,1)</f>
        <v>42328.560613425929</v>
      </c>
      <c r="S613" s="10">
        <f>(((I613/60)/60)/24)+DATE(1970,1,1)</f>
        <v>42388.560613425929</v>
      </c>
      <c r="T613">
        <f>YEAR(R613)</f>
        <v>2015</v>
      </c>
    </row>
    <row r="614" spans="1:20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6" t="s">
        <v>8275</v>
      </c>
      <c r="O614" s="16" t="s">
        <v>8276</v>
      </c>
      <c r="P614" s="12">
        <f>ROUND((E614/D614)*100,0)</f>
        <v>0</v>
      </c>
      <c r="Q614" s="14">
        <f>IFERROR(ROUND((E614/L614),2),0)</f>
        <v>0</v>
      </c>
      <c r="R614" s="10">
        <f>(((J614/60)/60)/24)+DATE(1970,1,1)</f>
        <v>42585.031782407401</v>
      </c>
      <c r="S614" s="10">
        <f>(((I614/60)/60)/24)+DATE(1970,1,1)</f>
        <v>42615.031782407401</v>
      </c>
      <c r="T614">
        <f>YEAR(R614)</f>
        <v>2016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6" t="s">
        <v>8275</v>
      </c>
      <c r="O615" s="16" t="s">
        <v>8276</v>
      </c>
      <c r="P615" s="12">
        <f>ROUND((E615/D615)*100,0)</f>
        <v>21</v>
      </c>
      <c r="Q615" s="14">
        <f>IFERROR(ROUND((E615/L615),2),0)</f>
        <v>105.93</v>
      </c>
      <c r="R615" s="10">
        <f>(((J615/60)/60)/24)+DATE(1970,1,1)</f>
        <v>42247.496759259258</v>
      </c>
      <c r="S615" s="10">
        <f>(((I615/60)/60)/24)+DATE(1970,1,1)</f>
        <v>42278.207638888889</v>
      </c>
      <c r="T615">
        <f>YEAR(R615)</f>
        <v>2015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6" t="s">
        <v>8275</v>
      </c>
      <c r="O616" s="16" t="s">
        <v>8276</v>
      </c>
      <c r="P616" s="12">
        <f>ROUND((E616/D616)*100,0)</f>
        <v>0</v>
      </c>
      <c r="Q616" s="14">
        <f>IFERROR(ROUND((E616/L616),2),0)</f>
        <v>0</v>
      </c>
      <c r="R616" s="10">
        <f>(((J616/60)/60)/24)+DATE(1970,1,1)</f>
        <v>42515.061805555553</v>
      </c>
      <c r="S616" s="10">
        <f>(((I616/60)/60)/24)+DATE(1970,1,1)</f>
        <v>42545.061805555553</v>
      </c>
      <c r="T616">
        <f>YEAR(R616)</f>
        <v>2016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6" t="s">
        <v>8275</v>
      </c>
      <c r="O617" s="16" t="s">
        <v>8276</v>
      </c>
      <c r="P617" s="12">
        <f>ROUND((E617/D617)*100,0)</f>
        <v>0</v>
      </c>
      <c r="Q617" s="14">
        <f>IFERROR(ROUND((E617/L617),2),0)</f>
        <v>0</v>
      </c>
      <c r="R617" s="10">
        <f>(((J617/60)/60)/24)+DATE(1970,1,1)</f>
        <v>42242.122210648144</v>
      </c>
      <c r="S617" s="10">
        <f>(((I617/60)/60)/24)+DATE(1970,1,1)</f>
        <v>42272.122210648144</v>
      </c>
      <c r="T617">
        <f>YEAR(R617)</f>
        <v>2015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6" t="s">
        <v>8275</v>
      </c>
      <c r="O618" s="16" t="s">
        <v>8276</v>
      </c>
      <c r="P618" s="12">
        <f>ROUND((E618/D618)*100,0)</f>
        <v>0</v>
      </c>
      <c r="Q618" s="14">
        <f>IFERROR(ROUND((E618/L618),2),0)</f>
        <v>0</v>
      </c>
      <c r="R618" s="10">
        <f>(((J618/60)/60)/24)+DATE(1970,1,1)</f>
        <v>42761.376238425932</v>
      </c>
      <c r="S618" s="10">
        <f>(((I618/60)/60)/24)+DATE(1970,1,1)</f>
        <v>42791.376238425932</v>
      </c>
      <c r="T618">
        <f>YEAR(R618)</f>
        <v>2017</v>
      </c>
    </row>
    <row r="619" spans="1:20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6" t="s">
        <v>8275</v>
      </c>
      <c r="O619" s="16" t="s">
        <v>8276</v>
      </c>
      <c r="P619" s="12">
        <f>ROUND((E619/D619)*100,0)</f>
        <v>3</v>
      </c>
      <c r="Q619" s="14">
        <f>IFERROR(ROUND((E619/L619),2),0)</f>
        <v>20</v>
      </c>
      <c r="R619" s="10">
        <f>(((J619/60)/60)/24)+DATE(1970,1,1)</f>
        <v>42087.343090277776</v>
      </c>
      <c r="S619" s="10">
        <f>(((I619/60)/60)/24)+DATE(1970,1,1)</f>
        <v>42132.343090277776</v>
      </c>
      <c r="T619">
        <f>YEAR(R619)</f>
        <v>2015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6" t="s">
        <v>8275</v>
      </c>
      <c r="O620" s="16" t="s">
        <v>8276</v>
      </c>
      <c r="P620" s="12">
        <f>ROUND((E620/D620)*100,0)</f>
        <v>0</v>
      </c>
      <c r="Q620" s="14">
        <f>IFERROR(ROUND((E620/L620),2),0)</f>
        <v>0</v>
      </c>
      <c r="R620" s="10">
        <f>(((J620/60)/60)/24)+DATE(1970,1,1)</f>
        <v>42317.810219907406</v>
      </c>
      <c r="S620" s="10">
        <f>(((I620/60)/60)/24)+DATE(1970,1,1)</f>
        <v>42347.810219907406</v>
      </c>
      <c r="T620">
        <f>YEAR(R620)</f>
        <v>2015</v>
      </c>
    </row>
    <row r="621" spans="1:20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6" t="s">
        <v>8275</v>
      </c>
      <c r="O621" s="16" t="s">
        <v>8276</v>
      </c>
      <c r="P621" s="12">
        <f>ROUND((E621/D621)*100,0)</f>
        <v>0</v>
      </c>
      <c r="Q621" s="14">
        <f>IFERROR(ROUND((E621/L621),2),0)</f>
        <v>1</v>
      </c>
      <c r="R621" s="10">
        <f>(((J621/60)/60)/24)+DATE(1970,1,1)</f>
        <v>41908.650347222225</v>
      </c>
      <c r="S621" s="10">
        <f>(((I621/60)/60)/24)+DATE(1970,1,1)</f>
        <v>41968.692013888889</v>
      </c>
      <c r="T621">
        <f>YEAR(R621)</f>
        <v>2014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6" t="s">
        <v>8275</v>
      </c>
      <c r="O622" s="16" t="s">
        <v>8276</v>
      </c>
      <c r="P622" s="12">
        <f>ROUND((E622/D622)*100,0)</f>
        <v>1</v>
      </c>
      <c r="Q622" s="14">
        <f>IFERROR(ROUND((E622/L622),2),0)</f>
        <v>300</v>
      </c>
      <c r="R622" s="10">
        <f>(((J622/60)/60)/24)+DATE(1970,1,1)</f>
        <v>41831.716874999998</v>
      </c>
      <c r="S622" s="10">
        <f>(((I622/60)/60)/24)+DATE(1970,1,1)</f>
        <v>41876.716874999998</v>
      </c>
      <c r="T622">
        <f>YEAR(R622)</f>
        <v>2014</v>
      </c>
    </row>
    <row r="623" spans="1:20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6" t="s">
        <v>8275</v>
      </c>
      <c r="O623" s="16" t="s">
        <v>8276</v>
      </c>
      <c r="P623" s="12">
        <f>ROUND((E623/D623)*100,0)</f>
        <v>1</v>
      </c>
      <c r="Q623" s="14">
        <f>IFERROR(ROUND((E623/L623),2),0)</f>
        <v>87</v>
      </c>
      <c r="R623" s="10">
        <f>(((J623/60)/60)/24)+DATE(1970,1,1)</f>
        <v>42528.987696759257</v>
      </c>
      <c r="S623" s="10">
        <f>(((I623/60)/60)/24)+DATE(1970,1,1)</f>
        <v>42558.987696759257</v>
      </c>
      <c r="T623">
        <f>YEAR(R623)</f>
        <v>2016</v>
      </c>
    </row>
    <row r="624" spans="1:20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6" t="s">
        <v>8275</v>
      </c>
      <c r="O624" s="16" t="s">
        <v>8276</v>
      </c>
      <c r="P624" s="12">
        <f>ROUND((E624/D624)*100,0)</f>
        <v>6</v>
      </c>
      <c r="Q624" s="14">
        <f>IFERROR(ROUND((E624/L624),2),0)</f>
        <v>37.89</v>
      </c>
      <c r="R624" s="10">
        <f>(((J624/60)/60)/24)+DATE(1970,1,1)</f>
        <v>42532.774745370371</v>
      </c>
      <c r="S624" s="10">
        <f>(((I624/60)/60)/24)+DATE(1970,1,1)</f>
        <v>42552.774745370371</v>
      </c>
      <c r="T624">
        <f>YEAR(R624)</f>
        <v>2016</v>
      </c>
    </row>
    <row r="625" spans="1:20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6" t="s">
        <v>8275</v>
      </c>
      <c r="O625" s="16" t="s">
        <v>8276</v>
      </c>
      <c r="P625" s="12">
        <f>ROUND((E625/D625)*100,0)</f>
        <v>0</v>
      </c>
      <c r="Q625" s="14">
        <f>IFERROR(ROUND((E625/L625),2),0)</f>
        <v>0</v>
      </c>
      <c r="R625" s="10">
        <f>(((J625/60)/60)/24)+DATE(1970,1,1)</f>
        <v>42122.009224537032</v>
      </c>
      <c r="S625" s="10">
        <f>(((I625/60)/60)/24)+DATE(1970,1,1)</f>
        <v>42152.009224537032</v>
      </c>
      <c r="T625">
        <f>YEAR(R625)</f>
        <v>2015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6" t="s">
        <v>8275</v>
      </c>
      <c r="O626" s="16" t="s">
        <v>8276</v>
      </c>
      <c r="P626" s="12">
        <f>ROUND((E626/D626)*100,0)</f>
        <v>0</v>
      </c>
      <c r="Q626" s="14">
        <f>IFERROR(ROUND((E626/L626),2),0)</f>
        <v>0</v>
      </c>
      <c r="R626" s="10">
        <f>(((J626/60)/60)/24)+DATE(1970,1,1)</f>
        <v>42108.988900462966</v>
      </c>
      <c r="S626" s="10">
        <f>(((I626/60)/60)/24)+DATE(1970,1,1)</f>
        <v>42138.988900462966</v>
      </c>
      <c r="T626">
        <f>YEAR(R626)</f>
        <v>2015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6" t="s">
        <v>8275</v>
      </c>
      <c r="O627" s="16" t="s">
        <v>8276</v>
      </c>
      <c r="P627" s="12">
        <f>ROUND((E627/D627)*100,0)</f>
        <v>0</v>
      </c>
      <c r="Q627" s="14">
        <f>IFERROR(ROUND((E627/L627),2),0)</f>
        <v>0</v>
      </c>
      <c r="R627" s="10">
        <f>(((J627/60)/60)/24)+DATE(1970,1,1)</f>
        <v>42790.895567129628</v>
      </c>
      <c r="S627" s="10">
        <f>(((I627/60)/60)/24)+DATE(1970,1,1)</f>
        <v>42820.853900462964</v>
      </c>
      <c r="T627">
        <f>YEAR(R627)</f>
        <v>2017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6" t="s">
        <v>8275</v>
      </c>
      <c r="O628" s="16" t="s">
        <v>8276</v>
      </c>
      <c r="P628" s="12">
        <f>ROUND((E628/D628)*100,0)</f>
        <v>17</v>
      </c>
      <c r="Q628" s="14">
        <f>IFERROR(ROUND((E628/L628),2),0)</f>
        <v>111.41</v>
      </c>
      <c r="R628" s="10">
        <f>(((J628/60)/60)/24)+DATE(1970,1,1)</f>
        <v>42198.559479166666</v>
      </c>
      <c r="S628" s="10">
        <f>(((I628/60)/60)/24)+DATE(1970,1,1)</f>
        <v>42231.556944444441</v>
      </c>
      <c r="T628">
        <f>YEAR(R628)</f>
        <v>2015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6" t="s">
        <v>8275</v>
      </c>
      <c r="O629" s="16" t="s">
        <v>8276</v>
      </c>
      <c r="P629" s="12">
        <f>ROUND((E629/D629)*100,0)</f>
        <v>0</v>
      </c>
      <c r="Q629" s="14">
        <f>IFERROR(ROUND((E629/L629),2),0)</f>
        <v>90</v>
      </c>
      <c r="R629" s="10">
        <f>(((J629/60)/60)/24)+DATE(1970,1,1)</f>
        <v>42384.306840277779</v>
      </c>
      <c r="S629" s="10">
        <f>(((I629/60)/60)/24)+DATE(1970,1,1)</f>
        <v>42443.958333333328</v>
      </c>
      <c r="T629">
        <f>YEAR(R629)</f>
        <v>2016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6" t="s">
        <v>8275</v>
      </c>
      <c r="O630" s="16" t="s">
        <v>8276</v>
      </c>
      <c r="P630" s="12">
        <f>ROUND((E630/D630)*100,0)</f>
        <v>0</v>
      </c>
      <c r="Q630" s="14">
        <f>IFERROR(ROUND((E630/L630),2),0)</f>
        <v>0</v>
      </c>
      <c r="R630" s="10">
        <f>(((J630/60)/60)/24)+DATE(1970,1,1)</f>
        <v>41803.692789351851</v>
      </c>
      <c r="S630" s="10">
        <f>(((I630/60)/60)/24)+DATE(1970,1,1)</f>
        <v>41833.692789351851</v>
      </c>
      <c r="T630">
        <f>YEAR(R630)</f>
        <v>2014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6" t="s">
        <v>8275</v>
      </c>
      <c r="O631" s="16" t="s">
        <v>8276</v>
      </c>
      <c r="P631" s="12">
        <f>ROUND((E631/D631)*100,0)</f>
        <v>0</v>
      </c>
      <c r="Q631" s="14">
        <f>IFERROR(ROUND((E631/L631),2),0)</f>
        <v>116.67</v>
      </c>
      <c r="R631" s="10">
        <f>(((J631/60)/60)/24)+DATE(1970,1,1)</f>
        <v>42474.637824074074</v>
      </c>
      <c r="S631" s="10">
        <f>(((I631/60)/60)/24)+DATE(1970,1,1)</f>
        <v>42504.637824074074</v>
      </c>
      <c r="T631">
        <f>YEAR(R631)</f>
        <v>2016</v>
      </c>
    </row>
    <row r="632" spans="1:20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6" t="s">
        <v>8275</v>
      </c>
      <c r="O632" s="16" t="s">
        <v>8276</v>
      </c>
      <c r="P632" s="12">
        <f>ROUND((E632/D632)*100,0)</f>
        <v>0</v>
      </c>
      <c r="Q632" s="14">
        <f>IFERROR(ROUND((E632/L632),2),0)</f>
        <v>10</v>
      </c>
      <c r="R632" s="10">
        <f>(((J632/60)/60)/24)+DATE(1970,1,1)</f>
        <v>42223.619456018518</v>
      </c>
      <c r="S632" s="10">
        <f>(((I632/60)/60)/24)+DATE(1970,1,1)</f>
        <v>42253.215277777781</v>
      </c>
      <c r="T632">
        <f>YEAR(R632)</f>
        <v>2015</v>
      </c>
    </row>
    <row r="633" spans="1:20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6" t="s">
        <v>8275</v>
      </c>
      <c r="O633" s="16" t="s">
        <v>8276</v>
      </c>
      <c r="P633" s="12">
        <f>ROUND((E633/D633)*100,0)</f>
        <v>1</v>
      </c>
      <c r="Q633" s="14">
        <f>IFERROR(ROUND((E633/L633),2),0)</f>
        <v>76.67</v>
      </c>
      <c r="R633" s="10">
        <f>(((J633/60)/60)/24)+DATE(1970,1,1)</f>
        <v>42489.772326388891</v>
      </c>
      <c r="S633" s="10">
        <f>(((I633/60)/60)/24)+DATE(1970,1,1)</f>
        <v>42518.772326388891</v>
      </c>
      <c r="T633">
        <f>YEAR(R633)</f>
        <v>2016</v>
      </c>
    </row>
    <row r="634" spans="1:20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6" t="s">
        <v>8275</v>
      </c>
      <c r="O634" s="16" t="s">
        <v>8276</v>
      </c>
      <c r="P634" s="12">
        <f>ROUND((E634/D634)*100,0)</f>
        <v>0</v>
      </c>
      <c r="Q634" s="14">
        <f>IFERROR(ROUND((E634/L634),2),0)</f>
        <v>0</v>
      </c>
      <c r="R634" s="10">
        <f>(((J634/60)/60)/24)+DATE(1970,1,1)</f>
        <v>42303.659317129626</v>
      </c>
      <c r="S634" s="10">
        <f>(((I634/60)/60)/24)+DATE(1970,1,1)</f>
        <v>42333.700983796298</v>
      </c>
      <c r="T634">
        <f>YEAR(R634)</f>
        <v>2015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6" t="s">
        <v>8275</v>
      </c>
      <c r="O635" s="16" t="s">
        <v>8276</v>
      </c>
      <c r="P635" s="12">
        <f>ROUND((E635/D635)*100,0)</f>
        <v>12</v>
      </c>
      <c r="Q635" s="14">
        <f>IFERROR(ROUND((E635/L635),2),0)</f>
        <v>49.8</v>
      </c>
      <c r="R635" s="10">
        <f>(((J635/60)/60)/24)+DATE(1970,1,1)</f>
        <v>42507.29932870371</v>
      </c>
      <c r="S635" s="10">
        <f>(((I635/60)/60)/24)+DATE(1970,1,1)</f>
        <v>42538.958333333328</v>
      </c>
      <c r="T635">
        <f>YEAR(R635)</f>
        <v>2016</v>
      </c>
    </row>
    <row r="636" spans="1:20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6" t="s">
        <v>8275</v>
      </c>
      <c r="O636" s="16" t="s">
        <v>8276</v>
      </c>
      <c r="P636" s="12">
        <f>ROUND((E636/D636)*100,0)</f>
        <v>0</v>
      </c>
      <c r="Q636" s="14">
        <f>IFERROR(ROUND((E636/L636),2),0)</f>
        <v>1</v>
      </c>
      <c r="R636" s="10">
        <f>(((J636/60)/60)/24)+DATE(1970,1,1)</f>
        <v>42031.928576388891</v>
      </c>
      <c r="S636" s="10">
        <f>(((I636/60)/60)/24)+DATE(1970,1,1)</f>
        <v>42061.928576388891</v>
      </c>
      <c r="T636">
        <f>YEAR(R636)</f>
        <v>2015</v>
      </c>
    </row>
    <row r="637" spans="1:20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6" t="s">
        <v>8275</v>
      </c>
      <c r="O637" s="16" t="s">
        <v>8276</v>
      </c>
      <c r="P637" s="12">
        <f>ROUND((E637/D637)*100,0)</f>
        <v>0</v>
      </c>
      <c r="Q637" s="14">
        <f>IFERROR(ROUND((E637/L637),2),0)</f>
        <v>2</v>
      </c>
      <c r="R637" s="10">
        <f>(((J637/60)/60)/24)+DATE(1970,1,1)</f>
        <v>42076.092152777783</v>
      </c>
      <c r="S637" s="10">
        <f>(((I637/60)/60)/24)+DATE(1970,1,1)</f>
        <v>42106.092152777783</v>
      </c>
      <c r="T637">
        <f>YEAR(R637)</f>
        <v>2015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6" t="s">
        <v>8275</v>
      </c>
      <c r="O638" s="16" t="s">
        <v>8276</v>
      </c>
      <c r="P638" s="12">
        <f>ROUND((E638/D638)*100,0)</f>
        <v>0</v>
      </c>
      <c r="Q638" s="14">
        <f>IFERROR(ROUND((E638/L638),2),0)</f>
        <v>4</v>
      </c>
      <c r="R638" s="10">
        <f>(((J638/60)/60)/24)+DATE(1970,1,1)</f>
        <v>42131.455439814818</v>
      </c>
      <c r="S638" s="10">
        <f>(((I638/60)/60)/24)+DATE(1970,1,1)</f>
        <v>42161.44930555555</v>
      </c>
      <c r="T638">
        <f>YEAR(R638)</f>
        <v>2015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6" t="s">
        <v>8275</v>
      </c>
      <c r="O639" s="16" t="s">
        <v>8276</v>
      </c>
      <c r="P639" s="12">
        <f>ROUND((E639/D639)*100,0)</f>
        <v>0</v>
      </c>
      <c r="Q639" s="14">
        <f>IFERROR(ROUND((E639/L639),2),0)</f>
        <v>0</v>
      </c>
      <c r="R639" s="10">
        <f>(((J639/60)/60)/24)+DATE(1970,1,1)</f>
        <v>42762.962013888886</v>
      </c>
      <c r="S639" s="10">
        <f>(((I639/60)/60)/24)+DATE(1970,1,1)</f>
        <v>42791.961111111115</v>
      </c>
      <c r="T639">
        <f>YEAR(R639)</f>
        <v>2017</v>
      </c>
    </row>
    <row r="640" spans="1:20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6" t="s">
        <v>8275</v>
      </c>
      <c r="O640" s="16" t="s">
        <v>8276</v>
      </c>
      <c r="P640" s="12">
        <f>ROUND((E640/D640)*100,0)</f>
        <v>0</v>
      </c>
      <c r="Q640" s="14">
        <f>IFERROR(ROUND((E640/L640),2),0)</f>
        <v>3</v>
      </c>
      <c r="R640" s="10">
        <f>(((J640/60)/60)/24)+DATE(1970,1,1)</f>
        <v>42759.593310185184</v>
      </c>
      <c r="S640" s="10">
        <f>(((I640/60)/60)/24)+DATE(1970,1,1)</f>
        <v>42819.55164351852</v>
      </c>
      <c r="T640">
        <f>YEAR(R640)</f>
        <v>2017</v>
      </c>
    </row>
    <row r="641" spans="1:20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6" t="s">
        <v>8275</v>
      </c>
      <c r="O641" s="16" t="s">
        <v>8276</v>
      </c>
      <c r="P641" s="12">
        <f>ROUND((E641/D641)*100,0)</f>
        <v>0</v>
      </c>
      <c r="Q641" s="14">
        <f>IFERROR(ROUND((E641/L641),2),0)</f>
        <v>1</v>
      </c>
      <c r="R641" s="10">
        <f>(((J641/60)/60)/24)+DATE(1970,1,1)</f>
        <v>41865.583275462966</v>
      </c>
      <c r="S641" s="10">
        <f>(((I641/60)/60)/24)+DATE(1970,1,1)</f>
        <v>41925.583275462966</v>
      </c>
      <c r="T641">
        <f>YEAR(R641)</f>
        <v>2014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6" t="s">
        <v>8275</v>
      </c>
      <c r="O642" s="16" t="s">
        <v>8277</v>
      </c>
      <c r="P642" s="12">
        <f>ROUND((E642/D642)*100,0)</f>
        <v>144</v>
      </c>
      <c r="Q642" s="14">
        <f>IFERROR(ROUND((E642/L642),2),0)</f>
        <v>50.5</v>
      </c>
      <c r="R642" s="10">
        <f>(((J642/60)/60)/24)+DATE(1970,1,1)</f>
        <v>42683.420312500006</v>
      </c>
      <c r="S642" s="10">
        <f>(((I642/60)/60)/24)+DATE(1970,1,1)</f>
        <v>42698.958333333328</v>
      </c>
      <c r="T642">
        <f>YEAR(R642)</f>
        <v>2016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6" t="s">
        <v>8275</v>
      </c>
      <c r="O643" s="16" t="s">
        <v>8277</v>
      </c>
      <c r="P643" s="12">
        <f>ROUND((E643/D643)*100,0)</f>
        <v>119</v>
      </c>
      <c r="Q643" s="14">
        <f>IFERROR(ROUND((E643/L643),2),0)</f>
        <v>151.32</v>
      </c>
      <c r="R643" s="10">
        <f>(((J643/60)/60)/24)+DATE(1970,1,1)</f>
        <v>42199.57</v>
      </c>
      <c r="S643" s="10">
        <f>(((I643/60)/60)/24)+DATE(1970,1,1)</f>
        <v>42229.57</v>
      </c>
      <c r="T643">
        <f>YEAR(R643)</f>
        <v>2015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6" t="s">
        <v>8275</v>
      </c>
      <c r="O644" s="16" t="s">
        <v>8277</v>
      </c>
      <c r="P644" s="12">
        <f>ROUND((E644/D644)*100,0)</f>
        <v>1460</v>
      </c>
      <c r="Q644" s="14">
        <f>IFERROR(ROUND((E644/L644),2),0)</f>
        <v>134.36000000000001</v>
      </c>
      <c r="R644" s="10">
        <f>(((J644/60)/60)/24)+DATE(1970,1,1)</f>
        <v>42199.651319444441</v>
      </c>
      <c r="S644" s="10">
        <f>(((I644/60)/60)/24)+DATE(1970,1,1)</f>
        <v>42235.651319444441</v>
      </c>
      <c r="T644">
        <f>YEAR(R644)</f>
        <v>2015</v>
      </c>
    </row>
    <row r="645" spans="1:20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6" t="s">
        <v>8275</v>
      </c>
      <c r="O645" s="16" t="s">
        <v>8277</v>
      </c>
      <c r="P645" s="12">
        <f>ROUND((E645/D645)*100,0)</f>
        <v>106</v>
      </c>
      <c r="Q645" s="14">
        <f>IFERROR(ROUND((E645/L645),2),0)</f>
        <v>174.03</v>
      </c>
      <c r="R645" s="10">
        <f>(((J645/60)/60)/24)+DATE(1970,1,1)</f>
        <v>42100.642071759255</v>
      </c>
      <c r="S645" s="10">
        <f>(((I645/60)/60)/24)+DATE(1970,1,1)</f>
        <v>42155.642071759255</v>
      </c>
      <c r="T645">
        <f>YEAR(R645)</f>
        <v>2015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6" t="s">
        <v>8275</v>
      </c>
      <c r="O646" s="16" t="s">
        <v>8277</v>
      </c>
      <c r="P646" s="12">
        <f>ROUND((E646/D646)*100,0)</f>
        <v>300</v>
      </c>
      <c r="Q646" s="14">
        <f>IFERROR(ROUND((E646/L646),2),0)</f>
        <v>73.489999999999995</v>
      </c>
      <c r="R646" s="10">
        <f>(((J646/60)/60)/24)+DATE(1970,1,1)</f>
        <v>41898.665960648148</v>
      </c>
      <c r="S646" s="10">
        <f>(((I646/60)/60)/24)+DATE(1970,1,1)</f>
        <v>41941.041666666664</v>
      </c>
      <c r="T646">
        <f>YEAR(R646)</f>
        <v>2014</v>
      </c>
    </row>
    <row r="647" spans="1:20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6" t="s">
        <v>8275</v>
      </c>
      <c r="O647" s="16" t="s">
        <v>8277</v>
      </c>
      <c r="P647" s="12">
        <f>ROUND((E647/D647)*100,0)</f>
        <v>279</v>
      </c>
      <c r="Q647" s="14">
        <f>IFERROR(ROUND((E647/L647),2),0)</f>
        <v>23.52</v>
      </c>
      <c r="R647" s="10">
        <f>(((J647/60)/60)/24)+DATE(1970,1,1)</f>
        <v>42564.026319444441</v>
      </c>
      <c r="S647" s="10">
        <f>(((I647/60)/60)/24)+DATE(1970,1,1)</f>
        <v>42594.026319444441</v>
      </c>
      <c r="T647">
        <f>YEAR(R647)</f>
        <v>2016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6" t="s">
        <v>8275</v>
      </c>
      <c r="O648" s="16" t="s">
        <v>8277</v>
      </c>
      <c r="P648" s="12">
        <f>ROUND((E648/D648)*100,0)</f>
        <v>132</v>
      </c>
      <c r="Q648" s="14">
        <f>IFERROR(ROUND((E648/L648),2),0)</f>
        <v>39.07</v>
      </c>
      <c r="R648" s="10">
        <f>(((J648/60)/60)/24)+DATE(1970,1,1)</f>
        <v>41832.852627314816</v>
      </c>
      <c r="S648" s="10">
        <f>(((I648/60)/60)/24)+DATE(1970,1,1)</f>
        <v>41862.852627314816</v>
      </c>
      <c r="T648">
        <f>YEAR(R648)</f>
        <v>2014</v>
      </c>
    </row>
    <row r="649" spans="1:20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6" t="s">
        <v>8275</v>
      </c>
      <c r="O649" s="16" t="s">
        <v>8277</v>
      </c>
      <c r="P649" s="12">
        <f>ROUND((E649/D649)*100,0)</f>
        <v>107</v>
      </c>
      <c r="Q649" s="14">
        <f>IFERROR(ROUND((E649/L649),2),0)</f>
        <v>125.94</v>
      </c>
      <c r="R649" s="10">
        <f>(((J649/60)/60)/24)+DATE(1970,1,1)</f>
        <v>42416.767928240741</v>
      </c>
      <c r="S649" s="10">
        <f>(((I649/60)/60)/24)+DATE(1970,1,1)</f>
        <v>42446.726261574076</v>
      </c>
      <c r="T649">
        <f>YEAR(R649)</f>
        <v>2016</v>
      </c>
    </row>
    <row r="650" spans="1:20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6" t="s">
        <v>8275</v>
      </c>
      <c r="O650" s="16" t="s">
        <v>8277</v>
      </c>
      <c r="P650" s="12">
        <f>ROUND((E650/D650)*100,0)</f>
        <v>127</v>
      </c>
      <c r="Q650" s="14">
        <f>IFERROR(ROUND((E650/L650),2),0)</f>
        <v>1644</v>
      </c>
      <c r="R650" s="10">
        <f>(((J650/60)/60)/24)+DATE(1970,1,1)</f>
        <v>41891.693379629629</v>
      </c>
      <c r="S650" s="10">
        <f>(((I650/60)/60)/24)+DATE(1970,1,1)</f>
        <v>41926.693379629629</v>
      </c>
      <c r="T650">
        <f>YEAR(R650)</f>
        <v>2014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6" t="s">
        <v>8275</v>
      </c>
      <c r="O651" s="16" t="s">
        <v>8277</v>
      </c>
      <c r="P651" s="12">
        <f>ROUND((E651/D651)*100,0)</f>
        <v>140</v>
      </c>
      <c r="Q651" s="14">
        <f>IFERROR(ROUND((E651/L651),2),0)</f>
        <v>42.67</v>
      </c>
      <c r="R651" s="10">
        <f>(((J651/60)/60)/24)+DATE(1970,1,1)</f>
        <v>41877.912187499998</v>
      </c>
      <c r="S651" s="10">
        <f>(((I651/60)/60)/24)+DATE(1970,1,1)</f>
        <v>41898.912187499998</v>
      </c>
      <c r="T651">
        <f>YEAR(R651)</f>
        <v>2014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6" t="s">
        <v>8275</v>
      </c>
      <c r="O652" s="16" t="s">
        <v>8277</v>
      </c>
      <c r="P652" s="12">
        <f>ROUND((E652/D652)*100,0)</f>
        <v>112</v>
      </c>
      <c r="Q652" s="14">
        <f>IFERROR(ROUND((E652/L652),2),0)</f>
        <v>35.130000000000003</v>
      </c>
      <c r="R652" s="10">
        <f>(((J652/60)/60)/24)+DATE(1970,1,1)</f>
        <v>41932.036851851852</v>
      </c>
      <c r="S652" s="10">
        <f>(((I652/60)/60)/24)+DATE(1970,1,1)</f>
        <v>41992.078518518523</v>
      </c>
      <c r="T652">
        <f>YEAR(R652)</f>
        <v>2014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6" t="s">
        <v>8275</v>
      </c>
      <c r="O653" s="16" t="s">
        <v>8277</v>
      </c>
      <c r="P653" s="12">
        <f>ROUND((E653/D653)*100,0)</f>
        <v>101</v>
      </c>
      <c r="Q653" s="14">
        <f>IFERROR(ROUND((E653/L653),2),0)</f>
        <v>239.35</v>
      </c>
      <c r="R653" s="10">
        <f>(((J653/60)/60)/24)+DATE(1970,1,1)</f>
        <v>41956.017488425925</v>
      </c>
      <c r="S653" s="10">
        <f>(((I653/60)/60)/24)+DATE(1970,1,1)</f>
        <v>41986.017488425925</v>
      </c>
      <c r="T653">
        <f>YEAR(R653)</f>
        <v>2014</v>
      </c>
    </row>
    <row r="654" spans="1:20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6" t="s">
        <v>8275</v>
      </c>
      <c r="O654" s="16" t="s">
        <v>8277</v>
      </c>
      <c r="P654" s="12">
        <f>ROUND((E654/D654)*100,0)</f>
        <v>100</v>
      </c>
      <c r="Q654" s="14">
        <f>IFERROR(ROUND((E654/L654),2),0)</f>
        <v>107.64</v>
      </c>
      <c r="R654" s="10">
        <f>(((J654/60)/60)/24)+DATE(1970,1,1)</f>
        <v>42675.690393518518</v>
      </c>
      <c r="S654" s="10">
        <f>(((I654/60)/60)/24)+DATE(1970,1,1)</f>
        <v>42705.732060185182</v>
      </c>
      <c r="T654">
        <f>YEAR(R654)</f>
        <v>2016</v>
      </c>
    </row>
    <row r="655" spans="1:20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6" t="s">
        <v>8275</v>
      </c>
      <c r="O655" s="16" t="s">
        <v>8277</v>
      </c>
      <c r="P655" s="12">
        <f>ROUND((E655/D655)*100,0)</f>
        <v>141</v>
      </c>
      <c r="Q655" s="14">
        <f>IFERROR(ROUND((E655/L655),2),0)</f>
        <v>95.83</v>
      </c>
      <c r="R655" s="10">
        <f>(((J655/60)/60)/24)+DATE(1970,1,1)</f>
        <v>42199.618518518517</v>
      </c>
      <c r="S655" s="10">
        <f>(((I655/60)/60)/24)+DATE(1970,1,1)</f>
        <v>42236.618518518517</v>
      </c>
      <c r="T655">
        <f>YEAR(R655)</f>
        <v>2015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6" t="s">
        <v>8275</v>
      </c>
      <c r="O656" s="16" t="s">
        <v>8277</v>
      </c>
      <c r="P656" s="12">
        <f>ROUND((E656/D656)*100,0)</f>
        <v>267</v>
      </c>
      <c r="Q656" s="14">
        <f>IFERROR(ROUND((E656/L656),2),0)</f>
        <v>31.66</v>
      </c>
      <c r="R656" s="10">
        <f>(((J656/60)/60)/24)+DATE(1970,1,1)</f>
        <v>42163.957326388889</v>
      </c>
      <c r="S656" s="10">
        <f>(((I656/60)/60)/24)+DATE(1970,1,1)</f>
        <v>42193.957326388889</v>
      </c>
      <c r="T656">
        <f>YEAR(R656)</f>
        <v>2015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6" t="s">
        <v>8275</v>
      </c>
      <c r="O657" s="16" t="s">
        <v>8277</v>
      </c>
      <c r="P657" s="12">
        <f>ROUND((E657/D657)*100,0)</f>
        <v>147</v>
      </c>
      <c r="Q657" s="14">
        <f>IFERROR(ROUND((E657/L657),2),0)</f>
        <v>42.89</v>
      </c>
      <c r="R657" s="10">
        <f>(((J657/60)/60)/24)+DATE(1970,1,1)</f>
        <v>42045.957314814819</v>
      </c>
      <c r="S657" s="10">
        <f>(((I657/60)/60)/24)+DATE(1970,1,1)</f>
        <v>42075.915648148148</v>
      </c>
      <c r="T657">
        <f>YEAR(R657)</f>
        <v>2015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6" t="s">
        <v>8275</v>
      </c>
      <c r="O658" s="16" t="s">
        <v>8277</v>
      </c>
      <c r="P658" s="12">
        <f>ROUND((E658/D658)*100,0)</f>
        <v>214</v>
      </c>
      <c r="Q658" s="14">
        <f>IFERROR(ROUND((E658/L658),2),0)</f>
        <v>122.74</v>
      </c>
      <c r="R658" s="10">
        <f>(((J658/60)/60)/24)+DATE(1970,1,1)</f>
        <v>42417.804618055554</v>
      </c>
      <c r="S658" s="10">
        <f>(((I658/60)/60)/24)+DATE(1970,1,1)</f>
        <v>42477.762951388882</v>
      </c>
      <c r="T658">
        <f>YEAR(R658)</f>
        <v>2016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6" t="s">
        <v>8275</v>
      </c>
      <c r="O659" s="16" t="s">
        <v>8277</v>
      </c>
      <c r="P659" s="12">
        <f>ROUND((E659/D659)*100,0)</f>
        <v>126</v>
      </c>
      <c r="Q659" s="14">
        <f>IFERROR(ROUND((E659/L659),2),0)</f>
        <v>190.45</v>
      </c>
      <c r="R659" s="10">
        <f>(((J659/60)/60)/24)+DATE(1970,1,1)</f>
        <v>42331.84574074074</v>
      </c>
      <c r="S659" s="10">
        <f>(((I659/60)/60)/24)+DATE(1970,1,1)</f>
        <v>42361.84574074074</v>
      </c>
      <c r="T659">
        <f>YEAR(R659)</f>
        <v>2015</v>
      </c>
    </row>
    <row r="660" spans="1:20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6" t="s">
        <v>8275</v>
      </c>
      <c r="O660" s="16" t="s">
        <v>8277</v>
      </c>
      <c r="P660" s="12">
        <f>ROUND((E660/D660)*100,0)</f>
        <v>104</v>
      </c>
      <c r="Q660" s="14">
        <f>IFERROR(ROUND((E660/L660),2),0)</f>
        <v>109.34</v>
      </c>
      <c r="R660" s="10">
        <f>(((J660/60)/60)/24)+DATE(1970,1,1)</f>
        <v>42179.160752314812</v>
      </c>
      <c r="S660" s="10">
        <f>(((I660/60)/60)/24)+DATE(1970,1,1)</f>
        <v>42211.75</v>
      </c>
      <c r="T660">
        <f>YEAR(R660)</f>
        <v>2015</v>
      </c>
    </row>
    <row r="661" spans="1:20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6" t="s">
        <v>8275</v>
      </c>
      <c r="O661" s="16" t="s">
        <v>8277</v>
      </c>
      <c r="P661" s="12">
        <f>ROUND((E661/D661)*100,0)</f>
        <v>101</v>
      </c>
      <c r="Q661" s="14">
        <f>IFERROR(ROUND((E661/L661),2),0)</f>
        <v>143.66999999999999</v>
      </c>
      <c r="R661" s="10">
        <f>(((J661/60)/60)/24)+DATE(1970,1,1)</f>
        <v>42209.593692129631</v>
      </c>
      <c r="S661" s="10">
        <f>(((I661/60)/60)/24)+DATE(1970,1,1)</f>
        <v>42239.593692129631</v>
      </c>
      <c r="T661">
        <f>YEAR(R661)</f>
        <v>2015</v>
      </c>
    </row>
    <row r="662" spans="1:20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6" t="s">
        <v>8275</v>
      </c>
      <c r="O662" s="16" t="s">
        <v>8277</v>
      </c>
      <c r="P662" s="12">
        <f>ROUND((E662/D662)*100,0)</f>
        <v>3</v>
      </c>
      <c r="Q662" s="14">
        <f>IFERROR(ROUND((E662/L662),2),0)</f>
        <v>84.94</v>
      </c>
      <c r="R662" s="10">
        <f>(((J662/60)/60)/24)+DATE(1970,1,1)</f>
        <v>41922.741655092592</v>
      </c>
      <c r="S662" s="10">
        <f>(((I662/60)/60)/24)+DATE(1970,1,1)</f>
        <v>41952.783321759263</v>
      </c>
      <c r="T662">
        <f>YEAR(R662)</f>
        <v>2014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6" t="s">
        <v>8275</v>
      </c>
      <c r="O663" s="16" t="s">
        <v>8277</v>
      </c>
      <c r="P663" s="12">
        <f>ROUND((E663/D663)*100,0)</f>
        <v>1</v>
      </c>
      <c r="Q663" s="14">
        <f>IFERROR(ROUND((E663/L663),2),0)</f>
        <v>10.56</v>
      </c>
      <c r="R663" s="10">
        <f>(((J663/60)/60)/24)+DATE(1970,1,1)</f>
        <v>42636.645358796297</v>
      </c>
      <c r="S663" s="10">
        <f>(((I663/60)/60)/24)+DATE(1970,1,1)</f>
        <v>42666.645358796297</v>
      </c>
      <c r="T663">
        <f>YEAR(R663)</f>
        <v>2016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6" t="s">
        <v>8275</v>
      </c>
      <c r="O664" s="16" t="s">
        <v>8277</v>
      </c>
      <c r="P664" s="12">
        <f>ROUND((E664/D664)*100,0)</f>
        <v>0</v>
      </c>
      <c r="Q664" s="14">
        <f>IFERROR(ROUND((E664/L664),2),0)</f>
        <v>39</v>
      </c>
      <c r="R664" s="10">
        <f>(((J664/60)/60)/24)+DATE(1970,1,1)</f>
        <v>41990.438043981485</v>
      </c>
      <c r="S664" s="10">
        <f>(((I664/60)/60)/24)+DATE(1970,1,1)</f>
        <v>42020.438043981485</v>
      </c>
      <c r="T664">
        <f>YEAR(R664)</f>
        <v>2014</v>
      </c>
    </row>
    <row r="665" spans="1:20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6" t="s">
        <v>8275</v>
      </c>
      <c r="O665" s="16" t="s">
        <v>8277</v>
      </c>
      <c r="P665" s="12">
        <f>ROUND((E665/D665)*100,0)</f>
        <v>0</v>
      </c>
      <c r="Q665" s="14">
        <f>IFERROR(ROUND((E665/L665),2),0)</f>
        <v>100</v>
      </c>
      <c r="R665" s="10">
        <f>(((J665/60)/60)/24)+DATE(1970,1,1)</f>
        <v>42173.843240740738</v>
      </c>
      <c r="S665" s="10">
        <f>(((I665/60)/60)/24)+DATE(1970,1,1)</f>
        <v>42203.843240740738</v>
      </c>
      <c r="T665">
        <f>YEAR(R665)</f>
        <v>2015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6" t="s">
        <v>8275</v>
      </c>
      <c r="O666" s="16" t="s">
        <v>8277</v>
      </c>
      <c r="P666" s="12">
        <f>ROUND((E666/D666)*100,0)</f>
        <v>8</v>
      </c>
      <c r="Q666" s="14">
        <f>IFERROR(ROUND((E666/L666),2),0)</f>
        <v>31.17</v>
      </c>
      <c r="R666" s="10">
        <f>(((J666/60)/60)/24)+DATE(1970,1,1)</f>
        <v>42077.666377314818</v>
      </c>
      <c r="S666" s="10">
        <f>(((I666/60)/60)/24)+DATE(1970,1,1)</f>
        <v>42107.666377314818</v>
      </c>
      <c r="T666">
        <f>YEAR(R666)</f>
        <v>2015</v>
      </c>
    </row>
    <row r="667" spans="1:20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6" t="s">
        <v>8275</v>
      </c>
      <c r="O667" s="16" t="s">
        <v>8277</v>
      </c>
      <c r="P667" s="12">
        <f>ROUND((E667/D667)*100,0)</f>
        <v>19</v>
      </c>
      <c r="Q667" s="14">
        <f>IFERROR(ROUND((E667/L667),2),0)</f>
        <v>155.33000000000001</v>
      </c>
      <c r="R667" s="10">
        <f>(((J667/60)/60)/24)+DATE(1970,1,1)</f>
        <v>42688.711354166662</v>
      </c>
      <c r="S667" s="10">
        <f>(((I667/60)/60)/24)+DATE(1970,1,1)</f>
        <v>42748.711354166662</v>
      </c>
      <c r="T667">
        <f>YEAR(R667)</f>
        <v>2016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6" t="s">
        <v>8275</v>
      </c>
      <c r="O668" s="16" t="s">
        <v>8277</v>
      </c>
      <c r="P668" s="12">
        <f>ROUND((E668/D668)*100,0)</f>
        <v>0</v>
      </c>
      <c r="Q668" s="14">
        <f>IFERROR(ROUND((E668/L668),2),0)</f>
        <v>2</v>
      </c>
      <c r="R668" s="10">
        <f>(((J668/60)/60)/24)+DATE(1970,1,1)</f>
        <v>41838.832152777781</v>
      </c>
      <c r="S668" s="10">
        <f>(((I668/60)/60)/24)+DATE(1970,1,1)</f>
        <v>41868.832152777781</v>
      </c>
      <c r="T668">
        <f>YEAR(R668)</f>
        <v>2014</v>
      </c>
    </row>
    <row r="669" spans="1:20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6" t="s">
        <v>8275</v>
      </c>
      <c r="O669" s="16" t="s">
        <v>8277</v>
      </c>
      <c r="P669" s="12">
        <f>ROUND((E669/D669)*100,0)</f>
        <v>10</v>
      </c>
      <c r="Q669" s="14">
        <f>IFERROR(ROUND((E669/L669),2),0)</f>
        <v>178.93</v>
      </c>
      <c r="R669" s="10">
        <f>(((J669/60)/60)/24)+DATE(1970,1,1)</f>
        <v>42632.373414351852</v>
      </c>
      <c r="S669" s="10">
        <f>(((I669/60)/60)/24)+DATE(1970,1,1)</f>
        <v>42672.373414351852</v>
      </c>
      <c r="T669">
        <f>YEAR(R669)</f>
        <v>2016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6" t="s">
        <v>8275</v>
      </c>
      <c r="O670" s="16" t="s">
        <v>8277</v>
      </c>
      <c r="P670" s="12">
        <f>ROUND((E670/D670)*100,0)</f>
        <v>5</v>
      </c>
      <c r="Q670" s="14">
        <f>IFERROR(ROUND((E670/L670),2),0)</f>
        <v>27.36</v>
      </c>
      <c r="R670" s="10">
        <f>(((J670/60)/60)/24)+DATE(1970,1,1)</f>
        <v>42090.831273148149</v>
      </c>
      <c r="S670" s="10">
        <f>(((I670/60)/60)/24)+DATE(1970,1,1)</f>
        <v>42135.831273148149</v>
      </c>
      <c r="T670">
        <f>YEAR(R670)</f>
        <v>2015</v>
      </c>
    </row>
    <row r="671" spans="1:20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6" t="s">
        <v>8275</v>
      </c>
      <c r="O671" s="16" t="s">
        <v>8277</v>
      </c>
      <c r="P671" s="12">
        <f>ROUND((E671/D671)*100,0)</f>
        <v>22</v>
      </c>
      <c r="Q671" s="14">
        <f>IFERROR(ROUND((E671/L671),2),0)</f>
        <v>1536.25</v>
      </c>
      <c r="R671" s="10">
        <f>(((J671/60)/60)/24)+DATE(1970,1,1)</f>
        <v>42527.625671296293</v>
      </c>
      <c r="S671" s="10">
        <f>(((I671/60)/60)/24)+DATE(1970,1,1)</f>
        <v>42557.625671296293</v>
      </c>
      <c r="T671">
        <f>YEAR(R671)</f>
        <v>2016</v>
      </c>
    </row>
    <row r="672" spans="1:20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6" t="s">
        <v>8275</v>
      </c>
      <c r="O672" s="16" t="s">
        <v>8277</v>
      </c>
      <c r="P672" s="12">
        <f>ROUND((E672/D672)*100,0)</f>
        <v>29</v>
      </c>
      <c r="Q672" s="14">
        <f>IFERROR(ROUND((E672/L672),2),0)</f>
        <v>85</v>
      </c>
      <c r="R672" s="10">
        <f>(((J672/60)/60)/24)+DATE(1970,1,1)</f>
        <v>42506.709722222222</v>
      </c>
      <c r="S672" s="10">
        <f>(((I672/60)/60)/24)+DATE(1970,1,1)</f>
        <v>42540.340277777781</v>
      </c>
      <c r="T672">
        <f>YEAR(R672)</f>
        <v>2016</v>
      </c>
    </row>
    <row r="673" spans="1:20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6" t="s">
        <v>8275</v>
      </c>
      <c r="O673" s="16" t="s">
        <v>8277</v>
      </c>
      <c r="P673" s="12">
        <f>ROUND((E673/D673)*100,0)</f>
        <v>39</v>
      </c>
      <c r="Q673" s="14">
        <f>IFERROR(ROUND((E673/L673),2),0)</f>
        <v>788.53</v>
      </c>
      <c r="R673" s="10">
        <f>(((J673/60)/60)/24)+DATE(1970,1,1)</f>
        <v>41984.692731481482</v>
      </c>
      <c r="S673" s="10">
        <f>(((I673/60)/60)/24)+DATE(1970,1,1)</f>
        <v>42018.166666666672</v>
      </c>
      <c r="T673">
        <f>YEAR(R673)</f>
        <v>2014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6" t="s">
        <v>8275</v>
      </c>
      <c r="O674" s="16" t="s">
        <v>8277</v>
      </c>
      <c r="P674" s="12">
        <f>ROUND((E674/D674)*100,0)</f>
        <v>22</v>
      </c>
      <c r="Q674" s="14">
        <f>IFERROR(ROUND((E674/L674),2),0)</f>
        <v>50.3</v>
      </c>
      <c r="R674" s="10">
        <f>(((J674/60)/60)/24)+DATE(1970,1,1)</f>
        <v>41974.219490740739</v>
      </c>
      <c r="S674" s="10">
        <f>(((I674/60)/60)/24)+DATE(1970,1,1)</f>
        <v>42005.207638888889</v>
      </c>
      <c r="T674">
        <f>YEAR(R674)</f>
        <v>2014</v>
      </c>
    </row>
    <row r="675" spans="1:20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6" t="s">
        <v>8275</v>
      </c>
      <c r="O675" s="16" t="s">
        <v>8277</v>
      </c>
      <c r="P675" s="12">
        <f>ROUND((E675/D675)*100,0)</f>
        <v>0</v>
      </c>
      <c r="Q675" s="14">
        <f>IFERROR(ROUND((E675/L675),2),0)</f>
        <v>68.33</v>
      </c>
      <c r="R675" s="10">
        <f>(((J675/60)/60)/24)+DATE(1970,1,1)</f>
        <v>41838.840474537035</v>
      </c>
      <c r="S675" s="10">
        <f>(((I675/60)/60)/24)+DATE(1970,1,1)</f>
        <v>41883.840474537035</v>
      </c>
      <c r="T675">
        <f>YEAR(R675)</f>
        <v>2014</v>
      </c>
    </row>
    <row r="676" spans="1:20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6" t="s">
        <v>8275</v>
      </c>
      <c r="O676" s="16" t="s">
        <v>8277</v>
      </c>
      <c r="P676" s="12">
        <f>ROUND((E676/D676)*100,0)</f>
        <v>0</v>
      </c>
      <c r="Q676" s="14">
        <f>IFERROR(ROUND((E676/L676),2),0)</f>
        <v>7.5</v>
      </c>
      <c r="R676" s="10">
        <f>(((J676/60)/60)/24)+DATE(1970,1,1)</f>
        <v>41803.116053240738</v>
      </c>
      <c r="S676" s="10">
        <f>(((I676/60)/60)/24)+DATE(1970,1,1)</f>
        <v>41863.116053240738</v>
      </c>
      <c r="T676">
        <f>YEAR(R676)</f>
        <v>2014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6" t="s">
        <v>8275</v>
      </c>
      <c r="O677" s="16" t="s">
        <v>8277</v>
      </c>
      <c r="P677" s="12">
        <f>ROUND((E677/D677)*100,0)</f>
        <v>15</v>
      </c>
      <c r="Q677" s="14">
        <f>IFERROR(ROUND((E677/L677),2),0)</f>
        <v>34.270000000000003</v>
      </c>
      <c r="R677" s="10">
        <f>(((J677/60)/60)/24)+DATE(1970,1,1)</f>
        <v>41975.930601851855</v>
      </c>
      <c r="S677" s="10">
        <f>(((I677/60)/60)/24)+DATE(1970,1,1)</f>
        <v>42005.290972222225</v>
      </c>
      <c r="T677">
        <f>YEAR(R677)</f>
        <v>2014</v>
      </c>
    </row>
    <row r="678" spans="1:20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6" t="s">
        <v>8275</v>
      </c>
      <c r="O678" s="16" t="s">
        <v>8277</v>
      </c>
      <c r="P678" s="12">
        <f>ROUND((E678/D678)*100,0)</f>
        <v>1</v>
      </c>
      <c r="Q678" s="14">
        <f>IFERROR(ROUND((E678/L678),2),0)</f>
        <v>61.29</v>
      </c>
      <c r="R678" s="10">
        <f>(((J678/60)/60)/24)+DATE(1970,1,1)</f>
        <v>42012.768298611118</v>
      </c>
      <c r="S678" s="10">
        <f>(((I678/60)/60)/24)+DATE(1970,1,1)</f>
        <v>42042.768298611118</v>
      </c>
      <c r="T678">
        <f>YEAR(R678)</f>
        <v>2015</v>
      </c>
    </row>
    <row r="679" spans="1:20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6" t="s">
        <v>8275</v>
      </c>
      <c r="O679" s="16" t="s">
        <v>8277</v>
      </c>
      <c r="P679" s="12">
        <f>ROUND((E679/D679)*100,0)</f>
        <v>26</v>
      </c>
      <c r="Q679" s="14">
        <f>IFERROR(ROUND((E679/L679),2),0)</f>
        <v>133.25</v>
      </c>
      <c r="R679" s="10">
        <f>(((J679/60)/60)/24)+DATE(1970,1,1)</f>
        <v>42504.403877314813</v>
      </c>
      <c r="S679" s="10">
        <f>(((I679/60)/60)/24)+DATE(1970,1,1)</f>
        <v>42549.403877314813</v>
      </c>
      <c r="T679">
        <f>YEAR(R679)</f>
        <v>2016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6" t="s">
        <v>8275</v>
      </c>
      <c r="O680" s="16" t="s">
        <v>8277</v>
      </c>
      <c r="P680" s="12">
        <f>ROUND((E680/D680)*100,0)</f>
        <v>4</v>
      </c>
      <c r="Q680" s="14">
        <f>IFERROR(ROUND((E680/L680),2),0)</f>
        <v>65.180000000000007</v>
      </c>
      <c r="R680" s="10">
        <f>(((J680/60)/60)/24)+DATE(1970,1,1)</f>
        <v>42481.376597222217</v>
      </c>
      <c r="S680" s="10">
        <f>(((I680/60)/60)/24)+DATE(1970,1,1)</f>
        <v>42511.376597222217</v>
      </c>
      <c r="T680">
        <f>YEAR(R680)</f>
        <v>2016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6" t="s">
        <v>8275</v>
      </c>
      <c r="O681" s="16" t="s">
        <v>8277</v>
      </c>
      <c r="P681" s="12">
        <f>ROUND((E681/D681)*100,0)</f>
        <v>15</v>
      </c>
      <c r="Q681" s="14">
        <f>IFERROR(ROUND((E681/L681),2),0)</f>
        <v>93.9</v>
      </c>
      <c r="R681" s="10">
        <f>(((J681/60)/60)/24)+DATE(1970,1,1)</f>
        <v>42556.695706018523</v>
      </c>
      <c r="S681" s="10">
        <f>(((I681/60)/60)/24)+DATE(1970,1,1)</f>
        <v>42616.695706018523</v>
      </c>
      <c r="T681">
        <f>YEAR(R681)</f>
        <v>2016</v>
      </c>
    </row>
    <row r="682" spans="1:20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6" t="s">
        <v>8275</v>
      </c>
      <c r="O682" s="16" t="s">
        <v>8277</v>
      </c>
      <c r="P682" s="12">
        <f>ROUND((E682/D682)*100,0)</f>
        <v>26</v>
      </c>
      <c r="Q682" s="14">
        <f>IFERROR(ROUND((E682/L682),2),0)</f>
        <v>150.65</v>
      </c>
      <c r="R682" s="10">
        <f>(((J682/60)/60)/24)+DATE(1970,1,1)</f>
        <v>41864.501516203702</v>
      </c>
      <c r="S682" s="10">
        <f>(((I682/60)/60)/24)+DATE(1970,1,1)</f>
        <v>41899.501516203702</v>
      </c>
      <c r="T682">
        <f>YEAR(R682)</f>
        <v>2014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6" t="s">
        <v>8275</v>
      </c>
      <c r="O683" s="16" t="s">
        <v>8277</v>
      </c>
      <c r="P683" s="12">
        <f>ROUND((E683/D683)*100,0)</f>
        <v>0</v>
      </c>
      <c r="Q683" s="14">
        <f>IFERROR(ROUND((E683/L683),2),0)</f>
        <v>1</v>
      </c>
      <c r="R683" s="10">
        <f>(((J683/60)/60)/24)+DATE(1970,1,1)</f>
        <v>42639.805601851855</v>
      </c>
      <c r="S683" s="10">
        <f>(((I683/60)/60)/24)+DATE(1970,1,1)</f>
        <v>42669.805601851855</v>
      </c>
      <c r="T683">
        <f>YEAR(R683)</f>
        <v>2016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6" t="s">
        <v>8275</v>
      </c>
      <c r="O684" s="16" t="s">
        <v>8277</v>
      </c>
      <c r="P684" s="12">
        <f>ROUND((E684/D684)*100,0)</f>
        <v>0</v>
      </c>
      <c r="Q684" s="14">
        <f>IFERROR(ROUND((E684/L684),2),0)</f>
        <v>13.25</v>
      </c>
      <c r="R684" s="10">
        <f>(((J684/60)/60)/24)+DATE(1970,1,1)</f>
        <v>42778.765300925923</v>
      </c>
      <c r="S684" s="10">
        <f>(((I684/60)/60)/24)+DATE(1970,1,1)</f>
        <v>42808.723634259266</v>
      </c>
      <c r="T684">
        <f>YEAR(R684)</f>
        <v>2017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6" t="s">
        <v>8275</v>
      </c>
      <c r="O685" s="16" t="s">
        <v>8277</v>
      </c>
      <c r="P685" s="12">
        <f>ROUND((E685/D685)*100,0)</f>
        <v>1</v>
      </c>
      <c r="Q685" s="14">
        <f>IFERROR(ROUND((E685/L685),2),0)</f>
        <v>99.33</v>
      </c>
      <c r="R685" s="10">
        <f>(((J685/60)/60)/24)+DATE(1970,1,1)</f>
        <v>42634.900046296301</v>
      </c>
      <c r="S685" s="10">
        <f>(((I685/60)/60)/24)+DATE(1970,1,1)</f>
        <v>42674.900046296301</v>
      </c>
      <c r="T685">
        <f>YEAR(R685)</f>
        <v>2016</v>
      </c>
    </row>
    <row r="686" spans="1:20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6" t="s">
        <v>8275</v>
      </c>
      <c r="O686" s="16" t="s">
        <v>8277</v>
      </c>
      <c r="P686" s="12">
        <f>ROUND((E686/D686)*100,0)</f>
        <v>7</v>
      </c>
      <c r="Q686" s="14">
        <f>IFERROR(ROUND((E686/L686),2),0)</f>
        <v>177.39</v>
      </c>
      <c r="R686" s="10">
        <f>(((J686/60)/60)/24)+DATE(1970,1,1)</f>
        <v>41809.473275462966</v>
      </c>
      <c r="S686" s="10">
        <f>(((I686/60)/60)/24)+DATE(1970,1,1)</f>
        <v>41845.125</v>
      </c>
      <c r="T686">
        <f>YEAR(R686)</f>
        <v>2014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6" t="s">
        <v>8275</v>
      </c>
      <c r="O687" s="16" t="s">
        <v>8277</v>
      </c>
      <c r="P687" s="12">
        <f>ROUND((E687/D687)*100,0)</f>
        <v>28</v>
      </c>
      <c r="Q687" s="14">
        <f>IFERROR(ROUND((E687/L687),2),0)</f>
        <v>55.3</v>
      </c>
      <c r="R687" s="10">
        <f>(((J687/60)/60)/24)+DATE(1970,1,1)</f>
        <v>41971.866574074069</v>
      </c>
      <c r="S687" s="10">
        <f>(((I687/60)/60)/24)+DATE(1970,1,1)</f>
        <v>42016.866574074069</v>
      </c>
      <c r="T687">
        <f>YEAR(R687)</f>
        <v>2014</v>
      </c>
    </row>
    <row r="688" spans="1:20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6" t="s">
        <v>8275</v>
      </c>
      <c r="O688" s="16" t="s">
        <v>8277</v>
      </c>
      <c r="P688" s="12">
        <f>ROUND((E688/D688)*100,0)</f>
        <v>0</v>
      </c>
      <c r="Q688" s="14">
        <f>IFERROR(ROUND((E688/L688),2),0)</f>
        <v>0</v>
      </c>
      <c r="R688" s="10">
        <f>(((J688/60)/60)/24)+DATE(1970,1,1)</f>
        <v>42189.673263888893</v>
      </c>
      <c r="S688" s="10">
        <f>(((I688/60)/60)/24)+DATE(1970,1,1)</f>
        <v>42219.673263888893</v>
      </c>
      <c r="T688">
        <f>YEAR(R688)</f>
        <v>2015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6" t="s">
        <v>8275</v>
      </c>
      <c r="O689" s="16" t="s">
        <v>8277</v>
      </c>
      <c r="P689" s="12">
        <f>ROUND((E689/D689)*100,0)</f>
        <v>4</v>
      </c>
      <c r="Q689" s="14">
        <f>IFERROR(ROUND((E689/L689),2),0)</f>
        <v>591.66999999999996</v>
      </c>
      <c r="R689" s="10">
        <f>(((J689/60)/60)/24)+DATE(1970,1,1)</f>
        <v>42711.750613425931</v>
      </c>
      <c r="S689" s="10">
        <f>(((I689/60)/60)/24)+DATE(1970,1,1)</f>
        <v>42771.750613425931</v>
      </c>
      <c r="T689">
        <f>YEAR(R689)</f>
        <v>2016</v>
      </c>
    </row>
    <row r="690" spans="1:20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6" t="s">
        <v>8275</v>
      </c>
      <c r="O690" s="16" t="s">
        <v>8277</v>
      </c>
      <c r="P690" s="12">
        <f>ROUND((E690/D690)*100,0)</f>
        <v>73</v>
      </c>
      <c r="Q690" s="14">
        <f>IFERROR(ROUND((E690/L690),2),0)</f>
        <v>405.5</v>
      </c>
      <c r="R690" s="10">
        <f>(((J690/60)/60)/24)+DATE(1970,1,1)</f>
        <v>42262.104780092588</v>
      </c>
      <c r="S690" s="10">
        <f>(((I690/60)/60)/24)+DATE(1970,1,1)</f>
        <v>42292.104780092588</v>
      </c>
      <c r="T690">
        <f>YEAR(R690)</f>
        <v>2015</v>
      </c>
    </row>
    <row r="691" spans="1:20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6" t="s">
        <v>8275</v>
      </c>
      <c r="O691" s="16" t="s">
        <v>8277</v>
      </c>
      <c r="P691" s="12">
        <f>ROUND((E691/D691)*100,0)</f>
        <v>58</v>
      </c>
      <c r="Q691" s="14">
        <f>IFERROR(ROUND((E691/L691),2),0)</f>
        <v>343.15</v>
      </c>
      <c r="R691" s="10">
        <f>(((J691/60)/60)/24)+DATE(1970,1,1)</f>
        <v>42675.66778935185</v>
      </c>
      <c r="S691" s="10">
        <f>(((I691/60)/60)/24)+DATE(1970,1,1)</f>
        <v>42712.207638888889</v>
      </c>
      <c r="T691">
        <f>YEAR(R691)</f>
        <v>2016</v>
      </c>
    </row>
    <row r="692" spans="1:20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6" t="s">
        <v>8275</v>
      </c>
      <c r="O692" s="16" t="s">
        <v>8277</v>
      </c>
      <c r="P692" s="12">
        <f>ROUND((E692/D692)*100,0)</f>
        <v>12</v>
      </c>
      <c r="Q692" s="14">
        <f>IFERROR(ROUND((E692/L692),2),0)</f>
        <v>72.59</v>
      </c>
      <c r="R692" s="10">
        <f>(((J692/60)/60)/24)+DATE(1970,1,1)</f>
        <v>42579.634733796294</v>
      </c>
      <c r="S692" s="10">
        <f>(((I692/60)/60)/24)+DATE(1970,1,1)</f>
        <v>42622.25</v>
      </c>
      <c r="T692">
        <f>YEAR(R692)</f>
        <v>2016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6" t="s">
        <v>8275</v>
      </c>
      <c r="O693" s="16" t="s">
        <v>8277</v>
      </c>
      <c r="P693" s="12">
        <f>ROUND((E693/D693)*100,0)</f>
        <v>1</v>
      </c>
      <c r="Q693" s="14">
        <f>IFERROR(ROUND((E693/L693),2),0)</f>
        <v>26</v>
      </c>
      <c r="R693" s="10">
        <f>(((J693/60)/60)/24)+DATE(1970,1,1)</f>
        <v>42158.028310185182</v>
      </c>
      <c r="S693" s="10">
        <f>(((I693/60)/60)/24)+DATE(1970,1,1)</f>
        <v>42186.028310185182</v>
      </c>
      <c r="T693">
        <f>YEAR(R693)</f>
        <v>2015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6" t="s">
        <v>8275</v>
      </c>
      <c r="O694" s="16" t="s">
        <v>8277</v>
      </c>
      <c r="P694" s="12">
        <f>ROUND((E694/D694)*100,0)</f>
        <v>7</v>
      </c>
      <c r="Q694" s="14">
        <f>IFERROR(ROUND((E694/L694),2),0)</f>
        <v>6.5</v>
      </c>
      <c r="R694" s="10">
        <f>(((J694/60)/60)/24)+DATE(1970,1,1)</f>
        <v>42696.37572916667</v>
      </c>
      <c r="S694" s="10">
        <f>(((I694/60)/60)/24)+DATE(1970,1,1)</f>
        <v>42726.37572916667</v>
      </c>
      <c r="T694">
        <f>YEAR(R694)</f>
        <v>2016</v>
      </c>
    </row>
    <row r="695" spans="1:20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6" t="s">
        <v>8275</v>
      </c>
      <c r="O695" s="16" t="s">
        <v>8277</v>
      </c>
      <c r="P695" s="12">
        <f>ROUND((E695/D695)*100,0)</f>
        <v>35</v>
      </c>
      <c r="Q695" s="14">
        <f>IFERROR(ROUND((E695/L695),2),0)</f>
        <v>119.39</v>
      </c>
      <c r="R695" s="10">
        <f>(((J695/60)/60)/24)+DATE(1970,1,1)</f>
        <v>42094.808182870373</v>
      </c>
      <c r="S695" s="10">
        <f>(((I695/60)/60)/24)+DATE(1970,1,1)</f>
        <v>42124.808182870373</v>
      </c>
      <c r="T695">
        <f>YEAR(R695)</f>
        <v>2015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6" t="s">
        <v>8275</v>
      </c>
      <c r="O696" s="16" t="s">
        <v>8277</v>
      </c>
      <c r="P696" s="12">
        <f>ROUND((E696/D696)*100,0)</f>
        <v>0</v>
      </c>
      <c r="Q696" s="14">
        <f>IFERROR(ROUND((E696/L696),2),0)</f>
        <v>84.29</v>
      </c>
      <c r="R696" s="10">
        <f>(((J696/60)/60)/24)+DATE(1970,1,1)</f>
        <v>42737.663877314815</v>
      </c>
      <c r="S696" s="10">
        <f>(((I696/60)/60)/24)+DATE(1970,1,1)</f>
        <v>42767.663877314815</v>
      </c>
      <c r="T696">
        <f>YEAR(R696)</f>
        <v>2017</v>
      </c>
    </row>
    <row r="697" spans="1:20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6" t="s">
        <v>8275</v>
      </c>
      <c r="O697" s="16" t="s">
        <v>8277</v>
      </c>
      <c r="P697" s="12">
        <f>ROUND((E697/D697)*100,0)</f>
        <v>1</v>
      </c>
      <c r="Q697" s="14">
        <f>IFERROR(ROUND((E697/L697),2),0)</f>
        <v>90.86</v>
      </c>
      <c r="R697" s="10">
        <f>(((J697/60)/60)/24)+DATE(1970,1,1)</f>
        <v>41913.521064814813</v>
      </c>
      <c r="S697" s="10">
        <f>(((I697/60)/60)/24)+DATE(1970,1,1)</f>
        <v>41943.521064814813</v>
      </c>
      <c r="T697">
        <f>YEAR(R697)</f>
        <v>2014</v>
      </c>
    </row>
    <row r="698" spans="1:20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6" t="s">
        <v>8275</v>
      </c>
      <c r="O698" s="16" t="s">
        <v>8277</v>
      </c>
      <c r="P698" s="12">
        <f>ROUND((E698/D698)*100,0)</f>
        <v>0</v>
      </c>
      <c r="Q698" s="14">
        <f>IFERROR(ROUND((E698/L698),2),0)</f>
        <v>1</v>
      </c>
      <c r="R698" s="10">
        <f>(((J698/60)/60)/24)+DATE(1970,1,1)</f>
        <v>41815.927106481482</v>
      </c>
      <c r="S698" s="10">
        <f>(((I698/60)/60)/24)+DATE(1970,1,1)</f>
        <v>41845.927106481482</v>
      </c>
      <c r="T698">
        <f>YEAR(R698)</f>
        <v>2014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6" t="s">
        <v>8275</v>
      </c>
      <c r="O699" s="16" t="s">
        <v>8277</v>
      </c>
      <c r="P699" s="12">
        <f>ROUND((E699/D699)*100,0)</f>
        <v>46</v>
      </c>
      <c r="Q699" s="14">
        <f>IFERROR(ROUND((E699/L699),2),0)</f>
        <v>20.34</v>
      </c>
      <c r="R699" s="10">
        <f>(((J699/60)/60)/24)+DATE(1970,1,1)</f>
        <v>42388.523020833338</v>
      </c>
      <c r="S699" s="10">
        <f>(((I699/60)/60)/24)+DATE(1970,1,1)</f>
        <v>42403.523020833338</v>
      </c>
      <c r="T699">
        <f>YEAR(R699)</f>
        <v>2016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6" t="s">
        <v>8275</v>
      </c>
      <c r="O700" s="16" t="s">
        <v>8277</v>
      </c>
      <c r="P700" s="12">
        <f>ROUND((E700/D700)*100,0)</f>
        <v>15</v>
      </c>
      <c r="Q700" s="14">
        <f>IFERROR(ROUND((E700/L700),2),0)</f>
        <v>530.69000000000005</v>
      </c>
      <c r="R700" s="10">
        <f>(((J700/60)/60)/24)+DATE(1970,1,1)</f>
        <v>41866.931076388886</v>
      </c>
      <c r="S700" s="10">
        <f>(((I700/60)/60)/24)+DATE(1970,1,1)</f>
        <v>41900.083333333336</v>
      </c>
      <c r="T700">
        <f>YEAR(R700)</f>
        <v>2014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6" t="s">
        <v>8275</v>
      </c>
      <c r="O701" s="16" t="s">
        <v>8277</v>
      </c>
      <c r="P701" s="12">
        <f>ROUND((E701/D701)*100,0)</f>
        <v>82</v>
      </c>
      <c r="Q701" s="14">
        <f>IFERROR(ROUND((E701/L701),2),0)</f>
        <v>120.39</v>
      </c>
      <c r="R701" s="10">
        <f>(((J701/60)/60)/24)+DATE(1970,1,1)</f>
        <v>41563.485509259262</v>
      </c>
      <c r="S701" s="10">
        <f>(((I701/60)/60)/24)+DATE(1970,1,1)</f>
        <v>41600.666666666664</v>
      </c>
      <c r="T701">
        <f>YEAR(R701)</f>
        <v>2013</v>
      </c>
    </row>
    <row r="702" spans="1:20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6" t="s">
        <v>8275</v>
      </c>
      <c r="O702" s="16" t="s">
        <v>8277</v>
      </c>
      <c r="P702" s="12">
        <f>ROUND((E702/D702)*100,0)</f>
        <v>3</v>
      </c>
      <c r="Q702" s="14">
        <f>IFERROR(ROUND((E702/L702),2),0)</f>
        <v>13</v>
      </c>
      <c r="R702" s="10">
        <f>(((J702/60)/60)/24)+DATE(1970,1,1)</f>
        <v>42715.688437500001</v>
      </c>
      <c r="S702" s="10">
        <f>(((I702/60)/60)/24)+DATE(1970,1,1)</f>
        <v>42745.688437500001</v>
      </c>
      <c r="T702">
        <f>YEAR(R702)</f>
        <v>2016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6" t="s">
        <v>8275</v>
      </c>
      <c r="O703" s="16" t="s">
        <v>8277</v>
      </c>
      <c r="P703" s="12">
        <f>ROUND((E703/D703)*100,0)</f>
        <v>27</v>
      </c>
      <c r="Q703" s="14">
        <f>IFERROR(ROUND((E703/L703),2),0)</f>
        <v>291.33</v>
      </c>
      <c r="R703" s="10">
        <f>(((J703/60)/60)/24)+DATE(1970,1,1)</f>
        <v>41813.662962962961</v>
      </c>
      <c r="S703" s="10">
        <f>(((I703/60)/60)/24)+DATE(1970,1,1)</f>
        <v>41843.662962962961</v>
      </c>
      <c r="T703">
        <f>YEAR(R703)</f>
        <v>2014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6" t="s">
        <v>8275</v>
      </c>
      <c r="O704" s="16" t="s">
        <v>8277</v>
      </c>
      <c r="P704" s="12">
        <f>ROUND((E704/D704)*100,0)</f>
        <v>31</v>
      </c>
      <c r="Q704" s="14">
        <f>IFERROR(ROUND((E704/L704),2),0)</f>
        <v>124.92</v>
      </c>
      <c r="R704" s="10">
        <f>(((J704/60)/60)/24)+DATE(1970,1,1)</f>
        <v>42668.726701388892</v>
      </c>
      <c r="S704" s="10">
        <f>(((I704/60)/60)/24)+DATE(1970,1,1)</f>
        <v>42698.768368055549</v>
      </c>
      <c r="T704">
        <f>YEAR(R704)</f>
        <v>2016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6" t="s">
        <v>8275</v>
      </c>
      <c r="O705" s="16" t="s">
        <v>8277</v>
      </c>
      <c r="P705" s="12">
        <f>ROUND((E705/D705)*100,0)</f>
        <v>6</v>
      </c>
      <c r="Q705" s="14">
        <f>IFERROR(ROUND((E705/L705),2),0)</f>
        <v>119.57</v>
      </c>
      <c r="R705" s="10">
        <f>(((J705/60)/60)/24)+DATE(1970,1,1)</f>
        <v>42711.950798611113</v>
      </c>
      <c r="S705" s="10">
        <f>(((I705/60)/60)/24)+DATE(1970,1,1)</f>
        <v>42766.98055555555</v>
      </c>
      <c r="T705">
        <f>YEAR(R705)</f>
        <v>2016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6" t="s">
        <v>8275</v>
      </c>
      <c r="O706" s="16" t="s">
        <v>8277</v>
      </c>
      <c r="P706" s="12">
        <f>ROUND((E706/D706)*100,0)</f>
        <v>1</v>
      </c>
      <c r="Q706" s="14">
        <f>IFERROR(ROUND((E706/L706),2),0)</f>
        <v>120.25</v>
      </c>
      <c r="R706" s="10">
        <f>(((J706/60)/60)/24)+DATE(1970,1,1)</f>
        <v>42726.192916666667</v>
      </c>
      <c r="S706" s="10">
        <f>(((I706/60)/60)/24)+DATE(1970,1,1)</f>
        <v>42786.192916666667</v>
      </c>
      <c r="T706">
        <f>YEAR(R706)</f>
        <v>2016</v>
      </c>
    </row>
    <row r="707" spans="1:20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6" t="s">
        <v>8275</v>
      </c>
      <c r="O707" s="16" t="s">
        <v>8277</v>
      </c>
      <c r="P707" s="12">
        <f>ROUND((E707/D707)*100,0)</f>
        <v>1</v>
      </c>
      <c r="Q707" s="14">
        <f>IFERROR(ROUND((E707/L707),2),0)</f>
        <v>195.4</v>
      </c>
      <c r="R707" s="10">
        <f>(((J707/60)/60)/24)+DATE(1970,1,1)</f>
        <v>42726.491643518515</v>
      </c>
      <c r="S707" s="10">
        <f>(((I707/60)/60)/24)+DATE(1970,1,1)</f>
        <v>42756.491643518515</v>
      </c>
      <c r="T707">
        <f>YEAR(R707)</f>
        <v>2016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6" t="s">
        <v>8275</v>
      </c>
      <c r="O708" s="16" t="s">
        <v>8277</v>
      </c>
      <c r="P708" s="12">
        <f>ROUND((E708/D708)*100,0)</f>
        <v>0</v>
      </c>
      <c r="Q708" s="14">
        <f>IFERROR(ROUND((E708/L708),2),0)</f>
        <v>0</v>
      </c>
      <c r="R708" s="10">
        <f>(((J708/60)/60)/24)+DATE(1970,1,1)</f>
        <v>42676.995173611111</v>
      </c>
      <c r="S708" s="10">
        <f>(((I708/60)/60)/24)+DATE(1970,1,1)</f>
        <v>42718.777083333334</v>
      </c>
      <c r="T708">
        <f>YEAR(R708)</f>
        <v>2016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6" t="s">
        <v>8275</v>
      </c>
      <c r="O709" s="16" t="s">
        <v>8277</v>
      </c>
      <c r="P709" s="12">
        <f>ROUND((E709/D709)*100,0)</f>
        <v>79</v>
      </c>
      <c r="Q709" s="14">
        <f>IFERROR(ROUND((E709/L709),2),0)</f>
        <v>117.7</v>
      </c>
      <c r="R709" s="10">
        <f>(((J709/60)/60)/24)+DATE(1970,1,1)</f>
        <v>42696.663506944446</v>
      </c>
      <c r="S709" s="10">
        <f>(((I709/60)/60)/24)+DATE(1970,1,1)</f>
        <v>42736.663506944446</v>
      </c>
      <c r="T709">
        <f>YEAR(R709)</f>
        <v>2016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6" t="s">
        <v>8275</v>
      </c>
      <c r="O710" s="16" t="s">
        <v>8277</v>
      </c>
      <c r="P710" s="12">
        <f>ROUND((E710/D710)*100,0)</f>
        <v>22</v>
      </c>
      <c r="Q710" s="14">
        <f>IFERROR(ROUND((E710/L710),2),0)</f>
        <v>23.95</v>
      </c>
      <c r="R710" s="10">
        <f>(((J710/60)/60)/24)+DATE(1970,1,1)</f>
        <v>41835.581018518518</v>
      </c>
      <c r="S710" s="10">
        <f>(((I710/60)/60)/24)+DATE(1970,1,1)</f>
        <v>41895.581018518518</v>
      </c>
      <c r="T710">
        <f>YEAR(R710)</f>
        <v>2014</v>
      </c>
    </row>
    <row r="711" spans="1:20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6" t="s">
        <v>8275</v>
      </c>
      <c r="O711" s="16" t="s">
        <v>8277</v>
      </c>
      <c r="P711" s="12">
        <f>ROUND((E711/D711)*100,0)</f>
        <v>0</v>
      </c>
      <c r="Q711" s="14">
        <f>IFERROR(ROUND((E711/L711),2),0)</f>
        <v>30.5</v>
      </c>
      <c r="R711" s="10">
        <f>(((J711/60)/60)/24)+DATE(1970,1,1)</f>
        <v>41948.041192129633</v>
      </c>
      <c r="S711" s="10">
        <f>(((I711/60)/60)/24)+DATE(1970,1,1)</f>
        <v>41978.041192129633</v>
      </c>
      <c r="T711">
        <f>YEAR(R711)</f>
        <v>2014</v>
      </c>
    </row>
    <row r="712" spans="1:20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6" t="s">
        <v>8275</v>
      </c>
      <c r="O712" s="16" t="s">
        <v>8277</v>
      </c>
      <c r="P712" s="12">
        <f>ROUND((E712/D712)*100,0)</f>
        <v>0</v>
      </c>
      <c r="Q712" s="14">
        <f>IFERROR(ROUND((E712/L712),2),0)</f>
        <v>0</v>
      </c>
      <c r="R712" s="10">
        <f>(((J712/60)/60)/24)+DATE(1970,1,1)</f>
        <v>41837.984976851854</v>
      </c>
      <c r="S712" s="10">
        <f>(((I712/60)/60)/24)+DATE(1970,1,1)</f>
        <v>41871.030555555553</v>
      </c>
      <c r="T712">
        <f>YEAR(R712)</f>
        <v>2014</v>
      </c>
    </row>
    <row r="713" spans="1:20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6" t="s">
        <v>8275</v>
      </c>
      <c r="O713" s="16" t="s">
        <v>8277</v>
      </c>
      <c r="P713" s="12">
        <f>ROUND((E713/D713)*100,0)</f>
        <v>34</v>
      </c>
      <c r="Q713" s="14">
        <f>IFERROR(ROUND((E713/L713),2),0)</f>
        <v>99.97</v>
      </c>
      <c r="R713" s="10">
        <f>(((J713/60)/60)/24)+DATE(1970,1,1)</f>
        <v>42678.459120370375</v>
      </c>
      <c r="S713" s="10">
        <f>(((I713/60)/60)/24)+DATE(1970,1,1)</f>
        <v>42718.500787037032</v>
      </c>
      <c r="T713">
        <f>YEAR(R713)</f>
        <v>2016</v>
      </c>
    </row>
    <row r="714" spans="1:20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6" t="s">
        <v>8275</v>
      </c>
      <c r="O714" s="16" t="s">
        <v>8277</v>
      </c>
      <c r="P714" s="12">
        <f>ROUND((E714/D714)*100,0)</f>
        <v>0</v>
      </c>
      <c r="Q714" s="14">
        <f>IFERROR(ROUND((E714/L714),2),0)</f>
        <v>26.25</v>
      </c>
      <c r="R714" s="10">
        <f>(((J714/60)/60)/24)+DATE(1970,1,1)</f>
        <v>42384.680925925932</v>
      </c>
      <c r="S714" s="10">
        <f>(((I714/60)/60)/24)+DATE(1970,1,1)</f>
        <v>42414.680925925932</v>
      </c>
      <c r="T714">
        <f>YEAR(R714)</f>
        <v>2016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6" t="s">
        <v>8275</v>
      </c>
      <c r="O715" s="16" t="s">
        <v>8277</v>
      </c>
      <c r="P715" s="12">
        <f>ROUND((E715/D715)*100,0)</f>
        <v>1</v>
      </c>
      <c r="Q715" s="14">
        <f>IFERROR(ROUND((E715/L715),2),0)</f>
        <v>199</v>
      </c>
      <c r="R715" s="10">
        <f>(((J715/60)/60)/24)+DATE(1970,1,1)</f>
        <v>42496.529305555552</v>
      </c>
      <c r="S715" s="10">
        <f>(((I715/60)/60)/24)+DATE(1970,1,1)</f>
        <v>42526.529305555552</v>
      </c>
      <c r="T715">
        <f>YEAR(R715)</f>
        <v>2016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6" t="s">
        <v>8275</v>
      </c>
      <c r="O716" s="16" t="s">
        <v>8277</v>
      </c>
      <c r="P716" s="12">
        <f>ROUND((E716/D716)*100,0)</f>
        <v>15</v>
      </c>
      <c r="Q716" s="14">
        <f>IFERROR(ROUND((E716/L716),2),0)</f>
        <v>80.319999999999993</v>
      </c>
      <c r="R716" s="10">
        <f>(((J716/60)/60)/24)+DATE(1970,1,1)</f>
        <v>42734.787986111114</v>
      </c>
      <c r="S716" s="10">
        <f>(((I716/60)/60)/24)+DATE(1970,1,1)</f>
        <v>42794.787986111114</v>
      </c>
      <c r="T716">
        <f>YEAR(R716)</f>
        <v>2016</v>
      </c>
    </row>
    <row r="717" spans="1:20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6" t="s">
        <v>8275</v>
      </c>
      <c r="O717" s="16" t="s">
        <v>8277</v>
      </c>
      <c r="P717" s="12">
        <f>ROUND((E717/D717)*100,0)</f>
        <v>5</v>
      </c>
      <c r="Q717" s="14">
        <f>IFERROR(ROUND((E717/L717),2),0)</f>
        <v>115.75</v>
      </c>
      <c r="R717" s="10">
        <f>(((J717/60)/60)/24)+DATE(1970,1,1)</f>
        <v>42273.090740740736</v>
      </c>
      <c r="S717" s="10">
        <f>(((I717/60)/60)/24)+DATE(1970,1,1)</f>
        <v>42313.132407407407</v>
      </c>
      <c r="T717">
        <f>YEAR(R717)</f>
        <v>2015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6" t="s">
        <v>8275</v>
      </c>
      <c r="O718" s="16" t="s">
        <v>8277</v>
      </c>
      <c r="P718" s="12">
        <f>ROUND((E718/D718)*100,0)</f>
        <v>10</v>
      </c>
      <c r="Q718" s="14">
        <f>IFERROR(ROUND((E718/L718),2),0)</f>
        <v>44.69</v>
      </c>
      <c r="R718" s="10">
        <f>(((J718/60)/60)/24)+DATE(1970,1,1)</f>
        <v>41940.658645833333</v>
      </c>
      <c r="S718" s="10">
        <f>(((I718/60)/60)/24)+DATE(1970,1,1)</f>
        <v>41974</v>
      </c>
      <c r="T718">
        <f>YEAR(R718)</f>
        <v>2014</v>
      </c>
    </row>
    <row r="719" spans="1:20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6" t="s">
        <v>8275</v>
      </c>
      <c r="O719" s="16" t="s">
        <v>8277</v>
      </c>
      <c r="P719" s="12">
        <f>ROUND((E719/D719)*100,0)</f>
        <v>0</v>
      </c>
      <c r="Q719" s="14">
        <f>IFERROR(ROUND((E719/L719),2),0)</f>
        <v>76.25</v>
      </c>
      <c r="R719" s="10">
        <f>(((J719/60)/60)/24)+DATE(1970,1,1)</f>
        <v>41857.854189814818</v>
      </c>
      <c r="S719" s="10">
        <f>(((I719/60)/60)/24)+DATE(1970,1,1)</f>
        <v>41887.854189814818</v>
      </c>
      <c r="T719">
        <f>YEAR(R719)</f>
        <v>2014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6" t="s">
        <v>8275</v>
      </c>
      <c r="O720" s="16" t="s">
        <v>8277</v>
      </c>
      <c r="P720" s="12">
        <f>ROUND((E720/D720)*100,0)</f>
        <v>1</v>
      </c>
      <c r="Q720" s="14">
        <f>IFERROR(ROUND((E720/L720),2),0)</f>
        <v>22.5</v>
      </c>
      <c r="R720" s="10">
        <f>(((J720/60)/60)/24)+DATE(1970,1,1)</f>
        <v>42752.845451388886</v>
      </c>
      <c r="S720" s="10">
        <f>(((I720/60)/60)/24)+DATE(1970,1,1)</f>
        <v>42784.249305555553</v>
      </c>
      <c r="T720">
        <f>YEAR(R720)</f>
        <v>2017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6" t="s">
        <v>8275</v>
      </c>
      <c r="O721" s="16" t="s">
        <v>8277</v>
      </c>
      <c r="P721" s="12">
        <f>ROUND((E721/D721)*100,0)</f>
        <v>1</v>
      </c>
      <c r="Q721" s="14">
        <f>IFERROR(ROUND((E721/L721),2),0)</f>
        <v>19.399999999999999</v>
      </c>
      <c r="R721" s="10">
        <f>(((J721/60)/60)/24)+DATE(1970,1,1)</f>
        <v>42409.040231481486</v>
      </c>
      <c r="S721" s="10">
        <f>(((I721/60)/60)/24)+DATE(1970,1,1)</f>
        <v>42423.040231481486</v>
      </c>
      <c r="T721">
        <f>YEAR(R721)</f>
        <v>2016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6" t="s">
        <v>8278</v>
      </c>
      <c r="O722" s="16" t="s">
        <v>8279</v>
      </c>
      <c r="P722" s="12">
        <f>ROUND((E722/D722)*100,0)</f>
        <v>144</v>
      </c>
      <c r="Q722" s="14">
        <f>IFERROR(ROUND((E722/L722),2),0)</f>
        <v>66.709999999999994</v>
      </c>
      <c r="R722" s="10">
        <f>(((J722/60)/60)/24)+DATE(1970,1,1)</f>
        <v>40909.649201388893</v>
      </c>
      <c r="S722" s="10">
        <f>(((I722/60)/60)/24)+DATE(1970,1,1)</f>
        <v>40937.649201388893</v>
      </c>
      <c r="T722">
        <f>YEAR(R722)</f>
        <v>2012</v>
      </c>
    </row>
    <row r="723" spans="1:20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6" t="s">
        <v>8278</v>
      </c>
      <c r="O723" s="16" t="s">
        <v>8279</v>
      </c>
      <c r="P723" s="12">
        <f>ROUND((E723/D723)*100,0)</f>
        <v>122</v>
      </c>
      <c r="Q723" s="14">
        <f>IFERROR(ROUND((E723/L723),2),0)</f>
        <v>84.14</v>
      </c>
      <c r="R723" s="10">
        <f>(((J723/60)/60)/24)+DATE(1970,1,1)</f>
        <v>41807.571840277778</v>
      </c>
      <c r="S723" s="10">
        <f>(((I723/60)/60)/24)+DATE(1970,1,1)</f>
        <v>41852.571840277778</v>
      </c>
      <c r="T723">
        <f>YEAR(R723)</f>
        <v>2014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6" t="s">
        <v>8278</v>
      </c>
      <c r="O724" s="16" t="s">
        <v>8279</v>
      </c>
      <c r="P724" s="12">
        <f>ROUND((E724/D724)*100,0)</f>
        <v>132</v>
      </c>
      <c r="Q724" s="14">
        <f>IFERROR(ROUND((E724/L724),2),0)</f>
        <v>215.73</v>
      </c>
      <c r="R724" s="10">
        <f>(((J724/60)/60)/24)+DATE(1970,1,1)</f>
        <v>40977.805300925924</v>
      </c>
      <c r="S724" s="10">
        <f>(((I724/60)/60)/24)+DATE(1970,1,1)</f>
        <v>41007.76363425926</v>
      </c>
      <c r="T724">
        <f>YEAR(R724)</f>
        <v>2012</v>
      </c>
    </row>
    <row r="725" spans="1:20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6" t="s">
        <v>8278</v>
      </c>
      <c r="O725" s="16" t="s">
        <v>8279</v>
      </c>
      <c r="P725" s="12">
        <f>ROUND((E725/D725)*100,0)</f>
        <v>109</v>
      </c>
      <c r="Q725" s="14">
        <f>IFERROR(ROUND((E725/L725),2),0)</f>
        <v>54.69</v>
      </c>
      <c r="R725" s="10">
        <f>(((J725/60)/60)/24)+DATE(1970,1,1)</f>
        <v>42184.816539351858</v>
      </c>
      <c r="S725" s="10">
        <f>(((I725/60)/60)/24)+DATE(1970,1,1)</f>
        <v>42215.165972222225</v>
      </c>
      <c r="T725">
        <f>YEAR(R725)</f>
        <v>2015</v>
      </c>
    </row>
    <row r="726" spans="1:20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6" t="s">
        <v>8278</v>
      </c>
      <c r="O726" s="16" t="s">
        <v>8279</v>
      </c>
      <c r="P726" s="12">
        <f>ROUND((E726/D726)*100,0)</f>
        <v>105</v>
      </c>
      <c r="Q726" s="14">
        <f>IFERROR(ROUND((E726/L726),2),0)</f>
        <v>51.63</v>
      </c>
      <c r="R726" s="10">
        <f>(((J726/60)/60)/24)+DATE(1970,1,1)</f>
        <v>40694.638460648144</v>
      </c>
      <c r="S726" s="10">
        <f>(((I726/60)/60)/24)+DATE(1970,1,1)</f>
        <v>40724.638460648144</v>
      </c>
      <c r="T726">
        <f>YEAR(R726)</f>
        <v>2011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6" t="s">
        <v>8278</v>
      </c>
      <c r="O727" s="16" t="s">
        <v>8279</v>
      </c>
      <c r="P727" s="12">
        <f>ROUND((E727/D727)*100,0)</f>
        <v>100</v>
      </c>
      <c r="Q727" s="14">
        <f>IFERROR(ROUND((E727/L727),2),0)</f>
        <v>143.36000000000001</v>
      </c>
      <c r="R727" s="10">
        <f>(((J727/60)/60)/24)+DATE(1970,1,1)</f>
        <v>42321.626296296294</v>
      </c>
      <c r="S727" s="10">
        <f>(((I727/60)/60)/24)+DATE(1970,1,1)</f>
        <v>42351.626296296294</v>
      </c>
      <c r="T727">
        <f>YEAR(R727)</f>
        <v>2015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6" t="s">
        <v>8278</v>
      </c>
      <c r="O728" s="16" t="s">
        <v>8279</v>
      </c>
      <c r="P728" s="12">
        <f>ROUND((E728/D728)*100,0)</f>
        <v>101</v>
      </c>
      <c r="Q728" s="14">
        <f>IFERROR(ROUND((E728/L728),2),0)</f>
        <v>72.430000000000007</v>
      </c>
      <c r="R728" s="10">
        <f>(((J728/60)/60)/24)+DATE(1970,1,1)</f>
        <v>41346.042673611111</v>
      </c>
      <c r="S728" s="10">
        <f>(((I728/60)/60)/24)+DATE(1970,1,1)</f>
        <v>41376.042673611111</v>
      </c>
      <c r="T728">
        <f>YEAR(R728)</f>
        <v>2013</v>
      </c>
    </row>
    <row r="729" spans="1:20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6" t="s">
        <v>8278</v>
      </c>
      <c r="O729" s="16" t="s">
        <v>8279</v>
      </c>
      <c r="P729" s="12">
        <f>ROUND((E729/D729)*100,0)</f>
        <v>156</v>
      </c>
      <c r="Q729" s="14">
        <f>IFERROR(ROUND((E729/L729),2),0)</f>
        <v>36.53</v>
      </c>
      <c r="R729" s="10">
        <f>(((J729/60)/60)/24)+DATE(1970,1,1)</f>
        <v>41247.020243055551</v>
      </c>
      <c r="S729" s="10">
        <f>(((I729/60)/60)/24)+DATE(1970,1,1)</f>
        <v>41288.888888888891</v>
      </c>
      <c r="T729">
        <f>YEAR(R729)</f>
        <v>2012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6" t="s">
        <v>8278</v>
      </c>
      <c r="O730" s="16" t="s">
        <v>8279</v>
      </c>
      <c r="P730" s="12">
        <f>ROUND((E730/D730)*100,0)</f>
        <v>106</v>
      </c>
      <c r="Q730" s="14">
        <f>IFERROR(ROUND((E730/L730),2),0)</f>
        <v>60.9</v>
      </c>
      <c r="R730" s="10">
        <f>(((J730/60)/60)/24)+DATE(1970,1,1)</f>
        <v>40731.837465277778</v>
      </c>
      <c r="S730" s="10">
        <f>(((I730/60)/60)/24)+DATE(1970,1,1)</f>
        <v>40776.837465277778</v>
      </c>
      <c r="T730">
        <f>YEAR(R730)</f>
        <v>2011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6" t="s">
        <v>8278</v>
      </c>
      <c r="O731" s="16" t="s">
        <v>8279</v>
      </c>
      <c r="P731" s="12">
        <f>ROUND((E731/D731)*100,0)</f>
        <v>131</v>
      </c>
      <c r="Q731" s="14">
        <f>IFERROR(ROUND((E731/L731),2),0)</f>
        <v>43.55</v>
      </c>
      <c r="R731" s="10">
        <f>(((J731/60)/60)/24)+DATE(1970,1,1)</f>
        <v>41111.185891203706</v>
      </c>
      <c r="S731" s="10">
        <f>(((I731/60)/60)/24)+DATE(1970,1,1)</f>
        <v>41171.185891203706</v>
      </c>
      <c r="T731">
        <f>YEAR(R731)</f>
        <v>2012</v>
      </c>
    </row>
    <row r="732" spans="1:20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6" t="s">
        <v>8278</v>
      </c>
      <c r="O732" s="16" t="s">
        <v>8279</v>
      </c>
      <c r="P732" s="12">
        <f>ROUND((E732/D732)*100,0)</f>
        <v>132</v>
      </c>
      <c r="Q732" s="14">
        <f>IFERROR(ROUND((E732/L732),2),0)</f>
        <v>99.77</v>
      </c>
      <c r="R732" s="10">
        <f>(((J732/60)/60)/24)+DATE(1970,1,1)</f>
        <v>40854.745266203703</v>
      </c>
      <c r="S732" s="10">
        <f>(((I732/60)/60)/24)+DATE(1970,1,1)</f>
        <v>40884.745266203703</v>
      </c>
      <c r="T732">
        <f>YEAR(R732)</f>
        <v>2011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6" t="s">
        <v>8278</v>
      </c>
      <c r="O733" s="16" t="s">
        <v>8279</v>
      </c>
      <c r="P733" s="12">
        <f>ROUND((E733/D733)*100,0)</f>
        <v>126</v>
      </c>
      <c r="Q733" s="14">
        <f>IFERROR(ROUND((E733/L733),2),0)</f>
        <v>88.73</v>
      </c>
      <c r="R733" s="10">
        <f>(((J733/60)/60)/24)+DATE(1970,1,1)</f>
        <v>40879.795682870368</v>
      </c>
      <c r="S733" s="10">
        <f>(((I733/60)/60)/24)+DATE(1970,1,1)</f>
        <v>40930.25</v>
      </c>
      <c r="T733">
        <f>YEAR(R733)</f>
        <v>2011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6" t="s">
        <v>8278</v>
      </c>
      <c r="O734" s="16" t="s">
        <v>8279</v>
      </c>
      <c r="P734" s="12">
        <f>ROUND((E734/D734)*100,0)</f>
        <v>160</v>
      </c>
      <c r="Q734" s="14">
        <f>IFERROR(ROUND((E734/L734),2),0)</f>
        <v>4.92</v>
      </c>
      <c r="R734" s="10">
        <f>(((J734/60)/60)/24)+DATE(1970,1,1)</f>
        <v>41486.424317129626</v>
      </c>
      <c r="S734" s="10">
        <f>(((I734/60)/60)/24)+DATE(1970,1,1)</f>
        <v>41546.424317129626</v>
      </c>
      <c r="T734">
        <f>YEAR(R734)</f>
        <v>2013</v>
      </c>
    </row>
    <row r="735" spans="1:20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6" t="s">
        <v>8278</v>
      </c>
      <c r="O735" s="16" t="s">
        <v>8279</v>
      </c>
      <c r="P735" s="12">
        <f>ROUND((E735/D735)*100,0)</f>
        <v>120</v>
      </c>
      <c r="Q735" s="14">
        <f>IFERROR(ROUND((E735/L735),2),0)</f>
        <v>17.82</v>
      </c>
      <c r="R735" s="10">
        <f>(((J735/60)/60)/24)+DATE(1970,1,1)</f>
        <v>41598.420046296298</v>
      </c>
      <c r="S735" s="10">
        <f>(((I735/60)/60)/24)+DATE(1970,1,1)</f>
        <v>41628.420046296298</v>
      </c>
      <c r="T735">
        <f>YEAR(R735)</f>
        <v>2013</v>
      </c>
    </row>
    <row r="736" spans="1:20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6" t="s">
        <v>8278</v>
      </c>
      <c r="O736" s="16" t="s">
        <v>8279</v>
      </c>
      <c r="P736" s="12">
        <f>ROUND((E736/D736)*100,0)</f>
        <v>126</v>
      </c>
      <c r="Q736" s="14">
        <f>IFERROR(ROUND((E736/L736),2),0)</f>
        <v>187.19</v>
      </c>
      <c r="R736" s="10">
        <f>(((J736/60)/60)/24)+DATE(1970,1,1)</f>
        <v>42102.164583333331</v>
      </c>
      <c r="S736" s="10">
        <f>(((I736/60)/60)/24)+DATE(1970,1,1)</f>
        <v>42133.208333333328</v>
      </c>
      <c r="T736">
        <f>YEAR(R736)</f>
        <v>2015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6" t="s">
        <v>8278</v>
      </c>
      <c r="O737" s="16" t="s">
        <v>8279</v>
      </c>
      <c r="P737" s="12">
        <f>ROUND((E737/D737)*100,0)</f>
        <v>114</v>
      </c>
      <c r="Q737" s="14">
        <f>IFERROR(ROUND((E737/L737),2),0)</f>
        <v>234.81</v>
      </c>
      <c r="R737" s="10">
        <f>(((J737/60)/60)/24)+DATE(1970,1,1)</f>
        <v>41946.029467592591</v>
      </c>
      <c r="S737" s="10">
        <f>(((I737/60)/60)/24)+DATE(1970,1,1)</f>
        <v>41977.027083333334</v>
      </c>
      <c r="T737">
        <f>YEAR(R737)</f>
        <v>2014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6" t="s">
        <v>8278</v>
      </c>
      <c r="O738" s="16" t="s">
        <v>8279</v>
      </c>
      <c r="P738" s="12">
        <f>ROUND((E738/D738)*100,0)</f>
        <v>315</v>
      </c>
      <c r="Q738" s="14">
        <f>IFERROR(ROUND((E738/L738),2),0)</f>
        <v>105.05</v>
      </c>
      <c r="R738" s="10">
        <f>(((J738/60)/60)/24)+DATE(1970,1,1)</f>
        <v>41579.734259259261</v>
      </c>
      <c r="S738" s="10">
        <f>(((I738/60)/60)/24)+DATE(1970,1,1)</f>
        <v>41599.207638888889</v>
      </c>
      <c r="T738">
        <f>YEAR(R738)</f>
        <v>2013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6" t="s">
        <v>8278</v>
      </c>
      <c r="O739" s="16" t="s">
        <v>8279</v>
      </c>
      <c r="P739" s="12">
        <f>ROUND((E739/D739)*100,0)</f>
        <v>122</v>
      </c>
      <c r="Q739" s="14">
        <f>IFERROR(ROUND((E739/L739),2),0)</f>
        <v>56.67</v>
      </c>
      <c r="R739" s="10">
        <f>(((J739/60)/60)/24)+DATE(1970,1,1)</f>
        <v>41667.275312500002</v>
      </c>
      <c r="S739" s="10">
        <f>(((I739/60)/60)/24)+DATE(1970,1,1)</f>
        <v>41684.833333333336</v>
      </c>
      <c r="T739">
        <f>YEAR(R739)</f>
        <v>2014</v>
      </c>
    </row>
    <row r="740" spans="1:20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6" t="s">
        <v>8278</v>
      </c>
      <c r="O740" s="16" t="s">
        <v>8279</v>
      </c>
      <c r="P740" s="12">
        <f>ROUND((E740/D740)*100,0)</f>
        <v>107</v>
      </c>
      <c r="Q740" s="14">
        <f>IFERROR(ROUND((E740/L740),2),0)</f>
        <v>39.049999999999997</v>
      </c>
      <c r="R740" s="10">
        <f>(((J740/60)/60)/24)+DATE(1970,1,1)</f>
        <v>41943.604097222218</v>
      </c>
      <c r="S740" s="10">
        <f>(((I740/60)/60)/24)+DATE(1970,1,1)</f>
        <v>41974.207638888889</v>
      </c>
      <c r="T740">
        <f>YEAR(R740)</f>
        <v>2014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6" t="s">
        <v>8278</v>
      </c>
      <c r="O741" s="16" t="s">
        <v>8279</v>
      </c>
      <c r="P741" s="12">
        <f>ROUND((E741/D741)*100,0)</f>
        <v>158</v>
      </c>
      <c r="Q741" s="14">
        <f>IFERROR(ROUND((E741/L741),2),0)</f>
        <v>68.349999999999994</v>
      </c>
      <c r="R741" s="10">
        <f>(((J741/60)/60)/24)+DATE(1970,1,1)</f>
        <v>41829.502650462964</v>
      </c>
      <c r="S741" s="10">
        <f>(((I741/60)/60)/24)+DATE(1970,1,1)</f>
        <v>41862.502650462964</v>
      </c>
      <c r="T741">
        <f>YEAR(R741)</f>
        <v>2014</v>
      </c>
    </row>
    <row r="742" spans="1:20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6" t="s">
        <v>8278</v>
      </c>
      <c r="O742" s="16" t="s">
        <v>8279</v>
      </c>
      <c r="P742" s="12">
        <f>ROUND((E742/D742)*100,0)</f>
        <v>107</v>
      </c>
      <c r="Q742" s="14">
        <f>IFERROR(ROUND((E742/L742),2),0)</f>
        <v>169.58</v>
      </c>
      <c r="R742" s="10">
        <f>(((J742/60)/60)/24)+DATE(1970,1,1)</f>
        <v>42162.146782407406</v>
      </c>
      <c r="S742" s="10">
        <f>(((I742/60)/60)/24)+DATE(1970,1,1)</f>
        <v>42176.146782407406</v>
      </c>
      <c r="T742">
        <f>YEAR(R742)</f>
        <v>2015</v>
      </c>
    </row>
    <row r="743" spans="1:20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6" t="s">
        <v>8278</v>
      </c>
      <c r="O743" s="16" t="s">
        <v>8279</v>
      </c>
      <c r="P743" s="12">
        <f>ROUND((E743/D743)*100,0)</f>
        <v>102</v>
      </c>
      <c r="Q743" s="14">
        <f>IFERROR(ROUND((E743/L743),2),0)</f>
        <v>141.41999999999999</v>
      </c>
      <c r="R743" s="10">
        <f>(((J743/60)/60)/24)+DATE(1970,1,1)</f>
        <v>41401.648217592592</v>
      </c>
      <c r="S743" s="10">
        <f>(((I743/60)/60)/24)+DATE(1970,1,1)</f>
        <v>41436.648217592592</v>
      </c>
      <c r="T743">
        <f>YEAR(R743)</f>
        <v>2013</v>
      </c>
    </row>
    <row r="744" spans="1:20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6" t="s">
        <v>8278</v>
      </c>
      <c r="O744" s="16" t="s">
        <v>8279</v>
      </c>
      <c r="P744" s="12">
        <f>ROUND((E744/D744)*100,0)</f>
        <v>111</v>
      </c>
      <c r="Q744" s="14">
        <f>IFERROR(ROUND((E744/L744),2),0)</f>
        <v>67.39</v>
      </c>
      <c r="R744" s="10">
        <f>(((J744/60)/60)/24)+DATE(1970,1,1)</f>
        <v>41689.917962962965</v>
      </c>
      <c r="S744" s="10">
        <f>(((I744/60)/60)/24)+DATE(1970,1,1)</f>
        <v>41719.876296296294</v>
      </c>
      <c r="T744">
        <f>YEAR(R744)</f>
        <v>2014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6" t="s">
        <v>8278</v>
      </c>
      <c r="O745" s="16" t="s">
        <v>8279</v>
      </c>
      <c r="P745" s="12">
        <f>ROUND((E745/D745)*100,0)</f>
        <v>148</v>
      </c>
      <c r="Q745" s="14">
        <f>IFERROR(ROUND((E745/L745),2),0)</f>
        <v>54.27</v>
      </c>
      <c r="R745" s="10">
        <f>(((J745/60)/60)/24)+DATE(1970,1,1)</f>
        <v>40990.709317129629</v>
      </c>
      <c r="S745" s="10">
        <f>(((I745/60)/60)/24)+DATE(1970,1,1)</f>
        <v>41015.875</v>
      </c>
      <c r="T745">
        <f>YEAR(R745)</f>
        <v>2012</v>
      </c>
    </row>
    <row r="746" spans="1:20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6" t="s">
        <v>8278</v>
      </c>
      <c r="O746" s="16" t="s">
        <v>8279</v>
      </c>
      <c r="P746" s="12">
        <f>ROUND((E746/D746)*100,0)</f>
        <v>102</v>
      </c>
      <c r="Q746" s="14">
        <f>IFERROR(ROUND((E746/L746),2),0)</f>
        <v>82.52</v>
      </c>
      <c r="R746" s="10">
        <f>(((J746/60)/60)/24)+DATE(1970,1,1)</f>
        <v>41226.95721064815</v>
      </c>
      <c r="S746" s="10">
        <f>(((I746/60)/60)/24)+DATE(1970,1,1)</f>
        <v>41256.95721064815</v>
      </c>
      <c r="T746">
        <f>YEAR(R746)</f>
        <v>2012</v>
      </c>
    </row>
    <row r="747" spans="1:20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6" t="s">
        <v>8278</v>
      </c>
      <c r="O747" s="16" t="s">
        <v>8279</v>
      </c>
      <c r="P747" s="12">
        <f>ROUND((E747/D747)*100,0)</f>
        <v>179</v>
      </c>
      <c r="Q747" s="14">
        <f>IFERROR(ROUND((E747/L747),2),0)</f>
        <v>53.73</v>
      </c>
      <c r="R747" s="10">
        <f>(((J747/60)/60)/24)+DATE(1970,1,1)</f>
        <v>41367.572280092594</v>
      </c>
      <c r="S747" s="10">
        <f>(((I747/60)/60)/24)+DATE(1970,1,1)</f>
        <v>41397.572280092594</v>
      </c>
      <c r="T747">
        <f>YEAR(R747)</f>
        <v>2013</v>
      </c>
    </row>
    <row r="748" spans="1:20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6" t="s">
        <v>8278</v>
      </c>
      <c r="O748" s="16" t="s">
        <v>8279</v>
      </c>
      <c r="P748" s="12">
        <f>ROUND((E748/D748)*100,0)</f>
        <v>111</v>
      </c>
      <c r="Q748" s="14">
        <f>IFERROR(ROUND((E748/L748),2),0)</f>
        <v>34.21</v>
      </c>
      <c r="R748" s="10">
        <f>(((J748/60)/60)/24)+DATE(1970,1,1)</f>
        <v>41157.042928240742</v>
      </c>
      <c r="S748" s="10">
        <f>(((I748/60)/60)/24)+DATE(1970,1,1)</f>
        <v>41175.165972222225</v>
      </c>
      <c r="T748">
        <f>YEAR(R748)</f>
        <v>2012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6" t="s">
        <v>8278</v>
      </c>
      <c r="O749" s="16" t="s">
        <v>8279</v>
      </c>
      <c r="P749" s="12">
        <f>ROUND((E749/D749)*100,0)</f>
        <v>100</v>
      </c>
      <c r="Q749" s="14">
        <f>IFERROR(ROUND((E749/L749),2),0)</f>
        <v>127.33</v>
      </c>
      <c r="R749" s="10">
        <f>(((J749/60)/60)/24)+DATE(1970,1,1)</f>
        <v>41988.548831018517</v>
      </c>
      <c r="S749" s="10">
        <f>(((I749/60)/60)/24)+DATE(1970,1,1)</f>
        <v>42019.454166666663</v>
      </c>
      <c r="T749">
        <f>YEAR(R749)</f>
        <v>2014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6" t="s">
        <v>8278</v>
      </c>
      <c r="O750" s="16" t="s">
        <v>8279</v>
      </c>
      <c r="P750" s="12">
        <f>ROUND((E750/D750)*100,0)</f>
        <v>100</v>
      </c>
      <c r="Q750" s="14">
        <f>IFERROR(ROUND((E750/L750),2),0)</f>
        <v>45.57</v>
      </c>
      <c r="R750" s="10">
        <f>(((J750/60)/60)/24)+DATE(1970,1,1)</f>
        <v>41831.846828703703</v>
      </c>
      <c r="S750" s="10">
        <f>(((I750/60)/60)/24)+DATE(1970,1,1)</f>
        <v>41861.846828703703</v>
      </c>
      <c r="T750">
        <f>YEAR(R750)</f>
        <v>2014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6" t="s">
        <v>8278</v>
      </c>
      <c r="O751" s="16" t="s">
        <v>8279</v>
      </c>
      <c r="P751" s="12">
        <f>ROUND((E751/D751)*100,0)</f>
        <v>106</v>
      </c>
      <c r="Q751" s="14">
        <f>IFERROR(ROUND((E751/L751),2),0)</f>
        <v>95.96</v>
      </c>
      <c r="R751" s="10">
        <f>(((J751/60)/60)/24)+DATE(1970,1,1)</f>
        <v>42733.94131944445</v>
      </c>
      <c r="S751" s="10">
        <f>(((I751/60)/60)/24)+DATE(1970,1,1)</f>
        <v>42763.94131944445</v>
      </c>
      <c r="T751">
        <f>YEAR(R751)</f>
        <v>2016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6" t="s">
        <v>8278</v>
      </c>
      <c r="O752" s="16" t="s">
        <v>8279</v>
      </c>
      <c r="P752" s="12">
        <f>ROUND((E752/D752)*100,0)</f>
        <v>103</v>
      </c>
      <c r="Q752" s="14">
        <f>IFERROR(ROUND((E752/L752),2),0)</f>
        <v>77.27</v>
      </c>
      <c r="R752" s="10">
        <f>(((J752/60)/60)/24)+DATE(1970,1,1)</f>
        <v>41299.878148148149</v>
      </c>
      <c r="S752" s="10">
        <f>(((I752/60)/60)/24)+DATE(1970,1,1)</f>
        <v>41329.878148148149</v>
      </c>
      <c r="T752">
        <f>YEAR(R752)</f>
        <v>2013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6" t="s">
        <v>8278</v>
      </c>
      <c r="O753" s="16" t="s">
        <v>8279</v>
      </c>
      <c r="P753" s="12">
        <f>ROUND((E753/D753)*100,0)</f>
        <v>119</v>
      </c>
      <c r="Q753" s="14">
        <f>IFERROR(ROUND((E753/L753),2),0)</f>
        <v>57.34</v>
      </c>
      <c r="R753" s="10">
        <f>(((J753/60)/60)/24)+DATE(1970,1,1)</f>
        <v>40713.630497685182</v>
      </c>
      <c r="S753" s="10">
        <f>(((I753/60)/60)/24)+DATE(1970,1,1)</f>
        <v>40759.630497685182</v>
      </c>
      <c r="T753">
        <f>YEAR(R753)</f>
        <v>2011</v>
      </c>
    </row>
    <row r="754" spans="1:20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6" t="s">
        <v>8278</v>
      </c>
      <c r="O754" s="16" t="s">
        <v>8279</v>
      </c>
      <c r="P754" s="12">
        <f>ROUND((E754/D754)*100,0)</f>
        <v>112</v>
      </c>
      <c r="Q754" s="14">
        <f>IFERROR(ROUND((E754/L754),2),0)</f>
        <v>53.19</v>
      </c>
      <c r="R754" s="10">
        <f>(((J754/60)/60)/24)+DATE(1970,1,1)</f>
        <v>42639.421493055561</v>
      </c>
      <c r="S754" s="10">
        <f>(((I754/60)/60)/24)+DATE(1970,1,1)</f>
        <v>42659.458333333328</v>
      </c>
      <c r="T754">
        <f>YEAR(R754)</f>
        <v>2016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6" t="s">
        <v>8278</v>
      </c>
      <c r="O755" s="16" t="s">
        <v>8279</v>
      </c>
      <c r="P755" s="12">
        <f>ROUND((E755/D755)*100,0)</f>
        <v>128</v>
      </c>
      <c r="Q755" s="14">
        <f>IFERROR(ROUND((E755/L755),2),0)</f>
        <v>492.31</v>
      </c>
      <c r="R755" s="10">
        <f>(((J755/60)/60)/24)+DATE(1970,1,1)</f>
        <v>42019.590173611112</v>
      </c>
      <c r="S755" s="10">
        <f>(((I755/60)/60)/24)+DATE(1970,1,1)</f>
        <v>42049.590173611112</v>
      </c>
      <c r="T755">
        <f>YEAR(R755)</f>
        <v>2015</v>
      </c>
    </row>
    <row r="756" spans="1:20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6" t="s">
        <v>8278</v>
      </c>
      <c r="O756" s="16" t="s">
        <v>8279</v>
      </c>
      <c r="P756" s="12">
        <f>ROUND((E756/D756)*100,0)</f>
        <v>104</v>
      </c>
      <c r="Q756" s="14">
        <f>IFERROR(ROUND((E756/L756),2),0)</f>
        <v>42.35</v>
      </c>
      <c r="R756" s="10">
        <f>(((J756/60)/60)/24)+DATE(1970,1,1)</f>
        <v>41249.749085648145</v>
      </c>
      <c r="S756" s="10">
        <f>(((I756/60)/60)/24)+DATE(1970,1,1)</f>
        <v>41279.749085648145</v>
      </c>
      <c r="T756">
        <f>YEAR(R756)</f>
        <v>2012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6" t="s">
        <v>8278</v>
      </c>
      <c r="O757" s="16" t="s">
        <v>8279</v>
      </c>
      <c r="P757" s="12">
        <f>ROUND((E757/D757)*100,0)</f>
        <v>102</v>
      </c>
      <c r="Q757" s="14">
        <f>IFERROR(ROUND((E757/L757),2),0)</f>
        <v>37.47</v>
      </c>
      <c r="R757" s="10">
        <f>(((J757/60)/60)/24)+DATE(1970,1,1)</f>
        <v>41383.605057870373</v>
      </c>
      <c r="S757" s="10">
        <f>(((I757/60)/60)/24)+DATE(1970,1,1)</f>
        <v>41414.02847222222</v>
      </c>
      <c r="T757">
        <f>YEAR(R757)</f>
        <v>2013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6" t="s">
        <v>8278</v>
      </c>
      <c r="O758" s="16" t="s">
        <v>8279</v>
      </c>
      <c r="P758" s="12">
        <f>ROUND((E758/D758)*100,0)</f>
        <v>118</v>
      </c>
      <c r="Q758" s="14">
        <f>IFERROR(ROUND((E758/L758),2),0)</f>
        <v>37.450000000000003</v>
      </c>
      <c r="R758" s="10">
        <f>(((J758/60)/60)/24)+DATE(1970,1,1)</f>
        <v>40590.766886574071</v>
      </c>
      <c r="S758" s="10">
        <f>(((I758/60)/60)/24)+DATE(1970,1,1)</f>
        <v>40651.725219907406</v>
      </c>
      <c r="T758">
        <f>YEAR(R758)</f>
        <v>2011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6" t="s">
        <v>8278</v>
      </c>
      <c r="O759" s="16" t="s">
        <v>8279</v>
      </c>
      <c r="P759" s="12">
        <f>ROUND((E759/D759)*100,0)</f>
        <v>238</v>
      </c>
      <c r="Q759" s="14">
        <f>IFERROR(ROUND((E759/L759),2),0)</f>
        <v>33.06</v>
      </c>
      <c r="R759" s="10">
        <f>(((J759/60)/60)/24)+DATE(1970,1,1)</f>
        <v>41235.054560185185</v>
      </c>
      <c r="S759" s="10">
        <f>(((I759/60)/60)/24)+DATE(1970,1,1)</f>
        <v>41249.054560185185</v>
      </c>
      <c r="T759">
        <f>YEAR(R759)</f>
        <v>2012</v>
      </c>
    </row>
    <row r="760" spans="1:20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6" t="s">
        <v>8278</v>
      </c>
      <c r="O760" s="16" t="s">
        <v>8279</v>
      </c>
      <c r="P760" s="12">
        <f>ROUND((E760/D760)*100,0)</f>
        <v>102</v>
      </c>
      <c r="Q760" s="14">
        <f>IFERROR(ROUND((E760/L760),2),0)</f>
        <v>134.21</v>
      </c>
      <c r="R760" s="10">
        <f>(((J760/60)/60)/24)+DATE(1970,1,1)</f>
        <v>40429.836435185185</v>
      </c>
      <c r="S760" s="10">
        <f>(((I760/60)/60)/24)+DATE(1970,1,1)</f>
        <v>40459.836435185185</v>
      </c>
      <c r="T760">
        <f>YEAR(R760)</f>
        <v>2010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6" t="s">
        <v>8278</v>
      </c>
      <c r="O761" s="16" t="s">
        <v>8279</v>
      </c>
      <c r="P761" s="12">
        <f>ROUND((E761/D761)*100,0)</f>
        <v>102</v>
      </c>
      <c r="Q761" s="14">
        <f>IFERROR(ROUND((E761/L761),2),0)</f>
        <v>51.47</v>
      </c>
      <c r="R761" s="10">
        <f>(((J761/60)/60)/24)+DATE(1970,1,1)</f>
        <v>41789.330312500002</v>
      </c>
      <c r="S761" s="10">
        <f>(((I761/60)/60)/24)+DATE(1970,1,1)</f>
        <v>41829.330312500002</v>
      </c>
      <c r="T761">
        <f>YEAR(R761)</f>
        <v>2014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6" t="s">
        <v>8278</v>
      </c>
      <c r="O762" s="16" t="s">
        <v>8280</v>
      </c>
      <c r="P762" s="12">
        <f>ROUND((E762/D762)*100,0)</f>
        <v>0</v>
      </c>
      <c r="Q762" s="14">
        <f>IFERROR(ROUND((E762/L762),2),0)</f>
        <v>0</v>
      </c>
      <c r="R762" s="10">
        <f>(((J762/60)/60)/24)+DATE(1970,1,1)</f>
        <v>42670.764039351852</v>
      </c>
      <c r="S762" s="10">
        <f>(((I762/60)/60)/24)+DATE(1970,1,1)</f>
        <v>42700.805706018517</v>
      </c>
      <c r="T762">
        <f>YEAR(R762)</f>
        <v>2016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6" t="s">
        <v>8278</v>
      </c>
      <c r="O763" s="16" t="s">
        <v>8280</v>
      </c>
      <c r="P763" s="12">
        <f>ROUND((E763/D763)*100,0)</f>
        <v>5</v>
      </c>
      <c r="Q763" s="14">
        <f>IFERROR(ROUND((E763/L763),2),0)</f>
        <v>39.17</v>
      </c>
      <c r="R763" s="10">
        <f>(((J763/60)/60)/24)+DATE(1970,1,1)</f>
        <v>41642.751458333332</v>
      </c>
      <c r="S763" s="10">
        <f>(((I763/60)/60)/24)+DATE(1970,1,1)</f>
        <v>41672.751458333332</v>
      </c>
      <c r="T763">
        <f>YEAR(R763)</f>
        <v>2014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6" t="s">
        <v>8278</v>
      </c>
      <c r="O764" s="16" t="s">
        <v>8280</v>
      </c>
      <c r="P764" s="12">
        <f>ROUND((E764/D764)*100,0)</f>
        <v>0</v>
      </c>
      <c r="Q764" s="14">
        <f>IFERROR(ROUND((E764/L764),2),0)</f>
        <v>0</v>
      </c>
      <c r="R764" s="10">
        <f>(((J764/60)/60)/24)+DATE(1970,1,1)</f>
        <v>42690.858449074076</v>
      </c>
      <c r="S764" s="10">
        <f>(((I764/60)/60)/24)+DATE(1970,1,1)</f>
        <v>42708.25</v>
      </c>
      <c r="T764">
        <f>YEAR(R764)</f>
        <v>2016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6" t="s">
        <v>8278</v>
      </c>
      <c r="O765" s="16" t="s">
        <v>8280</v>
      </c>
      <c r="P765" s="12">
        <f>ROUND((E765/D765)*100,0)</f>
        <v>0</v>
      </c>
      <c r="Q765" s="14">
        <f>IFERROR(ROUND((E765/L765),2),0)</f>
        <v>5</v>
      </c>
      <c r="R765" s="10">
        <f>(((J765/60)/60)/24)+DATE(1970,1,1)</f>
        <v>41471.446851851848</v>
      </c>
      <c r="S765" s="10">
        <f>(((I765/60)/60)/24)+DATE(1970,1,1)</f>
        <v>41501.446851851848</v>
      </c>
      <c r="T765">
        <f>YEAR(R765)</f>
        <v>2013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6" t="s">
        <v>8278</v>
      </c>
      <c r="O766" s="16" t="s">
        <v>8280</v>
      </c>
      <c r="P766" s="12">
        <f>ROUND((E766/D766)*100,0)</f>
        <v>0</v>
      </c>
      <c r="Q766" s="14">
        <f>IFERROR(ROUND((E766/L766),2),0)</f>
        <v>0</v>
      </c>
      <c r="R766" s="10">
        <f>(((J766/60)/60)/24)+DATE(1970,1,1)</f>
        <v>42227.173159722224</v>
      </c>
      <c r="S766" s="10">
        <f>(((I766/60)/60)/24)+DATE(1970,1,1)</f>
        <v>42257.173159722224</v>
      </c>
      <c r="T766">
        <f>YEAR(R766)</f>
        <v>2015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6" t="s">
        <v>8278</v>
      </c>
      <c r="O767" s="16" t="s">
        <v>8280</v>
      </c>
      <c r="P767" s="12">
        <f>ROUND((E767/D767)*100,0)</f>
        <v>36</v>
      </c>
      <c r="Q767" s="14">
        <f>IFERROR(ROUND((E767/L767),2),0)</f>
        <v>57.3</v>
      </c>
      <c r="R767" s="10">
        <f>(((J767/60)/60)/24)+DATE(1970,1,1)</f>
        <v>41901.542638888888</v>
      </c>
      <c r="S767" s="10">
        <f>(((I767/60)/60)/24)+DATE(1970,1,1)</f>
        <v>41931.542638888888</v>
      </c>
      <c r="T767">
        <f>YEAR(R767)</f>
        <v>2014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6" t="s">
        <v>8278</v>
      </c>
      <c r="O768" s="16" t="s">
        <v>8280</v>
      </c>
      <c r="P768" s="12">
        <f>ROUND((E768/D768)*100,0)</f>
        <v>0</v>
      </c>
      <c r="Q768" s="14">
        <f>IFERROR(ROUND((E768/L768),2),0)</f>
        <v>0</v>
      </c>
      <c r="R768" s="10">
        <f>(((J768/60)/60)/24)+DATE(1970,1,1)</f>
        <v>42021.783368055556</v>
      </c>
      <c r="S768" s="10">
        <f>(((I768/60)/60)/24)+DATE(1970,1,1)</f>
        <v>42051.783368055556</v>
      </c>
      <c r="T768">
        <f>YEAR(R768)</f>
        <v>2015</v>
      </c>
    </row>
    <row r="769" spans="1:20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6" t="s">
        <v>8278</v>
      </c>
      <c r="O769" s="16" t="s">
        <v>8280</v>
      </c>
      <c r="P769" s="12">
        <f>ROUND((E769/D769)*100,0)</f>
        <v>4</v>
      </c>
      <c r="Q769" s="14">
        <f>IFERROR(ROUND((E769/L769),2),0)</f>
        <v>59</v>
      </c>
      <c r="R769" s="10">
        <f>(((J769/60)/60)/24)+DATE(1970,1,1)</f>
        <v>42115.143634259264</v>
      </c>
      <c r="S769" s="10">
        <f>(((I769/60)/60)/24)+DATE(1970,1,1)</f>
        <v>42145.143634259264</v>
      </c>
      <c r="T769">
        <f>YEAR(R769)</f>
        <v>2015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6" t="s">
        <v>8278</v>
      </c>
      <c r="O770" s="16" t="s">
        <v>8280</v>
      </c>
      <c r="P770" s="12">
        <f>ROUND((E770/D770)*100,0)</f>
        <v>0</v>
      </c>
      <c r="Q770" s="14">
        <f>IFERROR(ROUND((E770/L770),2),0)</f>
        <v>0</v>
      </c>
      <c r="R770" s="10">
        <f>(((J770/60)/60)/24)+DATE(1970,1,1)</f>
        <v>41594.207060185188</v>
      </c>
      <c r="S770" s="10">
        <f>(((I770/60)/60)/24)+DATE(1970,1,1)</f>
        <v>41624.207060185188</v>
      </c>
      <c r="T770">
        <f>YEAR(R770)</f>
        <v>2013</v>
      </c>
    </row>
    <row r="771" spans="1:20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6" t="s">
        <v>8278</v>
      </c>
      <c r="O771" s="16" t="s">
        <v>8280</v>
      </c>
      <c r="P771" s="12">
        <f>ROUND((E771/D771)*100,0)</f>
        <v>41</v>
      </c>
      <c r="Q771" s="14">
        <f>IFERROR(ROUND((E771/L771),2),0)</f>
        <v>31.85</v>
      </c>
      <c r="R771" s="10">
        <f>(((J771/60)/60)/24)+DATE(1970,1,1)</f>
        <v>41604.996458333335</v>
      </c>
      <c r="S771" s="10">
        <f>(((I771/60)/60)/24)+DATE(1970,1,1)</f>
        <v>41634.996458333335</v>
      </c>
      <c r="T771">
        <f>YEAR(R771)</f>
        <v>2013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6" t="s">
        <v>8278</v>
      </c>
      <c r="O772" s="16" t="s">
        <v>8280</v>
      </c>
      <c r="P772" s="12">
        <f>ROUND((E772/D772)*100,0)</f>
        <v>0</v>
      </c>
      <c r="Q772" s="14">
        <f>IFERROR(ROUND((E772/L772),2),0)</f>
        <v>0</v>
      </c>
      <c r="R772" s="10">
        <f>(((J772/60)/60)/24)+DATE(1970,1,1)</f>
        <v>41289.999641203707</v>
      </c>
      <c r="S772" s="10">
        <f>(((I772/60)/60)/24)+DATE(1970,1,1)</f>
        <v>41329.999641203707</v>
      </c>
      <c r="T772">
        <f>YEAR(R772)</f>
        <v>2013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6" t="s">
        <v>8278</v>
      </c>
      <c r="O773" s="16" t="s">
        <v>8280</v>
      </c>
      <c r="P773" s="12">
        <f>ROUND((E773/D773)*100,0)</f>
        <v>0</v>
      </c>
      <c r="Q773" s="14">
        <f>IFERROR(ROUND((E773/L773),2),0)</f>
        <v>10</v>
      </c>
      <c r="R773" s="10">
        <f>(((J773/60)/60)/24)+DATE(1970,1,1)</f>
        <v>42349.824097222227</v>
      </c>
      <c r="S773" s="10">
        <f>(((I773/60)/60)/24)+DATE(1970,1,1)</f>
        <v>42399.824097222227</v>
      </c>
      <c r="T773">
        <f>YEAR(R773)</f>
        <v>2015</v>
      </c>
    </row>
    <row r="774" spans="1:20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6" t="s">
        <v>8278</v>
      </c>
      <c r="O774" s="16" t="s">
        <v>8280</v>
      </c>
      <c r="P774" s="12">
        <f>ROUND((E774/D774)*100,0)</f>
        <v>3</v>
      </c>
      <c r="Q774" s="14">
        <f>IFERROR(ROUND((E774/L774),2),0)</f>
        <v>50</v>
      </c>
      <c r="R774" s="10">
        <f>(((J774/60)/60)/24)+DATE(1970,1,1)</f>
        <v>40068.056932870371</v>
      </c>
      <c r="S774" s="10">
        <f>(((I774/60)/60)/24)+DATE(1970,1,1)</f>
        <v>40118.165972222225</v>
      </c>
      <c r="T774">
        <f>YEAR(R774)</f>
        <v>2009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6" t="s">
        <v>8278</v>
      </c>
      <c r="O775" s="16" t="s">
        <v>8280</v>
      </c>
      <c r="P775" s="12">
        <f>ROUND((E775/D775)*100,0)</f>
        <v>1</v>
      </c>
      <c r="Q775" s="14">
        <f>IFERROR(ROUND((E775/L775),2),0)</f>
        <v>16</v>
      </c>
      <c r="R775" s="10">
        <f>(((J775/60)/60)/24)+DATE(1970,1,1)</f>
        <v>42100.735937499994</v>
      </c>
      <c r="S775" s="10">
        <f>(((I775/60)/60)/24)+DATE(1970,1,1)</f>
        <v>42134.959027777775</v>
      </c>
      <c r="T775">
        <f>YEAR(R775)</f>
        <v>2015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6" t="s">
        <v>8278</v>
      </c>
      <c r="O776" s="16" t="s">
        <v>8280</v>
      </c>
      <c r="P776" s="12">
        <f>ROUND((E776/D776)*100,0)</f>
        <v>70</v>
      </c>
      <c r="Q776" s="14">
        <f>IFERROR(ROUND((E776/L776),2),0)</f>
        <v>39</v>
      </c>
      <c r="R776" s="10">
        <f>(((J776/60)/60)/24)+DATE(1970,1,1)</f>
        <v>41663.780300925922</v>
      </c>
      <c r="S776" s="10">
        <f>(((I776/60)/60)/24)+DATE(1970,1,1)</f>
        <v>41693.780300925922</v>
      </c>
      <c r="T776">
        <f>YEAR(R776)</f>
        <v>2014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6" t="s">
        <v>8278</v>
      </c>
      <c r="O777" s="16" t="s">
        <v>8280</v>
      </c>
      <c r="P777" s="12">
        <f>ROUND((E777/D777)*100,0)</f>
        <v>2</v>
      </c>
      <c r="Q777" s="14">
        <f>IFERROR(ROUND((E777/L777),2),0)</f>
        <v>34</v>
      </c>
      <c r="R777" s="10">
        <f>(((J777/60)/60)/24)+DATE(1970,1,1)</f>
        <v>40863.060127314813</v>
      </c>
      <c r="S777" s="10">
        <f>(((I777/60)/60)/24)+DATE(1970,1,1)</f>
        <v>40893.060127314813</v>
      </c>
      <c r="T777">
        <f>YEAR(R777)</f>
        <v>2011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6" t="s">
        <v>8278</v>
      </c>
      <c r="O778" s="16" t="s">
        <v>8280</v>
      </c>
      <c r="P778" s="12">
        <f>ROUND((E778/D778)*100,0)</f>
        <v>51</v>
      </c>
      <c r="Q778" s="14">
        <f>IFERROR(ROUND((E778/L778),2),0)</f>
        <v>63.12</v>
      </c>
      <c r="R778" s="10">
        <f>(((J778/60)/60)/24)+DATE(1970,1,1)</f>
        <v>42250.685706018514</v>
      </c>
      <c r="S778" s="10">
        <f>(((I778/60)/60)/24)+DATE(1970,1,1)</f>
        <v>42288.208333333328</v>
      </c>
      <c r="T778">
        <f>YEAR(R778)</f>
        <v>2015</v>
      </c>
    </row>
    <row r="779" spans="1:20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6" t="s">
        <v>8278</v>
      </c>
      <c r="O779" s="16" t="s">
        <v>8280</v>
      </c>
      <c r="P779" s="12">
        <f>ROUND((E779/D779)*100,0)</f>
        <v>1</v>
      </c>
      <c r="Q779" s="14">
        <f>IFERROR(ROUND((E779/L779),2),0)</f>
        <v>7</v>
      </c>
      <c r="R779" s="10">
        <f>(((J779/60)/60)/24)+DATE(1970,1,1)</f>
        <v>41456.981215277774</v>
      </c>
      <c r="S779" s="10">
        <f>(((I779/60)/60)/24)+DATE(1970,1,1)</f>
        <v>41486.981215277774</v>
      </c>
      <c r="T779">
        <f>YEAR(R779)</f>
        <v>2013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6" t="s">
        <v>8278</v>
      </c>
      <c r="O780" s="16" t="s">
        <v>8280</v>
      </c>
      <c r="P780" s="12">
        <f>ROUND((E780/D780)*100,0)</f>
        <v>0</v>
      </c>
      <c r="Q780" s="14">
        <f>IFERROR(ROUND((E780/L780),2),0)</f>
        <v>2</v>
      </c>
      <c r="R780" s="10">
        <f>(((J780/60)/60)/24)+DATE(1970,1,1)</f>
        <v>41729.702314814815</v>
      </c>
      <c r="S780" s="10">
        <f>(((I780/60)/60)/24)+DATE(1970,1,1)</f>
        <v>41759.702314814815</v>
      </c>
      <c r="T780">
        <f>YEAR(R780)</f>
        <v>2014</v>
      </c>
    </row>
    <row r="781" spans="1:20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6" t="s">
        <v>8278</v>
      </c>
      <c r="O781" s="16" t="s">
        <v>8280</v>
      </c>
      <c r="P781" s="12">
        <f>ROUND((E781/D781)*100,0)</f>
        <v>3</v>
      </c>
      <c r="Q781" s="14">
        <f>IFERROR(ROUND((E781/L781),2),0)</f>
        <v>66.67</v>
      </c>
      <c r="R781" s="10">
        <f>(((J781/60)/60)/24)+DATE(1970,1,1)</f>
        <v>40436.68408564815</v>
      </c>
      <c r="S781" s="10">
        <f>(((I781/60)/60)/24)+DATE(1970,1,1)</f>
        <v>40466.166666666664</v>
      </c>
      <c r="T781">
        <f>YEAR(R781)</f>
        <v>2010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6" t="s">
        <v>8281</v>
      </c>
      <c r="O782" s="16" t="s">
        <v>8282</v>
      </c>
      <c r="P782" s="12">
        <f>ROUND((E782/D782)*100,0)</f>
        <v>104</v>
      </c>
      <c r="Q782" s="14">
        <f>IFERROR(ROUND((E782/L782),2),0)</f>
        <v>38.520000000000003</v>
      </c>
      <c r="R782" s="10">
        <f>(((J782/60)/60)/24)+DATE(1970,1,1)</f>
        <v>40636.673900462964</v>
      </c>
      <c r="S782" s="10">
        <f>(((I782/60)/60)/24)+DATE(1970,1,1)</f>
        <v>40666.673900462964</v>
      </c>
      <c r="T782">
        <f>YEAR(R782)</f>
        <v>2011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6" t="s">
        <v>8281</v>
      </c>
      <c r="O783" s="16" t="s">
        <v>8282</v>
      </c>
      <c r="P783" s="12">
        <f>ROUND((E783/D783)*100,0)</f>
        <v>133</v>
      </c>
      <c r="Q783" s="14">
        <f>IFERROR(ROUND((E783/L783),2),0)</f>
        <v>42.61</v>
      </c>
      <c r="R783" s="10">
        <f>(((J783/60)/60)/24)+DATE(1970,1,1)</f>
        <v>41403.000856481485</v>
      </c>
      <c r="S783" s="10">
        <f>(((I783/60)/60)/24)+DATE(1970,1,1)</f>
        <v>41433.000856481485</v>
      </c>
      <c r="T783">
        <f>YEAR(R783)</f>
        <v>2013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6" t="s">
        <v>8281</v>
      </c>
      <c r="O784" s="16" t="s">
        <v>8282</v>
      </c>
      <c r="P784" s="12">
        <f>ROUND((E784/D784)*100,0)</f>
        <v>100</v>
      </c>
      <c r="Q784" s="14">
        <f>IFERROR(ROUND((E784/L784),2),0)</f>
        <v>50</v>
      </c>
      <c r="R784" s="10">
        <f>(((J784/60)/60)/24)+DATE(1970,1,1)</f>
        <v>41116.758125</v>
      </c>
      <c r="S784" s="10">
        <f>(((I784/60)/60)/24)+DATE(1970,1,1)</f>
        <v>41146.758125</v>
      </c>
      <c r="T784">
        <f>YEAR(R784)</f>
        <v>2012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6" t="s">
        <v>8281</v>
      </c>
      <c r="O785" s="16" t="s">
        <v>8282</v>
      </c>
      <c r="P785" s="12">
        <f>ROUND((E785/D785)*100,0)</f>
        <v>148</v>
      </c>
      <c r="Q785" s="14">
        <f>IFERROR(ROUND((E785/L785),2),0)</f>
        <v>63.49</v>
      </c>
      <c r="R785" s="10">
        <f>(((J785/60)/60)/24)+DATE(1970,1,1)</f>
        <v>40987.773715277777</v>
      </c>
      <c r="S785" s="10">
        <f>(((I785/60)/60)/24)+DATE(1970,1,1)</f>
        <v>41026.916666666664</v>
      </c>
      <c r="T785">
        <f>YEAR(R785)</f>
        <v>2012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6" t="s">
        <v>8281</v>
      </c>
      <c r="O786" s="16" t="s">
        <v>8282</v>
      </c>
      <c r="P786" s="12">
        <f>ROUND((E786/D786)*100,0)</f>
        <v>103</v>
      </c>
      <c r="Q786" s="14">
        <f>IFERROR(ROUND((E786/L786),2),0)</f>
        <v>102.5</v>
      </c>
      <c r="R786" s="10">
        <f>(((J786/60)/60)/24)+DATE(1970,1,1)</f>
        <v>41675.149525462963</v>
      </c>
      <c r="S786" s="10">
        <f>(((I786/60)/60)/24)+DATE(1970,1,1)</f>
        <v>41715.107858796298</v>
      </c>
      <c r="T786">
        <f>YEAR(R786)</f>
        <v>2014</v>
      </c>
    </row>
    <row r="787" spans="1:20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6" t="s">
        <v>8281</v>
      </c>
      <c r="O787" s="16" t="s">
        <v>8282</v>
      </c>
      <c r="P787" s="12">
        <f>ROUND((E787/D787)*100,0)</f>
        <v>181</v>
      </c>
      <c r="Q787" s="14">
        <f>IFERROR(ROUND((E787/L787),2),0)</f>
        <v>31.14</v>
      </c>
      <c r="R787" s="10">
        <f>(((J787/60)/60)/24)+DATE(1970,1,1)</f>
        <v>41303.593923611108</v>
      </c>
      <c r="S787" s="10">
        <f>(((I787/60)/60)/24)+DATE(1970,1,1)</f>
        <v>41333.593923611108</v>
      </c>
      <c r="T787">
        <f>YEAR(R787)</f>
        <v>2013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6" t="s">
        <v>8281</v>
      </c>
      <c r="O788" s="16" t="s">
        <v>8282</v>
      </c>
      <c r="P788" s="12">
        <f>ROUND((E788/D788)*100,0)</f>
        <v>143</v>
      </c>
      <c r="Q788" s="14">
        <f>IFERROR(ROUND((E788/L788),2),0)</f>
        <v>162.27000000000001</v>
      </c>
      <c r="R788" s="10">
        <f>(((J788/60)/60)/24)+DATE(1970,1,1)</f>
        <v>40983.055949074071</v>
      </c>
      <c r="S788" s="10">
        <f>(((I788/60)/60)/24)+DATE(1970,1,1)</f>
        <v>41040.657638888886</v>
      </c>
      <c r="T788">
        <f>YEAR(R788)</f>
        <v>2012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6" t="s">
        <v>8281</v>
      </c>
      <c r="O789" s="16" t="s">
        <v>8282</v>
      </c>
      <c r="P789" s="12">
        <f>ROUND((E789/D789)*100,0)</f>
        <v>114</v>
      </c>
      <c r="Q789" s="14">
        <f>IFERROR(ROUND((E789/L789),2),0)</f>
        <v>80.59</v>
      </c>
      <c r="R789" s="10">
        <f>(((J789/60)/60)/24)+DATE(1970,1,1)</f>
        <v>41549.627615740741</v>
      </c>
      <c r="S789" s="10">
        <f>(((I789/60)/60)/24)+DATE(1970,1,1)</f>
        <v>41579.627615740741</v>
      </c>
      <c r="T789">
        <f>YEAR(R789)</f>
        <v>2013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6" t="s">
        <v>8281</v>
      </c>
      <c r="O790" s="16" t="s">
        <v>8282</v>
      </c>
      <c r="P790" s="12">
        <f>ROUND((E790/D790)*100,0)</f>
        <v>204</v>
      </c>
      <c r="Q790" s="14">
        <f>IFERROR(ROUND((E790/L790),2),0)</f>
        <v>59.85</v>
      </c>
      <c r="R790" s="10">
        <f>(((J790/60)/60)/24)+DATE(1970,1,1)</f>
        <v>41059.006805555553</v>
      </c>
      <c r="S790" s="10">
        <f>(((I790/60)/60)/24)+DATE(1970,1,1)</f>
        <v>41097.165972222225</v>
      </c>
      <c r="T790">
        <f>YEAR(R790)</f>
        <v>2012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6" t="s">
        <v>8281</v>
      </c>
      <c r="O791" s="16" t="s">
        <v>8282</v>
      </c>
      <c r="P791" s="12">
        <f>ROUND((E791/D791)*100,0)</f>
        <v>109</v>
      </c>
      <c r="Q791" s="14">
        <f>IFERROR(ROUND((E791/L791),2),0)</f>
        <v>132.86000000000001</v>
      </c>
      <c r="R791" s="10">
        <f>(((J791/60)/60)/24)+DATE(1970,1,1)</f>
        <v>41277.186111111114</v>
      </c>
      <c r="S791" s="10">
        <f>(((I791/60)/60)/24)+DATE(1970,1,1)</f>
        <v>41295.332638888889</v>
      </c>
      <c r="T791">
        <f>YEAR(R791)</f>
        <v>2013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6" t="s">
        <v>8281</v>
      </c>
      <c r="O792" s="16" t="s">
        <v>8282</v>
      </c>
      <c r="P792" s="12">
        <f>ROUND((E792/D792)*100,0)</f>
        <v>144</v>
      </c>
      <c r="Q792" s="14">
        <f>IFERROR(ROUND((E792/L792),2),0)</f>
        <v>92.55</v>
      </c>
      <c r="R792" s="10">
        <f>(((J792/60)/60)/24)+DATE(1970,1,1)</f>
        <v>41276.047905092593</v>
      </c>
      <c r="S792" s="10">
        <f>(((I792/60)/60)/24)+DATE(1970,1,1)</f>
        <v>41306.047905092593</v>
      </c>
      <c r="T792">
        <f>YEAR(R792)</f>
        <v>2013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6" t="s">
        <v>8281</v>
      </c>
      <c r="O793" s="16" t="s">
        <v>8282</v>
      </c>
      <c r="P793" s="12">
        <f>ROUND((E793/D793)*100,0)</f>
        <v>104</v>
      </c>
      <c r="Q793" s="14">
        <f>IFERROR(ROUND((E793/L793),2),0)</f>
        <v>60.86</v>
      </c>
      <c r="R793" s="10">
        <f>(((J793/60)/60)/24)+DATE(1970,1,1)</f>
        <v>41557.780624999999</v>
      </c>
      <c r="S793" s="10">
        <f>(((I793/60)/60)/24)+DATE(1970,1,1)</f>
        <v>41591.249305555553</v>
      </c>
      <c r="T793">
        <f>YEAR(R793)</f>
        <v>2013</v>
      </c>
    </row>
    <row r="794" spans="1:20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6" t="s">
        <v>8281</v>
      </c>
      <c r="O794" s="16" t="s">
        <v>8282</v>
      </c>
      <c r="P794" s="12">
        <f>ROUND((E794/D794)*100,0)</f>
        <v>100</v>
      </c>
      <c r="Q794" s="14">
        <f>IFERROR(ROUND((E794/L794),2),0)</f>
        <v>41.85</v>
      </c>
      <c r="R794" s="10">
        <f>(((J794/60)/60)/24)+DATE(1970,1,1)</f>
        <v>41555.873645833337</v>
      </c>
      <c r="S794" s="10">
        <f>(((I794/60)/60)/24)+DATE(1970,1,1)</f>
        <v>41585.915312500001</v>
      </c>
      <c r="T794">
        <f>YEAR(R794)</f>
        <v>2013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6" t="s">
        <v>8281</v>
      </c>
      <c r="O795" s="16" t="s">
        <v>8282</v>
      </c>
      <c r="P795" s="12">
        <f>ROUND((E795/D795)*100,0)</f>
        <v>103</v>
      </c>
      <c r="Q795" s="14">
        <f>IFERROR(ROUND((E795/L795),2),0)</f>
        <v>88.33</v>
      </c>
      <c r="R795" s="10">
        <f>(((J795/60)/60)/24)+DATE(1970,1,1)</f>
        <v>41442.741249999999</v>
      </c>
      <c r="S795" s="10">
        <f>(((I795/60)/60)/24)+DATE(1970,1,1)</f>
        <v>41458.207638888889</v>
      </c>
      <c r="T795">
        <f>YEAR(R795)</f>
        <v>2013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6" t="s">
        <v>8281</v>
      </c>
      <c r="O796" s="16" t="s">
        <v>8282</v>
      </c>
      <c r="P796" s="12">
        <f>ROUND((E796/D796)*100,0)</f>
        <v>105</v>
      </c>
      <c r="Q796" s="14">
        <f>IFERROR(ROUND((E796/L796),2),0)</f>
        <v>158.96</v>
      </c>
      <c r="R796" s="10">
        <f>(((J796/60)/60)/24)+DATE(1970,1,1)</f>
        <v>40736.115011574075</v>
      </c>
      <c r="S796" s="10">
        <f>(((I796/60)/60)/24)+DATE(1970,1,1)</f>
        <v>40791.712500000001</v>
      </c>
      <c r="T796">
        <f>YEAR(R796)</f>
        <v>2011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6" t="s">
        <v>8281</v>
      </c>
      <c r="O797" s="16" t="s">
        <v>8282</v>
      </c>
      <c r="P797" s="12">
        <f>ROUND((E797/D797)*100,0)</f>
        <v>112</v>
      </c>
      <c r="Q797" s="14">
        <f>IFERROR(ROUND((E797/L797),2),0)</f>
        <v>85.05</v>
      </c>
      <c r="R797" s="10">
        <f>(((J797/60)/60)/24)+DATE(1970,1,1)</f>
        <v>40963.613032407404</v>
      </c>
      <c r="S797" s="10">
        <f>(((I797/60)/60)/24)+DATE(1970,1,1)</f>
        <v>41006.207638888889</v>
      </c>
      <c r="T797">
        <f>YEAR(R797)</f>
        <v>2012</v>
      </c>
    </row>
    <row r="798" spans="1:20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6" t="s">
        <v>8281</v>
      </c>
      <c r="O798" s="16" t="s">
        <v>8282</v>
      </c>
      <c r="P798" s="12">
        <f>ROUND((E798/D798)*100,0)</f>
        <v>101</v>
      </c>
      <c r="Q798" s="14">
        <f>IFERROR(ROUND((E798/L798),2),0)</f>
        <v>112.61</v>
      </c>
      <c r="R798" s="10">
        <f>(((J798/60)/60)/24)+DATE(1970,1,1)</f>
        <v>41502.882928240739</v>
      </c>
      <c r="S798" s="10">
        <f>(((I798/60)/60)/24)+DATE(1970,1,1)</f>
        <v>41532.881944444445</v>
      </c>
      <c r="T798">
        <f>YEAR(R798)</f>
        <v>2013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6" t="s">
        <v>8281</v>
      </c>
      <c r="O799" s="16" t="s">
        <v>8282</v>
      </c>
      <c r="P799" s="12">
        <f>ROUND((E799/D799)*100,0)</f>
        <v>108</v>
      </c>
      <c r="Q799" s="14">
        <f>IFERROR(ROUND((E799/L799),2),0)</f>
        <v>45.44</v>
      </c>
      <c r="R799" s="10">
        <f>(((J799/60)/60)/24)+DATE(1970,1,1)</f>
        <v>40996.994074074071</v>
      </c>
      <c r="S799" s="10">
        <f>(((I799/60)/60)/24)+DATE(1970,1,1)</f>
        <v>41028.166666666664</v>
      </c>
      <c r="T799">
        <f>YEAR(R799)</f>
        <v>2012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6" t="s">
        <v>8281</v>
      </c>
      <c r="O800" s="16" t="s">
        <v>8282</v>
      </c>
      <c r="P800" s="12">
        <f>ROUND((E800/D800)*100,0)</f>
        <v>115</v>
      </c>
      <c r="Q800" s="14">
        <f>IFERROR(ROUND((E800/L800),2),0)</f>
        <v>46.22</v>
      </c>
      <c r="R800" s="10">
        <f>(((J800/60)/60)/24)+DATE(1970,1,1)</f>
        <v>41882.590127314819</v>
      </c>
      <c r="S800" s="10">
        <f>(((I800/60)/60)/24)+DATE(1970,1,1)</f>
        <v>41912.590127314819</v>
      </c>
      <c r="T800">
        <f>YEAR(R800)</f>
        <v>2014</v>
      </c>
    </row>
    <row r="801" spans="1:20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6" t="s">
        <v>8281</v>
      </c>
      <c r="O801" s="16" t="s">
        <v>8282</v>
      </c>
      <c r="P801" s="12">
        <f>ROUND((E801/D801)*100,0)</f>
        <v>100</v>
      </c>
      <c r="Q801" s="14">
        <f>IFERROR(ROUND((E801/L801),2),0)</f>
        <v>178.61</v>
      </c>
      <c r="R801" s="10">
        <f>(((J801/60)/60)/24)+DATE(1970,1,1)</f>
        <v>40996.667199074072</v>
      </c>
      <c r="S801" s="10">
        <f>(((I801/60)/60)/24)+DATE(1970,1,1)</f>
        <v>41026.667199074072</v>
      </c>
      <c r="T801">
        <f>YEAR(R801)</f>
        <v>2012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6" t="s">
        <v>8281</v>
      </c>
      <c r="O802" s="16" t="s">
        <v>8282</v>
      </c>
      <c r="P802" s="12">
        <f>ROUND((E802/D802)*100,0)</f>
        <v>152</v>
      </c>
      <c r="Q802" s="14">
        <f>IFERROR(ROUND((E802/L802),2),0)</f>
        <v>40.75</v>
      </c>
      <c r="R802" s="10">
        <f>(((J802/60)/60)/24)+DATE(1970,1,1)</f>
        <v>41863.433495370373</v>
      </c>
      <c r="S802" s="10">
        <f>(((I802/60)/60)/24)+DATE(1970,1,1)</f>
        <v>41893.433495370373</v>
      </c>
      <c r="T802">
        <f>YEAR(R802)</f>
        <v>2014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6" t="s">
        <v>8281</v>
      </c>
      <c r="O803" s="16" t="s">
        <v>8282</v>
      </c>
      <c r="P803" s="12">
        <f>ROUND((E803/D803)*100,0)</f>
        <v>112</v>
      </c>
      <c r="Q803" s="14">
        <f>IFERROR(ROUND((E803/L803),2),0)</f>
        <v>43.73</v>
      </c>
      <c r="R803" s="10">
        <f>(((J803/60)/60)/24)+DATE(1970,1,1)</f>
        <v>40695.795370370368</v>
      </c>
      <c r="S803" s="10">
        <f>(((I803/60)/60)/24)+DATE(1970,1,1)</f>
        <v>40725.795370370368</v>
      </c>
      <c r="T803">
        <f>YEAR(R803)</f>
        <v>2011</v>
      </c>
    </row>
    <row r="804" spans="1:20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6" t="s">
        <v>8281</v>
      </c>
      <c r="O804" s="16" t="s">
        <v>8282</v>
      </c>
      <c r="P804" s="12">
        <f>ROUND((E804/D804)*100,0)</f>
        <v>101</v>
      </c>
      <c r="Q804" s="14">
        <f>IFERROR(ROUND((E804/L804),2),0)</f>
        <v>81.069999999999993</v>
      </c>
      <c r="R804" s="10">
        <f>(((J804/60)/60)/24)+DATE(1970,1,1)</f>
        <v>41123.022268518522</v>
      </c>
      <c r="S804" s="10">
        <f>(((I804/60)/60)/24)+DATE(1970,1,1)</f>
        <v>41169.170138888891</v>
      </c>
      <c r="T804">
        <f>YEAR(R804)</f>
        <v>2012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6" t="s">
        <v>8281</v>
      </c>
      <c r="O805" s="16" t="s">
        <v>8282</v>
      </c>
      <c r="P805" s="12">
        <f>ROUND((E805/D805)*100,0)</f>
        <v>123</v>
      </c>
      <c r="Q805" s="14">
        <f>IFERROR(ROUND((E805/L805),2),0)</f>
        <v>74.61</v>
      </c>
      <c r="R805" s="10">
        <f>(((J805/60)/60)/24)+DATE(1970,1,1)</f>
        <v>40665.949976851851</v>
      </c>
      <c r="S805" s="10">
        <f>(((I805/60)/60)/24)+DATE(1970,1,1)</f>
        <v>40692.041666666664</v>
      </c>
      <c r="T805">
        <f>YEAR(R805)</f>
        <v>2011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6" t="s">
        <v>8281</v>
      </c>
      <c r="O806" s="16" t="s">
        <v>8282</v>
      </c>
      <c r="P806" s="12">
        <f>ROUND((E806/D806)*100,0)</f>
        <v>100</v>
      </c>
      <c r="Q806" s="14">
        <f>IFERROR(ROUND((E806/L806),2),0)</f>
        <v>305.56</v>
      </c>
      <c r="R806" s="10">
        <f>(((J806/60)/60)/24)+DATE(1970,1,1)</f>
        <v>40730.105625000004</v>
      </c>
      <c r="S806" s="10">
        <f>(((I806/60)/60)/24)+DATE(1970,1,1)</f>
        <v>40747.165972222225</v>
      </c>
      <c r="T806">
        <f>YEAR(R806)</f>
        <v>2011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6" t="s">
        <v>8281</v>
      </c>
      <c r="O807" s="16" t="s">
        <v>8282</v>
      </c>
      <c r="P807" s="12">
        <f>ROUND((E807/D807)*100,0)</f>
        <v>105</v>
      </c>
      <c r="Q807" s="14">
        <f>IFERROR(ROUND((E807/L807),2),0)</f>
        <v>58.33</v>
      </c>
      <c r="R807" s="10">
        <f>(((J807/60)/60)/24)+DATE(1970,1,1)</f>
        <v>40690.823055555556</v>
      </c>
      <c r="S807" s="10">
        <f>(((I807/60)/60)/24)+DATE(1970,1,1)</f>
        <v>40740.958333333336</v>
      </c>
      <c r="T807">
        <f>YEAR(R807)</f>
        <v>2011</v>
      </c>
    </row>
    <row r="808" spans="1:20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6" t="s">
        <v>8281</v>
      </c>
      <c r="O808" s="16" t="s">
        <v>8282</v>
      </c>
      <c r="P808" s="12">
        <f>ROUND((E808/D808)*100,0)</f>
        <v>104</v>
      </c>
      <c r="Q808" s="14">
        <f>IFERROR(ROUND((E808/L808),2),0)</f>
        <v>117.68</v>
      </c>
      <c r="R808" s="10">
        <f>(((J808/60)/60)/24)+DATE(1970,1,1)</f>
        <v>40763.691423611112</v>
      </c>
      <c r="S808" s="10">
        <f>(((I808/60)/60)/24)+DATE(1970,1,1)</f>
        <v>40793.691423611112</v>
      </c>
      <c r="T808">
        <f>YEAR(R808)</f>
        <v>2011</v>
      </c>
    </row>
    <row r="809" spans="1:20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6" t="s">
        <v>8281</v>
      </c>
      <c r="O809" s="16" t="s">
        <v>8282</v>
      </c>
      <c r="P809" s="12">
        <f>ROUND((E809/D809)*100,0)</f>
        <v>105</v>
      </c>
      <c r="Q809" s="14">
        <f>IFERROR(ROUND((E809/L809),2),0)</f>
        <v>73.77</v>
      </c>
      <c r="R809" s="10">
        <f>(((J809/60)/60)/24)+DATE(1970,1,1)</f>
        <v>42759.628599537042</v>
      </c>
      <c r="S809" s="10">
        <f>(((I809/60)/60)/24)+DATE(1970,1,1)</f>
        <v>42795.083333333328</v>
      </c>
      <c r="T809">
        <f>YEAR(R809)</f>
        <v>2017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6" t="s">
        <v>8281</v>
      </c>
      <c r="O810" s="16" t="s">
        <v>8282</v>
      </c>
      <c r="P810" s="12">
        <f>ROUND((E810/D810)*100,0)</f>
        <v>100</v>
      </c>
      <c r="Q810" s="14">
        <f>IFERROR(ROUND((E810/L810),2),0)</f>
        <v>104.65</v>
      </c>
      <c r="R810" s="10">
        <f>(((J810/60)/60)/24)+DATE(1970,1,1)</f>
        <v>41962.100532407407</v>
      </c>
      <c r="S810" s="10">
        <f>(((I810/60)/60)/24)+DATE(1970,1,1)</f>
        <v>41995.207638888889</v>
      </c>
      <c r="T810">
        <f>YEAR(R810)</f>
        <v>2014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6" t="s">
        <v>8281</v>
      </c>
      <c r="O811" s="16" t="s">
        <v>8282</v>
      </c>
      <c r="P811" s="12">
        <f>ROUND((E811/D811)*100,0)</f>
        <v>104</v>
      </c>
      <c r="Q811" s="14">
        <f>IFERROR(ROUND((E811/L811),2),0)</f>
        <v>79.83</v>
      </c>
      <c r="R811" s="10">
        <f>(((J811/60)/60)/24)+DATE(1970,1,1)</f>
        <v>41628.833680555559</v>
      </c>
      <c r="S811" s="10">
        <f>(((I811/60)/60)/24)+DATE(1970,1,1)</f>
        <v>41658.833680555559</v>
      </c>
      <c r="T811">
        <f>YEAR(R811)</f>
        <v>2013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6" t="s">
        <v>8281</v>
      </c>
      <c r="O812" s="16" t="s">
        <v>8282</v>
      </c>
      <c r="P812" s="12">
        <f>ROUND((E812/D812)*100,0)</f>
        <v>105</v>
      </c>
      <c r="Q812" s="14">
        <f>IFERROR(ROUND((E812/L812),2),0)</f>
        <v>58.33</v>
      </c>
      <c r="R812" s="10">
        <f>(((J812/60)/60)/24)+DATE(1970,1,1)</f>
        <v>41123.056273148148</v>
      </c>
      <c r="S812" s="10">
        <f>(((I812/60)/60)/24)+DATE(1970,1,1)</f>
        <v>41153.056273148148</v>
      </c>
      <c r="T812">
        <f>YEAR(R812)</f>
        <v>2012</v>
      </c>
    </row>
    <row r="813" spans="1:20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6" t="s">
        <v>8281</v>
      </c>
      <c r="O813" s="16" t="s">
        <v>8282</v>
      </c>
      <c r="P813" s="12">
        <f>ROUND((E813/D813)*100,0)</f>
        <v>104</v>
      </c>
      <c r="Q813" s="14">
        <f>IFERROR(ROUND((E813/L813),2),0)</f>
        <v>86.67</v>
      </c>
      <c r="R813" s="10">
        <f>(((J813/60)/60)/24)+DATE(1970,1,1)</f>
        <v>41443.643541666665</v>
      </c>
      <c r="S813" s="10">
        <f>(((I813/60)/60)/24)+DATE(1970,1,1)</f>
        <v>41465.702777777777</v>
      </c>
      <c r="T813">
        <f>YEAR(R813)</f>
        <v>2013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6" t="s">
        <v>8281</v>
      </c>
      <c r="O814" s="16" t="s">
        <v>8282</v>
      </c>
      <c r="P814" s="12">
        <f>ROUND((E814/D814)*100,0)</f>
        <v>152</v>
      </c>
      <c r="Q814" s="14">
        <f>IFERROR(ROUND((E814/L814),2),0)</f>
        <v>27.61</v>
      </c>
      <c r="R814" s="10">
        <f>(((J814/60)/60)/24)+DATE(1970,1,1)</f>
        <v>41282.017962962964</v>
      </c>
      <c r="S814" s="10">
        <f>(((I814/60)/60)/24)+DATE(1970,1,1)</f>
        <v>41334.581944444442</v>
      </c>
      <c r="T814">
        <f>YEAR(R814)</f>
        <v>2013</v>
      </c>
    </row>
    <row r="815" spans="1:20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6" t="s">
        <v>8281</v>
      </c>
      <c r="O815" s="16" t="s">
        <v>8282</v>
      </c>
      <c r="P815" s="12">
        <f>ROUND((E815/D815)*100,0)</f>
        <v>160</v>
      </c>
      <c r="Q815" s="14">
        <f>IFERROR(ROUND((E815/L815),2),0)</f>
        <v>25</v>
      </c>
      <c r="R815" s="10">
        <f>(((J815/60)/60)/24)+DATE(1970,1,1)</f>
        <v>41080.960243055553</v>
      </c>
      <c r="S815" s="10">
        <f>(((I815/60)/60)/24)+DATE(1970,1,1)</f>
        <v>41110.960243055553</v>
      </c>
      <c r="T815">
        <f>YEAR(R815)</f>
        <v>2012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6" t="s">
        <v>8281</v>
      </c>
      <c r="O816" s="16" t="s">
        <v>8282</v>
      </c>
      <c r="P816" s="12">
        <f>ROUND((E816/D816)*100,0)</f>
        <v>127</v>
      </c>
      <c r="Q816" s="14">
        <f>IFERROR(ROUND((E816/L816),2),0)</f>
        <v>45.46</v>
      </c>
      <c r="R816" s="10">
        <f>(((J816/60)/60)/24)+DATE(1970,1,1)</f>
        <v>40679.743067129632</v>
      </c>
      <c r="S816" s="10">
        <f>(((I816/60)/60)/24)+DATE(1970,1,1)</f>
        <v>40694.75277777778</v>
      </c>
      <c r="T816">
        <f>YEAR(R816)</f>
        <v>2011</v>
      </c>
    </row>
    <row r="817" spans="1:20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6" t="s">
        <v>8281</v>
      </c>
      <c r="O817" s="16" t="s">
        <v>8282</v>
      </c>
      <c r="P817" s="12">
        <f>ROUND((E817/D817)*100,0)</f>
        <v>107</v>
      </c>
      <c r="Q817" s="14">
        <f>IFERROR(ROUND((E817/L817),2),0)</f>
        <v>99.53</v>
      </c>
      <c r="R817" s="10">
        <f>(((J817/60)/60)/24)+DATE(1970,1,1)</f>
        <v>41914.917858796296</v>
      </c>
      <c r="S817" s="10">
        <f>(((I817/60)/60)/24)+DATE(1970,1,1)</f>
        <v>41944.917858796296</v>
      </c>
      <c r="T817">
        <f>YEAR(R817)</f>
        <v>2014</v>
      </c>
    </row>
    <row r="818" spans="1:20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6" t="s">
        <v>8281</v>
      </c>
      <c r="O818" s="16" t="s">
        <v>8282</v>
      </c>
      <c r="P818" s="12">
        <f>ROUND((E818/D818)*100,0)</f>
        <v>115</v>
      </c>
      <c r="Q818" s="14">
        <f>IFERROR(ROUND((E818/L818),2),0)</f>
        <v>39.31</v>
      </c>
      <c r="R818" s="10">
        <f>(((J818/60)/60)/24)+DATE(1970,1,1)</f>
        <v>41341.870868055557</v>
      </c>
      <c r="S818" s="10">
        <f>(((I818/60)/60)/24)+DATE(1970,1,1)</f>
        <v>41373.270833333336</v>
      </c>
      <c r="T818">
        <f>YEAR(R818)</f>
        <v>2013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6" t="s">
        <v>8281</v>
      </c>
      <c r="O819" s="16" t="s">
        <v>8282</v>
      </c>
      <c r="P819" s="12">
        <f>ROUND((E819/D819)*100,0)</f>
        <v>137</v>
      </c>
      <c r="Q819" s="14">
        <f>IFERROR(ROUND((E819/L819),2),0)</f>
        <v>89.42</v>
      </c>
      <c r="R819" s="10">
        <f>(((J819/60)/60)/24)+DATE(1970,1,1)</f>
        <v>40925.599664351852</v>
      </c>
      <c r="S819" s="10">
        <f>(((I819/60)/60)/24)+DATE(1970,1,1)</f>
        <v>40979.207638888889</v>
      </c>
      <c r="T819">
        <f>YEAR(R819)</f>
        <v>2012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6" t="s">
        <v>8281</v>
      </c>
      <c r="O820" s="16" t="s">
        <v>8282</v>
      </c>
      <c r="P820" s="12">
        <f>ROUND((E820/D820)*100,0)</f>
        <v>156</v>
      </c>
      <c r="Q820" s="14">
        <f>IFERROR(ROUND((E820/L820),2),0)</f>
        <v>28.68</v>
      </c>
      <c r="R820" s="10">
        <f>(((J820/60)/60)/24)+DATE(1970,1,1)</f>
        <v>41120.882881944446</v>
      </c>
      <c r="S820" s="10">
        <f>(((I820/60)/60)/24)+DATE(1970,1,1)</f>
        <v>41128.709027777775</v>
      </c>
      <c r="T820">
        <f>YEAR(R820)</f>
        <v>2012</v>
      </c>
    </row>
    <row r="821" spans="1:20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6" t="s">
        <v>8281</v>
      </c>
      <c r="O821" s="16" t="s">
        <v>8282</v>
      </c>
      <c r="P821" s="12">
        <f>ROUND((E821/D821)*100,0)</f>
        <v>109</v>
      </c>
      <c r="Q821" s="14">
        <f>IFERROR(ROUND((E821/L821),2),0)</f>
        <v>31.07</v>
      </c>
      <c r="R821" s="10">
        <f>(((J821/60)/60)/24)+DATE(1970,1,1)</f>
        <v>41619.998310185183</v>
      </c>
      <c r="S821" s="10">
        <f>(((I821/60)/60)/24)+DATE(1970,1,1)</f>
        <v>41629.197222222225</v>
      </c>
      <c r="T821">
        <f>YEAR(R821)</f>
        <v>2013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6" t="s">
        <v>8281</v>
      </c>
      <c r="O822" s="16" t="s">
        <v>8282</v>
      </c>
      <c r="P822" s="12">
        <f>ROUND((E822/D822)*100,0)</f>
        <v>134</v>
      </c>
      <c r="Q822" s="14">
        <f>IFERROR(ROUND((E822/L822),2),0)</f>
        <v>70.55</v>
      </c>
      <c r="R822" s="10">
        <f>(((J822/60)/60)/24)+DATE(1970,1,1)</f>
        <v>41768.841921296298</v>
      </c>
      <c r="S822" s="10">
        <f>(((I822/60)/60)/24)+DATE(1970,1,1)</f>
        <v>41799.208333333336</v>
      </c>
      <c r="T822">
        <f>YEAR(R822)</f>
        <v>2014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6" t="s">
        <v>8281</v>
      </c>
      <c r="O823" s="16" t="s">
        <v>8282</v>
      </c>
      <c r="P823" s="12">
        <f>ROUND((E823/D823)*100,0)</f>
        <v>100</v>
      </c>
      <c r="Q823" s="14">
        <f>IFERROR(ROUND((E823/L823),2),0)</f>
        <v>224.13</v>
      </c>
      <c r="R823" s="10">
        <f>(((J823/60)/60)/24)+DATE(1970,1,1)</f>
        <v>42093.922048611115</v>
      </c>
      <c r="S823" s="10">
        <f>(((I823/60)/60)/24)+DATE(1970,1,1)</f>
        <v>42128.167361111111</v>
      </c>
      <c r="T823">
        <f>YEAR(R823)</f>
        <v>2015</v>
      </c>
    </row>
    <row r="824" spans="1:20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6" t="s">
        <v>8281</v>
      </c>
      <c r="O824" s="16" t="s">
        <v>8282</v>
      </c>
      <c r="P824" s="12">
        <f>ROUND((E824/D824)*100,0)</f>
        <v>119</v>
      </c>
      <c r="Q824" s="14">
        <f>IFERROR(ROUND((E824/L824),2),0)</f>
        <v>51.81</v>
      </c>
      <c r="R824" s="10">
        <f>(((J824/60)/60)/24)+DATE(1970,1,1)</f>
        <v>41157.947337962964</v>
      </c>
      <c r="S824" s="10">
        <f>(((I824/60)/60)/24)+DATE(1970,1,1)</f>
        <v>41187.947337962964</v>
      </c>
      <c r="T824">
        <f>YEAR(R824)</f>
        <v>2012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6" t="s">
        <v>8281</v>
      </c>
      <c r="O825" s="16" t="s">
        <v>8282</v>
      </c>
      <c r="P825" s="12">
        <f>ROUND((E825/D825)*100,0)</f>
        <v>180</v>
      </c>
      <c r="Q825" s="14">
        <f>IFERROR(ROUND((E825/L825),2),0)</f>
        <v>43.52</v>
      </c>
      <c r="R825" s="10">
        <f>(((J825/60)/60)/24)+DATE(1970,1,1)</f>
        <v>42055.972824074073</v>
      </c>
      <c r="S825" s="10">
        <f>(((I825/60)/60)/24)+DATE(1970,1,1)</f>
        <v>42085.931157407409</v>
      </c>
      <c r="T825">
        <f>YEAR(R825)</f>
        <v>2015</v>
      </c>
    </row>
    <row r="826" spans="1:20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6" t="s">
        <v>8281</v>
      </c>
      <c r="O826" s="16" t="s">
        <v>8282</v>
      </c>
      <c r="P826" s="12">
        <f>ROUND((E826/D826)*100,0)</f>
        <v>134</v>
      </c>
      <c r="Q826" s="14">
        <f>IFERROR(ROUND((E826/L826),2),0)</f>
        <v>39.82</v>
      </c>
      <c r="R826" s="10">
        <f>(((J826/60)/60)/24)+DATE(1970,1,1)</f>
        <v>40250.242106481484</v>
      </c>
      <c r="S826" s="10">
        <f>(((I826/60)/60)/24)+DATE(1970,1,1)</f>
        <v>40286.290972222225</v>
      </c>
      <c r="T826">
        <f>YEAR(R826)</f>
        <v>2010</v>
      </c>
    </row>
    <row r="827" spans="1:20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6" t="s">
        <v>8281</v>
      </c>
      <c r="O827" s="16" t="s">
        <v>8282</v>
      </c>
      <c r="P827" s="12">
        <f>ROUND((E827/D827)*100,0)</f>
        <v>100</v>
      </c>
      <c r="Q827" s="14">
        <f>IFERROR(ROUND((E827/L827),2),0)</f>
        <v>126.81</v>
      </c>
      <c r="R827" s="10">
        <f>(((J827/60)/60)/24)+DATE(1970,1,1)</f>
        <v>41186.306527777779</v>
      </c>
      <c r="S827" s="10">
        <f>(((I827/60)/60)/24)+DATE(1970,1,1)</f>
        <v>41211.306527777779</v>
      </c>
      <c r="T827">
        <f>YEAR(R827)</f>
        <v>2012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6" t="s">
        <v>8281</v>
      </c>
      <c r="O828" s="16" t="s">
        <v>8282</v>
      </c>
      <c r="P828" s="12">
        <f>ROUND((E828/D828)*100,0)</f>
        <v>101</v>
      </c>
      <c r="Q828" s="14">
        <f>IFERROR(ROUND((E828/L828),2),0)</f>
        <v>113.88</v>
      </c>
      <c r="R828" s="10">
        <f>(((J828/60)/60)/24)+DATE(1970,1,1)</f>
        <v>40973.038541666669</v>
      </c>
      <c r="S828" s="10">
        <f>(((I828/60)/60)/24)+DATE(1970,1,1)</f>
        <v>40993.996874999997</v>
      </c>
      <c r="T828">
        <f>YEAR(R828)</f>
        <v>2012</v>
      </c>
    </row>
    <row r="829" spans="1:20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6" t="s">
        <v>8281</v>
      </c>
      <c r="O829" s="16" t="s">
        <v>8282</v>
      </c>
      <c r="P829" s="12">
        <f>ROUND((E829/D829)*100,0)</f>
        <v>103</v>
      </c>
      <c r="Q829" s="14">
        <f>IFERROR(ROUND((E829/L829),2),0)</f>
        <v>28.18</v>
      </c>
      <c r="R829" s="10">
        <f>(((J829/60)/60)/24)+DATE(1970,1,1)</f>
        <v>40927.473460648151</v>
      </c>
      <c r="S829" s="10">
        <f>(((I829/60)/60)/24)+DATE(1970,1,1)</f>
        <v>40953.825694444444</v>
      </c>
      <c r="T829">
        <f>YEAR(R829)</f>
        <v>2012</v>
      </c>
    </row>
    <row r="830" spans="1:20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6" t="s">
        <v>8281</v>
      </c>
      <c r="O830" s="16" t="s">
        <v>8282</v>
      </c>
      <c r="P830" s="12">
        <f>ROUND((E830/D830)*100,0)</f>
        <v>107</v>
      </c>
      <c r="Q830" s="14">
        <f>IFERROR(ROUND((E830/L830),2),0)</f>
        <v>36.61</v>
      </c>
      <c r="R830" s="10">
        <f>(((J830/60)/60)/24)+DATE(1970,1,1)</f>
        <v>41073.050717592596</v>
      </c>
      <c r="S830" s="10">
        <f>(((I830/60)/60)/24)+DATE(1970,1,1)</f>
        <v>41085.683333333334</v>
      </c>
      <c r="T830">
        <f>YEAR(R830)</f>
        <v>2012</v>
      </c>
    </row>
    <row r="831" spans="1:20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6" t="s">
        <v>8281</v>
      </c>
      <c r="O831" s="16" t="s">
        <v>8282</v>
      </c>
      <c r="P831" s="12">
        <f>ROUND((E831/D831)*100,0)</f>
        <v>104</v>
      </c>
      <c r="Q831" s="14">
        <f>IFERROR(ROUND((E831/L831),2),0)</f>
        <v>32.5</v>
      </c>
      <c r="R831" s="10">
        <f>(((J831/60)/60)/24)+DATE(1970,1,1)</f>
        <v>42504.801388888889</v>
      </c>
      <c r="S831" s="10">
        <f>(((I831/60)/60)/24)+DATE(1970,1,1)</f>
        <v>42564.801388888889</v>
      </c>
      <c r="T831">
        <f>YEAR(R831)</f>
        <v>2016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6" t="s">
        <v>8281</v>
      </c>
      <c r="O832" s="16" t="s">
        <v>8282</v>
      </c>
      <c r="P832" s="12">
        <f>ROUND((E832/D832)*100,0)</f>
        <v>108</v>
      </c>
      <c r="Q832" s="14">
        <f>IFERROR(ROUND((E832/L832),2),0)</f>
        <v>60.66</v>
      </c>
      <c r="R832" s="10">
        <f>(((J832/60)/60)/24)+DATE(1970,1,1)</f>
        <v>41325.525752314818</v>
      </c>
      <c r="S832" s="10">
        <f>(((I832/60)/60)/24)+DATE(1970,1,1)</f>
        <v>41355.484085648146</v>
      </c>
      <c r="T832">
        <f>YEAR(R832)</f>
        <v>2013</v>
      </c>
    </row>
    <row r="833" spans="1:20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6" t="s">
        <v>8281</v>
      </c>
      <c r="O833" s="16" t="s">
        <v>8282</v>
      </c>
      <c r="P833" s="12">
        <f>ROUND((E833/D833)*100,0)</f>
        <v>233</v>
      </c>
      <c r="Q833" s="14">
        <f>IFERROR(ROUND((E833/L833),2),0)</f>
        <v>175</v>
      </c>
      <c r="R833" s="10">
        <f>(((J833/60)/60)/24)+DATE(1970,1,1)</f>
        <v>40996.646921296298</v>
      </c>
      <c r="S833" s="10">
        <f>(((I833/60)/60)/24)+DATE(1970,1,1)</f>
        <v>41026.646921296298</v>
      </c>
      <c r="T833">
        <f>YEAR(R833)</f>
        <v>2012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6" t="s">
        <v>8281</v>
      </c>
      <c r="O834" s="16" t="s">
        <v>8282</v>
      </c>
      <c r="P834" s="12">
        <f>ROUND((E834/D834)*100,0)</f>
        <v>101</v>
      </c>
      <c r="Q834" s="14">
        <f>IFERROR(ROUND((E834/L834),2),0)</f>
        <v>97.99</v>
      </c>
      <c r="R834" s="10">
        <f>(((J834/60)/60)/24)+DATE(1970,1,1)</f>
        <v>40869.675173611111</v>
      </c>
      <c r="S834" s="10">
        <f>(((I834/60)/60)/24)+DATE(1970,1,1)</f>
        <v>40929.342361111114</v>
      </c>
      <c r="T834">
        <f>YEAR(R834)</f>
        <v>2011</v>
      </c>
    </row>
    <row r="835" spans="1:20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6" t="s">
        <v>8281</v>
      </c>
      <c r="O835" s="16" t="s">
        <v>8282</v>
      </c>
      <c r="P835" s="12">
        <f>ROUND((E835/D835)*100,0)</f>
        <v>102</v>
      </c>
      <c r="Q835" s="14">
        <f>IFERROR(ROUND((E835/L835),2),0)</f>
        <v>148.78</v>
      </c>
      <c r="R835" s="10">
        <f>(((J835/60)/60)/24)+DATE(1970,1,1)</f>
        <v>41718.878182870372</v>
      </c>
      <c r="S835" s="10">
        <f>(((I835/60)/60)/24)+DATE(1970,1,1)</f>
        <v>41748.878182870372</v>
      </c>
      <c r="T835">
        <f>YEAR(R835)</f>
        <v>2014</v>
      </c>
    </row>
    <row r="836" spans="1:20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6" t="s">
        <v>8281</v>
      </c>
      <c r="O836" s="16" t="s">
        <v>8282</v>
      </c>
      <c r="P836" s="12">
        <f>ROUND((E836/D836)*100,0)</f>
        <v>131</v>
      </c>
      <c r="Q836" s="14">
        <f>IFERROR(ROUND((E836/L836),2),0)</f>
        <v>96.08</v>
      </c>
      <c r="R836" s="10">
        <f>(((J836/60)/60)/24)+DATE(1970,1,1)</f>
        <v>41422.822824074072</v>
      </c>
      <c r="S836" s="10">
        <f>(((I836/60)/60)/24)+DATE(1970,1,1)</f>
        <v>41456.165972222225</v>
      </c>
      <c r="T836">
        <f>YEAR(R836)</f>
        <v>2013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6" t="s">
        <v>8281</v>
      </c>
      <c r="O837" s="16" t="s">
        <v>8282</v>
      </c>
      <c r="P837" s="12">
        <f>ROUND((E837/D837)*100,0)</f>
        <v>117</v>
      </c>
      <c r="Q837" s="14">
        <f>IFERROR(ROUND((E837/L837),2),0)</f>
        <v>58.63</v>
      </c>
      <c r="R837" s="10">
        <f>(((J837/60)/60)/24)+DATE(1970,1,1)</f>
        <v>41005.45784722222</v>
      </c>
      <c r="S837" s="10">
        <f>(((I837/60)/60)/24)+DATE(1970,1,1)</f>
        <v>41048.125</v>
      </c>
      <c r="T837">
        <f>YEAR(R837)</f>
        <v>2012</v>
      </c>
    </row>
    <row r="838" spans="1:20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6" t="s">
        <v>8281</v>
      </c>
      <c r="O838" s="16" t="s">
        <v>8282</v>
      </c>
      <c r="P838" s="12">
        <f>ROUND((E838/D838)*100,0)</f>
        <v>101</v>
      </c>
      <c r="Q838" s="14">
        <f>IFERROR(ROUND((E838/L838),2),0)</f>
        <v>109.71</v>
      </c>
      <c r="R838" s="10">
        <f>(((J838/60)/60)/24)+DATE(1970,1,1)</f>
        <v>41524.056921296295</v>
      </c>
      <c r="S838" s="10">
        <f>(((I838/60)/60)/24)+DATE(1970,1,1)</f>
        <v>41554.056921296295</v>
      </c>
      <c r="T838">
        <f>YEAR(R838)</f>
        <v>2013</v>
      </c>
    </row>
    <row r="839" spans="1:20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6" t="s">
        <v>8281</v>
      </c>
      <c r="O839" s="16" t="s">
        <v>8282</v>
      </c>
      <c r="P839" s="12">
        <f>ROUND((E839/D839)*100,0)</f>
        <v>122</v>
      </c>
      <c r="Q839" s="14">
        <f>IFERROR(ROUND((E839/L839),2),0)</f>
        <v>49.11</v>
      </c>
      <c r="R839" s="10">
        <f>(((J839/60)/60)/24)+DATE(1970,1,1)</f>
        <v>41730.998402777775</v>
      </c>
      <c r="S839" s="10">
        <f>(((I839/60)/60)/24)+DATE(1970,1,1)</f>
        <v>41760.998402777775</v>
      </c>
      <c r="T839">
        <f>YEAR(R839)</f>
        <v>2014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6" t="s">
        <v>8281</v>
      </c>
      <c r="O840" s="16" t="s">
        <v>8282</v>
      </c>
      <c r="P840" s="12">
        <f>ROUND((E840/D840)*100,0)</f>
        <v>145</v>
      </c>
      <c r="Q840" s="14">
        <f>IFERROR(ROUND((E840/L840),2),0)</f>
        <v>47.67</v>
      </c>
      <c r="R840" s="10">
        <f>(((J840/60)/60)/24)+DATE(1970,1,1)</f>
        <v>40895.897974537038</v>
      </c>
      <c r="S840" s="10">
        <f>(((I840/60)/60)/24)+DATE(1970,1,1)</f>
        <v>40925.897974537038</v>
      </c>
      <c r="T840">
        <f>YEAR(R840)</f>
        <v>2011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6" t="s">
        <v>8281</v>
      </c>
      <c r="O841" s="16" t="s">
        <v>8282</v>
      </c>
      <c r="P841" s="12">
        <f>ROUND((E841/D841)*100,0)</f>
        <v>117</v>
      </c>
      <c r="Q841" s="14">
        <f>IFERROR(ROUND((E841/L841),2),0)</f>
        <v>60.74</v>
      </c>
      <c r="R841" s="10">
        <f>(((J841/60)/60)/24)+DATE(1970,1,1)</f>
        <v>41144.763379629629</v>
      </c>
      <c r="S841" s="10">
        <f>(((I841/60)/60)/24)+DATE(1970,1,1)</f>
        <v>41174.763379629629</v>
      </c>
      <c r="T841">
        <f>YEAR(R841)</f>
        <v>2012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6" t="s">
        <v>8281</v>
      </c>
      <c r="O842" s="16" t="s">
        <v>8283</v>
      </c>
      <c r="P842" s="12">
        <f>ROUND((E842/D842)*100,0)</f>
        <v>120</v>
      </c>
      <c r="Q842" s="14">
        <f>IFERROR(ROUND((E842/L842),2),0)</f>
        <v>63.38</v>
      </c>
      <c r="R842" s="10">
        <f>(((J842/60)/60)/24)+DATE(1970,1,1)</f>
        <v>42607.226701388892</v>
      </c>
      <c r="S842" s="10">
        <f>(((I842/60)/60)/24)+DATE(1970,1,1)</f>
        <v>42637.226701388892</v>
      </c>
      <c r="T842">
        <f>YEAR(R842)</f>
        <v>2016</v>
      </c>
    </row>
    <row r="843" spans="1:20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6" t="s">
        <v>8281</v>
      </c>
      <c r="O843" s="16" t="s">
        <v>8283</v>
      </c>
      <c r="P843" s="12">
        <f>ROUND((E843/D843)*100,0)</f>
        <v>101</v>
      </c>
      <c r="Q843" s="14">
        <f>IFERROR(ROUND((E843/L843),2),0)</f>
        <v>53.89</v>
      </c>
      <c r="R843" s="10">
        <f>(((J843/60)/60)/24)+DATE(1970,1,1)</f>
        <v>41923.838692129626</v>
      </c>
      <c r="S843" s="10">
        <f>(((I843/60)/60)/24)+DATE(1970,1,1)</f>
        <v>41953.88035879629</v>
      </c>
      <c r="T843">
        <f>YEAR(R843)</f>
        <v>2014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6" t="s">
        <v>8281</v>
      </c>
      <c r="O844" s="16" t="s">
        <v>8283</v>
      </c>
      <c r="P844" s="12">
        <f>ROUND((E844/D844)*100,0)</f>
        <v>104</v>
      </c>
      <c r="Q844" s="14">
        <f>IFERROR(ROUND((E844/L844),2),0)</f>
        <v>66.87</v>
      </c>
      <c r="R844" s="10">
        <f>(((J844/60)/60)/24)+DATE(1970,1,1)</f>
        <v>41526.592395833337</v>
      </c>
      <c r="S844" s="10">
        <f>(((I844/60)/60)/24)+DATE(1970,1,1)</f>
        <v>41561.165972222225</v>
      </c>
      <c r="T844">
        <f>YEAR(R844)</f>
        <v>2013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6" t="s">
        <v>8281</v>
      </c>
      <c r="O845" s="16" t="s">
        <v>8283</v>
      </c>
      <c r="P845" s="12">
        <f>ROUND((E845/D845)*100,0)</f>
        <v>267</v>
      </c>
      <c r="Q845" s="14">
        <f>IFERROR(ROUND((E845/L845),2),0)</f>
        <v>63.1</v>
      </c>
      <c r="R845" s="10">
        <f>(((J845/60)/60)/24)+DATE(1970,1,1)</f>
        <v>42695.257870370369</v>
      </c>
      <c r="S845" s="10">
        <f>(((I845/60)/60)/24)+DATE(1970,1,1)</f>
        <v>42712.333333333328</v>
      </c>
      <c r="T845">
        <f>YEAR(R845)</f>
        <v>2016</v>
      </c>
    </row>
    <row r="846" spans="1:20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6" t="s">
        <v>8281</v>
      </c>
      <c r="O846" s="16" t="s">
        <v>8283</v>
      </c>
      <c r="P846" s="12">
        <f>ROUND((E846/D846)*100,0)</f>
        <v>194</v>
      </c>
      <c r="Q846" s="14">
        <f>IFERROR(ROUND((E846/L846),2),0)</f>
        <v>36.630000000000003</v>
      </c>
      <c r="R846" s="10">
        <f>(((J846/60)/60)/24)+DATE(1970,1,1)</f>
        <v>41905.684629629628</v>
      </c>
      <c r="S846" s="10">
        <f>(((I846/60)/60)/24)+DATE(1970,1,1)</f>
        <v>41944.207638888889</v>
      </c>
      <c r="T846">
        <f>YEAR(R846)</f>
        <v>2014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6" t="s">
        <v>8281</v>
      </c>
      <c r="O847" s="16" t="s">
        <v>8283</v>
      </c>
      <c r="P847" s="12">
        <f>ROUND((E847/D847)*100,0)</f>
        <v>120</v>
      </c>
      <c r="Q847" s="14">
        <f>IFERROR(ROUND((E847/L847),2),0)</f>
        <v>34.01</v>
      </c>
      <c r="R847" s="10">
        <f>(((J847/60)/60)/24)+DATE(1970,1,1)</f>
        <v>42578.205972222218</v>
      </c>
      <c r="S847" s="10">
        <f>(((I847/60)/60)/24)+DATE(1970,1,1)</f>
        <v>42618.165972222225</v>
      </c>
      <c r="T847">
        <f>YEAR(R847)</f>
        <v>2016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6" t="s">
        <v>8281</v>
      </c>
      <c r="O848" s="16" t="s">
        <v>8283</v>
      </c>
      <c r="P848" s="12">
        <f>ROUND((E848/D848)*100,0)</f>
        <v>122</v>
      </c>
      <c r="Q848" s="14">
        <f>IFERROR(ROUND((E848/L848),2),0)</f>
        <v>28.55</v>
      </c>
      <c r="R848" s="10">
        <f>(((J848/60)/60)/24)+DATE(1970,1,1)</f>
        <v>41694.391840277778</v>
      </c>
      <c r="S848" s="10">
        <f>(((I848/60)/60)/24)+DATE(1970,1,1)</f>
        <v>41708.583333333336</v>
      </c>
      <c r="T848">
        <f>YEAR(R848)</f>
        <v>2014</v>
      </c>
    </row>
    <row r="849" spans="1:20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6" t="s">
        <v>8281</v>
      </c>
      <c r="O849" s="16" t="s">
        <v>8283</v>
      </c>
      <c r="P849" s="12">
        <f>ROUND((E849/D849)*100,0)</f>
        <v>100</v>
      </c>
      <c r="Q849" s="14">
        <f>IFERROR(ROUND((E849/L849),2),0)</f>
        <v>10</v>
      </c>
      <c r="R849" s="10">
        <f>(((J849/60)/60)/24)+DATE(1970,1,1)</f>
        <v>42165.79833333334</v>
      </c>
      <c r="S849" s="10">
        <f>(((I849/60)/60)/24)+DATE(1970,1,1)</f>
        <v>42195.79833333334</v>
      </c>
      <c r="T849">
        <f>YEAR(R849)</f>
        <v>2015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6" t="s">
        <v>8281</v>
      </c>
      <c r="O850" s="16" t="s">
        <v>8283</v>
      </c>
      <c r="P850" s="12">
        <f>ROUND((E850/D850)*100,0)</f>
        <v>100</v>
      </c>
      <c r="Q850" s="14">
        <f>IFERROR(ROUND((E850/L850),2),0)</f>
        <v>18.75</v>
      </c>
      <c r="R850" s="10">
        <f>(((J850/60)/60)/24)+DATE(1970,1,1)</f>
        <v>42078.792048611111</v>
      </c>
      <c r="S850" s="10">
        <f>(((I850/60)/60)/24)+DATE(1970,1,1)</f>
        <v>42108.792048611111</v>
      </c>
      <c r="T850">
        <f>YEAR(R850)</f>
        <v>2015</v>
      </c>
    </row>
    <row r="851" spans="1:20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6" t="s">
        <v>8281</v>
      </c>
      <c r="O851" s="16" t="s">
        <v>8283</v>
      </c>
      <c r="P851" s="12">
        <f>ROUND((E851/D851)*100,0)</f>
        <v>120</v>
      </c>
      <c r="Q851" s="14">
        <f>IFERROR(ROUND((E851/L851),2),0)</f>
        <v>41.7</v>
      </c>
      <c r="R851" s="10">
        <f>(((J851/60)/60)/24)+DATE(1970,1,1)</f>
        <v>42051.148888888885</v>
      </c>
      <c r="S851" s="10">
        <f>(((I851/60)/60)/24)+DATE(1970,1,1)</f>
        <v>42079.107222222221</v>
      </c>
      <c r="T851">
        <f>YEAR(R851)</f>
        <v>2015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6" t="s">
        <v>8281</v>
      </c>
      <c r="O852" s="16" t="s">
        <v>8283</v>
      </c>
      <c r="P852" s="12">
        <f>ROUND((E852/D852)*100,0)</f>
        <v>155</v>
      </c>
      <c r="Q852" s="14">
        <f>IFERROR(ROUND((E852/L852),2),0)</f>
        <v>46.67</v>
      </c>
      <c r="R852" s="10">
        <f>(((J852/60)/60)/24)+DATE(1970,1,1)</f>
        <v>42452.827743055561</v>
      </c>
      <c r="S852" s="10">
        <f>(((I852/60)/60)/24)+DATE(1970,1,1)</f>
        <v>42485.207638888889</v>
      </c>
      <c r="T852">
        <f>YEAR(R852)</f>
        <v>2016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6" t="s">
        <v>8281</v>
      </c>
      <c r="O853" s="16" t="s">
        <v>8283</v>
      </c>
      <c r="P853" s="12">
        <f>ROUND((E853/D853)*100,0)</f>
        <v>130</v>
      </c>
      <c r="Q853" s="14">
        <f>IFERROR(ROUND((E853/L853),2),0)</f>
        <v>37.270000000000003</v>
      </c>
      <c r="R853" s="10">
        <f>(((J853/60)/60)/24)+DATE(1970,1,1)</f>
        <v>42522.880243055552</v>
      </c>
      <c r="S853" s="10">
        <f>(((I853/60)/60)/24)+DATE(1970,1,1)</f>
        <v>42582.822916666672</v>
      </c>
      <c r="T853">
        <f>YEAR(R853)</f>
        <v>2016</v>
      </c>
    </row>
    <row r="854" spans="1:20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6" t="s">
        <v>8281</v>
      </c>
      <c r="O854" s="16" t="s">
        <v>8283</v>
      </c>
      <c r="P854" s="12">
        <f>ROUND((E854/D854)*100,0)</f>
        <v>105</v>
      </c>
      <c r="Q854" s="14">
        <f>IFERROR(ROUND((E854/L854),2),0)</f>
        <v>59.26</v>
      </c>
      <c r="R854" s="10">
        <f>(((J854/60)/60)/24)+DATE(1970,1,1)</f>
        <v>42656.805497685185</v>
      </c>
      <c r="S854" s="10">
        <f>(((I854/60)/60)/24)+DATE(1970,1,1)</f>
        <v>42667.875</v>
      </c>
      <c r="T854">
        <f>YEAR(R854)</f>
        <v>2016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6" t="s">
        <v>8281</v>
      </c>
      <c r="O855" s="16" t="s">
        <v>8283</v>
      </c>
      <c r="P855" s="12">
        <f>ROUND((E855/D855)*100,0)</f>
        <v>100</v>
      </c>
      <c r="Q855" s="14">
        <f>IFERROR(ROUND((E855/L855),2),0)</f>
        <v>30</v>
      </c>
      <c r="R855" s="10">
        <f>(((J855/60)/60)/24)+DATE(1970,1,1)</f>
        <v>42021.832280092596</v>
      </c>
      <c r="S855" s="10">
        <f>(((I855/60)/60)/24)+DATE(1970,1,1)</f>
        <v>42051.832280092596</v>
      </c>
      <c r="T855">
        <f>YEAR(R855)</f>
        <v>2015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6" t="s">
        <v>8281</v>
      </c>
      <c r="O856" s="16" t="s">
        <v>8283</v>
      </c>
      <c r="P856" s="12">
        <f>ROUND((E856/D856)*100,0)</f>
        <v>118</v>
      </c>
      <c r="Q856" s="14">
        <f>IFERROR(ROUND((E856/L856),2),0)</f>
        <v>65.86</v>
      </c>
      <c r="R856" s="10">
        <f>(((J856/60)/60)/24)+DATE(1970,1,1)</f>
        <v>42702.212337962963</v>
      </c>
      <c r="S856" s="10">
        <f>(((I856/60)/60)/24)+DATE(1970,1,1)</f>
        <v>42732.212337962963</v>
      </c>
      <c r="T856">
        <f>YEAR(R856)</f>
        <v>2016</v>
      </c>
    </row>
    <row r="857" spans="1:20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6" t="s">
        <v>8281</v>
      </c>
      <c r="O857" s="16" t="s">
        <v>8283</v>
      </c>
      <c r="P857" s="12">
        <f>ROUND((E857/D857)*100,0)</f>
        <v>103</v>
      </c>
      <c r="Q857" s="14">
        <f>IFERROR(ROUND((E857/L857),2),0)</f>
        <v>31.91</v>
      </c>
      <c r="R857" s="10">
        <f>(((J857/60)/60)/24)+DATE(1970,1,1)</f>
        <v>42545.125196759262</v>
      </c>
      <c r="S857" s="10">
        <f>(((I857/60)/60)/24)+DATE(1970,1,1)</f>
        <v>42575.125196759262</v>
      </c>
      <c r="T857">
        <f>YEAR(R857)</f>
        <v>2016</v>
      </c>
    </row>
    <row r="858" spans="1:20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6" t="s">
        <v>8281</v>
      </c>
      <c r="O858" s="16" t="s">
        <v>8283</v>
      </c>
      <c r="P858" s="12">
        <f>ROUND((E858/D858)*100,0)</f>
        <v>218</v>
      </c>
      <c r="Q858" s="14">
        <f>IFERROR(ROUND((E858/L858),2),0)</f>
        <v>19.46</v>
      </c>
      <c r="R858" s="10">
        <f>(((J858/60)/60)/24)+DATE(1970,1,1)</f>
        <v>42609.311990740738</v>
      </c>
      <c r="S858" s="10">
        <f>(((I858/60)/60)/24)+DATE(1970,1,1)</f>
        <v>42668.791666666672</v>
      </c>
      <c r="T858">
        <f>YEAR(R858)</f>
        <v>2016</v>
      </c>
    </row>
    <row r="859" spans="1:20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6" t="s">
        <v>8281</v>
      </c>
      <c r="O859" s="16" t="s">
        <v>8283</v>
      </c>
      <c r="P859" s="12">
        <f>ROUND((E859/D859)*100,0)</f>
        <v>100</v>
      </c>
      <c r="Q859" s="14">
        <f>IFERROR(ROUND((E859/L859),2),0)</f>
        <v>50</v>
      </c>
      <c r="R859" s="10">
        <f>(((J859/60)/60)/24)+DATE(1970,1,1)</f>
        <v>42291.581377314811</v>
      </c>
      <c r="S859" s="10">
        <f>(((I859/60)/60)/24)+DATE(1970,1,1)</f>
        <v>42333.623043981483</v>
      </c>
      <c r="T859">
        <f>YEAR(R859)</f>
        <v>2015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6" t="s">
        <v>8281</v>
      </c>
      <c r="O860" s="16" t="s">
        <v>8283</v>
      </c>
      <c r="P860" s="12">
        <f>ROUND((E860/D860)*100,0)</f>
        <v>144</v>
      </c>
      <c r="Q860" s="14">
        <f>IFERROR(ROUND((E860/L860),2),0)</f>
        <v>22.74</v>
      </c>
      <c r="R860" s="10">
        <f>(((J860/60)/60)/24)+DATE(1970,1,1)</f>
        <v>42079.745578703703</v>
      </c>
      <c r="S860" s="10">
        <f>(((I860/60)/60)/24)+DATE(1970,1,1)</f>
        <v>42109.957638888889</v>
      </c>
      <c r="T860">
        <f>YEAR(R860)</f>
        <v>2015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6" t="s">
        <v>8281</v>
      </c>
      <c r="O861" s="16" t="s">
        <v>8283</v>
      </c>
      <c r="P861" s="12">
        <f>ROUND((E861/D861)*100,0)</f>
        <v>105</v>
      </c>
      <c r="Q861" s="14">
        <f>IFERROR(ROUND((E861/L861),2),0)</f>
        <v>42.72</v>
      </c>
      <c r="R861" s="10">
        <f>(((J861/60)/60)/24)+DATE(1970,1,1)</f>
        <v>42128.820231481484</v>
      </c>
      <c r="S861" s="10">
        <f>(((I861/60)/60)/24)+DATE(1970,1,1)</f>
        <v>42159</v>
      </c>
      <c r="T861">
        <f>YEAR(R861)</f>
        <v>2015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6" t="s">
        <v>8281</v>
      </c>
      <c r="O862" s="16" t="s">
        <v>8284</v>
      </c>
      <c r="P862" s="12">
        <f>ROUND((E862/D862)*100,0)</f>
        <v>18</v>
      </c>
      <c r="Q862" s="14">
        <f>IFERROR(ROUND((E862/L862),2),0)</f>
        <v>52.92</v>
      </c>
      <c r="R862" s="10">
        <f>(((J862/60)/60)/24)+DATE(1970,1,1)</f>
        <v>41570.482789351852</v>
      </c>
      <c r="S862" s="10">
        <f>(((I862/60)/60)/24)+DATE(1970,1,1)</f>
        <v>41600.524456018517</v>
      </c>
      <c r="T862">
        <f>YEAR(R862)</f>
        <v>2013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6" t="s">
        <v>8281</v>
      </c>
      <c r="O863" s="16" t="s">
        <v>8284</v>
      </c>
      <c r="P863" s="12">
        <f>ROUND((E863/D863)*100,0)</f>
        <v>2</v>
      </c>
      <c r="Q863" s="14">
        <f>IFERROR(ROUND((E863/L863),2),0)</f>
        <v>50.5</v>
      </c>
      <c r="R863" s="10">
        <f>(((J863/60)/60)/24)+DATE(1970,1,1)</f>
        <v>42599.965324074074</v>
      </c>
      <c r="S863" s="10">
        <f>(((I863/60)/60)/24)+DATE(1970,1,1)</f>
        <v>42629.965324074074</v>
      </c>
      <c r="T863">
        <f>YEAR(R863)</f>
        <v>2016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6" t="s">
        <v>8281</v>
      </c>
      <c r="O864" s="16" t="s">
        <v>8284</v>
      </c>
      <c r="P864" s="12">
        <f>ROUND((E864/D864)*100,0)</f>
        <v>0</v>
      </c>
      <c r="Q864" s="14">
        <f>IFERROR(ROUND((E864/L864),2),0)</f>
        <v>42.5</v>
      </c>
      <c r="R864" s="10">
        <f>(((J864/60)/60)/24)+DATE(1970,1,1)</f>
        <v>41559.5549537037</v>
      </c>
      <c r="S864" s="10">
        <f>(((I864/60)/60)/24)+DATE(1970,1,1)</f>
        <v>41589.596620370372</v>
      </c>
      <c r="T864">
        <f>YEAR(R864)</f>
        <v>2013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6" t="s">
        <v>8281</v>
      </c>
      <c r="O865" s="16" t="s">
        <v>8284</v>
      </c>
      <c r="P865" s="12">
        <f>ROUND((E865/D865)*100,0)</f>
        <v>5</v>
      </c>
      <c r="Q865" s="14">
        <f>IFERROR(ROUND((E865/L865),2),0)</f>
        <v>18</v>
      </c>
      <c r="R865" s="10">
        <f>(((J865/60)/60)/24)+DATE(1970,1,1)</f>
        <v>40921.117662037039</v>
      </c>
      <c r="S865" s="10">
        <f>(((I865/60)/60)/24)+DATE(1970,1,1)</f>
        <v>40951.117662037039</v>
      </c>
      <c r="T865">
        <f>YEAR(R865)</f>
        <v>2012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6" t="s">
        <v>8281</v>
      </c>
      <c r="O866" s="16" t="s">
        <v>8284</v>
      </c>
      <c r="P866" s="12">
        <f>ROUND((E866/D866)*100,0)</f>
        <v>42</v>
      </c>
      <c r="Q866" s="14">
        <f>IFERROR(ROUND((E866/L866),2),0)</f>
        <v>34.18</v>
      </c>
      <c r="R866" s="10">
        <f>(((J866/60)/60)/24)+DATE(1970,1,1)</f>
        <v>41541.106921296298</v>
      </c>
      <c r="S866" s="10">
        <f>(((I866/60)/60)/24)+DATE(1970,1,1)</f>
        <v>41563.415972222225</v>
      </c>
      <c r="T866">
        <f>YEAR(R866)</f>
        <v>2013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6" t="s">
        <v>8281</v>
      </c>
      <c r="O867" s="16" t="s">
        <v>8284</v>
      </c>
      <c r="P867" s="12">
        <f>ROUND((E867/D867)*100,0)</f>
        <v>2</v>
      </c>
      <c r="Q867" s="14">
        <f>IFERROR(ROUND((E867/L867),2),0)</f>
        <v>22.5</v>
      </c>
      <c r="R867" s="10">
        <f>(((J867/60)/60)/24)+DATE(1970,1,1)</f>
        <v>41230.77311342593</v>
      </c>
      <c r="S867" s="10">
        <f>(((I867/60)/60)/24)+DATE(1970,1,1)</f>
        <v>41290.77311342593</v>
      </c>
      <c r="T867">
        <f>YEAR(R867)</f>
        <v>2012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6" t="s">
        <v>8281</v>
      </c>
      <c r="O868" s="16" t="s">
        <v>8284</v>
      </c>
      <c r="P868" s="12">
        <f>ROUND((E868/D868)*100,0)</f>
        <v>18</v>
      </c>
      <c r="Q868" s="14">
        <f>IFERROR(ROUND((E868/L868),2),0)</f>
        <v>58.18</v>
      </c>
      <c r="R868" s="10">
        <f>(((J868/60)/60)/24)+DATE(1970,1,1)</f>
        <v>42025.637939814813</v>
      </c>
      <c r="S868" s="10">
        <f>(((I868/60)/60)/24)+DATE(1970,1,1)</f>
        <v>42063.631944444445</v>
      </c>
      <c r="T868">
        <f>YEAR(R868)</f>
        <v>2015</v>
      </c>
    </row>
    <row r="869" spans="1:20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6" t="s">
        <v>8281</v>
      </c>
      <c r="O869" s="16" t="s">
        <v>8284</v>
      </c>
      <c r="P869" s="12">
        <f>ROUND((E869/D869)*100,0)</f>
        <v>24</v>
      </c>
      <c r="Q869" s="14">
        <f>IFERROR(ROUND((E869/L869),2),0)</f>
        <v>109.18</v>
      </c>
      <c r="R869" s="10">
        <f>(((J869/60)/60)/24)+DATE(1970,1,1)</f>
        <v>40088.105393518519</v>
      </c>
      <c r="S869" s="10">
        <f>(((I869/60)/60)/24)+DATE(1970,1,1)</f>
        <v>40148.207638888889</v>
      </c>
      <c r="T869">
        <f>YEAR(R869)</f>
        <v>2009</v>
      </c>
    </row>
    <row r="870" spans="1:20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6" t="s">
        <v>8281</v>
      </c>
      <c r="O870" s="16" t="s">
        <v>8284</v>
      </c>
      <c r="P870" s="12">
        <f>ROUND((E870/D870)*100,0)</f>
        <v>0</v>
      </c>
      <c r="Q870" s="14">
        <f>IFERROR(ROUND((E870/L870),2),0)</f>
        <v>50</v>
      </c>
      <c r="R870" s="10">
        <f>(((J870/60)/60)/24)+DATE(1970,1,1)</f>
        <v>41616.027754629627</v>
      </c>
      <c r="S870" s="10">
        <f>(((I870/60)/60)/24)+DATE(1970,1,1)</f>
        <v>41646.027754629627</v>
      </c>
      <c r="T870">
        <f>YEAR(R870)</f>
        <v>2013</v>
      </c>
    </row>
    <row r="871" spans="1:20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6" t="s">
        <v>8281</v>
      </c>
      <c r="O871" s="16" t="s">
        <v>8284</v>
      </c>
      <c r="P871" s="12">
        <f>ROUND((E871/D871)*100,0)</f>
        <v>12</v>
      </c>
      <c r="Q871" s="14">
        <f>IFERROR(ROUND((E871/L871),2),0)</f>
        <v>346.67</v>
      </c>
      <c r="R871" s="10">
        <f>(((J871/60)/60)/24)+DATE(1970,1,1)</f>
        <v>41342.845567129632</v>
      </c>
      <c r="S871" s="10">
        <f>(((I871/60)/60)/24)+DATE(1970,1,1)</f>
        <v>41372.803900462961</v>
      </c>
      <c r="T871">
        <f>YEAR(R871)</f>
        <v>2013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6" t="s">
        <v>8281</v>
      </c>
      <c r="O872" s="16" t="s">
        <v>8284</v>
      </c>
      <c r="P872" s="12">
        <f>ROUND((E872/D872)*100,0)</f>
        <v>0</v>
      </c>
      <c r="Q872" s="14">
        <f>IFERROR(ROUND((E872/L872),2),0)</f>
        <v>12.4</v>
      </c>
      <c r="R872" s="10">
        <f>(((J872/60)/60)/24)+DATE(1970,1,1)</f>
        <v>41488.022256944445</v>
      </c>
      <c r="S872" s="10">
        <f>(((I872/60)/60)/24)+DATE(1970,1,1)</f>
        <v>41518.022256944445</v>
      </c>
      <c r="T872">
        <f>YEAR(R872)</f>
        <v>2013</v>
      </c>
    </row>
    <row r="873" spans="1:20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6" t="s">
        <v>8281</v>
      </c>
      <c r="O873" s="16" t="s">
        <v>8284</v>
      </c>
      <c r="P873" s="12">
        <f>ROUND((E873/D873)*100,0)</f>
        <v>5</v>
      </c>
      <c r="Q873" s="14">
        <f>IFERROR(ROUND((E873/L873),2),0)</f>
        <v>27.08</v>
      </c>
      <c r="R873" s="10">
        <f>(((J873/60)/60)/24)+DATE(1970,1,1)</f>
        <v>41577.561284722222</v>
      </c>
      <c r="S873" s="10">
        <f>(((I873/60)/60)/24)+DATE(1970,1,1)</f>
        <v>41607.602951388886</v>
      </c>
      <c r="T873">
        <f>YEAR(R873)</f>
        <v>2013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6" t="s">
        <v>8281</v>
      </c>
      <c r="O874" s="16" t="s">
        <v>8284</v>
      </c>
      <c r="P874" s="12">
        <f>ROUND((E874/D874)*100,0)</f>
        <v>1</v>
      </c>
      <c r="Q874" s="14">
        <f>IFERROR(ROUND((E874/L874),2),0)</f>
        <v>32.5</v>
      </c>
      <c r="R874" s="10">
        <f>(((J874/60)/60)/24)+DATE(1970,1,1)</f>
        <v>40567.825543981482</v>
      </c>
      <c r="S874" s="10">
        <f>(((I874/60)/60)/24)+DATE(1970,1,1)</f>
        <v>40612.825543981482</v>
      </c>
      <c r="T874">
        <f>YEAR(R874)</f>
        <v>2011</v>
      </c>
    </row>
    <row r="875" spans="1:20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6" t="s">
        <v>8281</v>
      </c>
      <c r="O875" s="16" t="s">
        <v>8284</v>
      </c>
      <c r="P875" s="12">
        <f>ROUND((E875/D875)*100,0)</f>
        <v>1</v>
      </c>
      <c r="Q875" s="14">
        <f>IFERROR(ROUND((E875/L875),2),0)</f>
        <v>9</v>
      </c>
      <c r="R875" s="10">
        <f>(((J875/60)/60)/24)+DATE(1970,1,1)</f>
        <v>41184.167129629634</v>
      </c>
      <c r="S875" s="10">
        <f>(((I875/60)/60)/24)+DATE(1970,1,1)</f>
        <v>41224.208796296298</v>
      </c>
      <c r="T875">
        <f>YEAR(R875)</f>
        <v>2012</v>
      </c>
    </row>
    <row r="876" spans="1:20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6" t="s">
        <v>8281</v>
      </c>
      <c r="O876" s="16" t="s">
        <v>8284</v>
      </c>
      <c r="P876" s="12">
        <f>ROUND((E876/D876)*100,0)</f>
        <v>24</v>
      </c>
      <c r="Q876" s="14">
        <f>IFERROR(ROUND((E876/L876),2),0)</f>
        <v>34.76</v>
      </c>
      <c r="R876" s="10">
        <f>(((J876/60)/60)/24)+DATE(1970,1,1)</f>
        <v>41368.583726851852</v>
      </c>
      <c r="S876" s="10">
        <f>(((I876/60)/60)/24)+DATE(1970,1,1)</f>
        <v>41398.583726851852</v>
      </c>
      <c r="T876">
        <f>YEAR(R876)</f>
        <v>2013</v>
      </c>
    </row>
    <row r="877" spans="1:20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6" t="s">
        <v>8281</v>
      </c>
      <c r="O877" s="16" t="s">
        <v>8284</v>
      </c>
      <c r="P877" s="12">
        <f>ROUND((E877/D877)*100,0)</f>
        <v>0</v>
      </c>
      <c r="Q877" s="14">
        <f>IFERROR(ROUND((E877/L877),2),0)</f>
        <v>0</v>
      </c>
      <c r="R877" s="10">
        <f>(((J877/60)/60)/24)+DATE(1970,1,1)</f>
        <v>42248.723738425921</v>
      </c>
      <c r="S877" s="10">
        <f>(((I877/60)/60)/24)+DATE(1970,1,1)</f>
        <v>42268.723738425921</v>
      </c>
      <c r="T877">
        <f>YEAR(R877)</f>
        <v>2015</v>
      </c>
    </row>
    <row r="878" spans="1:20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6" t="s">
        <v>8281</v>
      </c>
      <c r="O878" s="16" t="s">
        <v>8284</v>
      </c>
      <c r="P878" s="12">
        <f>ROUND((E878/D878)*100,0)</f>
        <v>41</v>
      </c>
      <c r="Q878" s="14">
        <f>IFERROR(ROUND((E878/L878),2),0)</f>
        <v>28.58</v>
      </c>
      <c r="R878" s="10">
        <f>(((J878/60)/60)/24)+DATE(1970,1,1)</f>
        <v>41276.496840277774</v>
      </c>
      <c r="S878" s="10">
        <f>(((I878/60)/60)/24)+DATE(1970,1,1)</f>
        <v>41309.496840277774</v>
      </c>
      <c r="T878">
        <f>YEAR(R878)</f>
        <v>2013</v>
      </c>
    </row>
    <row r="879" spans="1:20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6" t="s">
        <v>8281</v>
      </c>
      <c r="O879" s="16" t="s">
        <v>8284</v>
      </c>
      <c r="P879" s="12">
        <f>ROUND((E879/D879)*100,0)</f>
        <v>68</v>
      </c>
      <c r="Q879" s="14">
        <f>IFERROR(ROUND((E879/L879),2),0)</f>
        <v>46.59</v>
      </c>
      <c r="R879" s="10">
        <f>(((J879/60)/60)/24)+DATE(1970,1,1)</f>
        <v>41597.788888888892</v>
      </c>
      <c r="S879" s="10">
        <f>(((I879/60)/60)/24)+DATE(1970,1,1)</f>
        <v>41627.788888888892</v>
      </c>
      <c r="T879">
        <f>YEAR(R879)</f>
        <v>2013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6" t="s">
        <v>8281</v>
      </c>
      <c r="O880" s="16" t="s">
        <v>8284</v>
      </c>
      <c r="P880" s="12">
        <f>ROUND((E880/D880)*100,0)</f>
        <v>1</v>
      </c>
      <c r="Q880" s="14">
        <f>IFERROR(ROUND((E880/L880),2),0)</f>
        <v>32.5</v>
      </c>
      <c r="R880" s="10">
        <f>(((J880/60)/60)/24)+DATE(1970,1,1)</f>
        <v>40505.232916666668</v>
      </c>
      <c r="S880" s="10">
        <f>(((I880/60)/60)/24)+DATE(1970,1,1)</f>
        <v>40535.232916666668</v>
      </c>
      <c r="T880">
        <f>YEAR(R880)</f>
        <v>2010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6" t="s">
        <v>8281</v>
      </c>
      <c r="O881" s="16" t="s">
        <v>8284</v>
      </c>
      <c r="P881" s="12">
        <f>ROUND((E881/D881)*100,0)</f>
        <v>31</v>
      </c>
      <c r="Q881" s="14">
        <f>IFERROR(ROUND((E881/L881),2),0)</f>
        <v>21.47</v>
      </c>
      <c r="R881" s="10">
        <f>(((J881/60)/60)/24)+DATE(1970,1,1)</f>
        <v>41037.829918981479</v>
      </c>
      <c r="S881" s="10">
        <f>(((I881/60)/60)/24)+DATE(1970,1,1)</f>
        <v>41058.829918981479</v>
      </c>
      <c r="T881">
        <f>YEAR(R881)</f>
        <v>2012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6" t="s">
        <v>8281</v>
      </c>
      <c r="O882" s="16" t="s">
        <v>8285</v>
      </c>
      <c r="P882" s="12">
        <f>ROUND((E882/D882)*100,0)</f>
        <v>3</v>
      </c>
      <c r="Q882" s="14">
        <f>IFERROR(ROUND((E882/L882),2),0)</f>
        <v>14.13</v>
      </c>
      <c r="R882" s="10">
        <f>(((J882/60)/60)/24)+DATE(1970,1,1)</f>
        <v>41179.32104166667</v>
      </c>
      <c r="S882" s="10">
        <f>(((I882/60)/60)/24)+DATE(1970,1,1)</f>
        <v>41212.32104166667</v>
      </c>
      <c r="T882">
        <f>YEAR(R882)</f>
        <v>2012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6" t="s">
        <v>8281</v>
      </c>
      <c r="O883" s="16" t="s">
        <v>8285</v>
      </c>
      <c r="P883" s="12">
        <f>ROUND((E883/D883)*100,0)</f>
        <v>1</v>
      </c>
      <c r="Q883" s="14">
        <f>IFERROR(ROUND((E883/L883),2),0)</f>
        <v>30</v>
      </c>
      <c r="R883" s="10">
        <f>(((J883/60)/60)/24)+DATE(1970,1,1)</f>
        <v>40877.25099537037</v>
      </c>
      <c r="S883" s="10">
        <f>(((I883/60)/60)/24)+DATE(1970,1,1)</f>
        <v>40922.25099537037</v>
      </c>
      <c r="T883">
        <f>YEAR(R883)</f>
        <v>2011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6" t="s">
        <v>8281</v>
      </c>
      <c r="O884" s="16" t="s">
        <v>8285</v>
      </c>
      <c r="P884" s="12">
        <f>ROUND((E884/D884)*100,0)</f>
        <v>20</v>
      </c>
      <c r="Q884" s="14">
        <f>IFERROR(ROUND((E884/L884),2),0)</f>
        <v>21.57</v>
      </c>
      <c r="R884" s="10">
        <f>(((J884/60)/60)/24)+DATE(1970,1,1)</f>
        <v>40759.860532407409</v>
      </c>
      <c r="S884" s="10">
        <f>(((I884/60)/60)/24)+DATE(1970,1,1)</f>
        <v>40792.860532407409</v>
      </c>
      <c r="T884">
        <f>YEAR(R884)</f>
        <v>2011</v>
      </c>
    </row>
    <row r="885" spans="1:20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6" t="s">
        <v>8281</v>
      </c>
      <c r="O885" s="16" t="s">
        <v>8285</v>
      </c>
      <c r="P885" s="12">
        <f>ROUND((E885/D885)*100,0)</f>
        <v>40</v>
      </c>
      <c r="Q885" s="14">
        <f>IFERROR(ROUND((E885/L885),2),0)</f>
        <v>83.38</v>
      </c>
      <c r="R885" s="10">
        <f>(((J885/60)/60)/24)+DATE(1970,1,1)</f>
        <v>42371.935590277775</v>
      </c>
      <c r="S885" s="10">
        <f>(((I885/60)/60)/24)+DATE(1970,1,1)</f>
        <v>42431.935590277775</v>
      </c>
      <c r="T885">
        <f>YEAR(R885)</f>
        <v>2016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6" t="s">
        <v>8281</v>
      </c>
      <c r="O886" s="16" t="s">
        <v>8285</v>
      </c>
      <c r="P886" s="12">
        <f>ROUND((E886/D886)*100,0)</f>
        <v>1</v>
      </c>
      <c r="Q886" s="14">
        <f>IFERROR(ROUND((E886/L886),2),0)</f>
        <v>10</v>
      </c>
      <c r="R886" s="10">
        <f>(((J886/60)/60)/24)+DATE(1970,1,1)</f>
        <v>40981.802615740737</v>
      </c>
      <c r="S886" s="10">
        <f>(((I886/60)/60)/24)+DATE(1970,1,1)</f>
        <v>41041.104861111111</v>
      </c>
      <c r="T886">
        <f>YEAR(R886)</f>
        <v>2012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6" t="s">
        <v>8281</v>
      </c>
      <c r="O887" s="16" t="s">
        <v>8285</v>
      </c>
      <c r="P887" s="12">
        <f>ROUND((E887/D887)*100,0)</f>
        <v>75</v>
      </c>
      <c r="Q887" s="14">
        <f>IFERROR(ROUND((E887/L887),2),0)</f>
        <v>35.71</v>
      </c>
      <c r="R887" s="10">
        <f>(((J887/60)/60)/24)+DATE(1970,1,1)</f>
        <v>42713.941099537042</v>
      </c>
      <c r="S887" s="10">
        <f>(((I887/60)/60)/24)+DATE(1970,1,1)</f>
        <v>42734.941099537042</v>
      </c>
      <c r="T887">
        <f>YEAR(R887)</f>
        <v>2016</v>
      </c>
    </row>
    <row r="888" spans="1:20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6" t="s">
        <v>8281</v>
      </c>
      <c r="O888" s="16" t="s">
        <v>8285</v>
      </c>
      <c r="P888" s="12">
        <f>ROUND((E888/D888)*100,0)</f>
        <v>41</v>
      </c>
      <c r="Q888" s="14">
        <f>IFERROR(ROUND((E888/L888),2),0)</f>
        <v>29.29</v>
      </c>
      <c r="R888" s="10">
        <f>(((J888/60)/60)/24)+DATE(1970,1,1)</f>
        <v>42603.870520833334</v>
      </c>
      <c r="S888" s="10">
        <f>(((I888/60)/60)/24)+DATE(1970,1,1)</f>
        <v>42628.870520833334</v>
      </c>
      <c r="T888">
        <f>YEAR(R888)</f>
        <v>2016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6" t="s">
        <v>8281</v>
      </c>
      <c r="O889" s="16" t="s">
        <v>8285</v>
      </c>
      <c r="P889" s="12">
        <f>ROUND((E889/D889)*100,0)</f>
        <v>0</v>
      </c>
      <c r="Q889" s="14">
        <f>IFERROR(ROUND((E889/L889),2),0)</f>
        <v>0</v>
      </c>
      <c r="R889" s="10">
        <f>(((J889/60)/60)/24)+DATE(1970,1,1)</f>
        <v>41026.958969907406</v>
      </c>
      <c r="S889" s="10">
        <f>(((I889/60)/60)/24)+DATE(1970,1,1)</f>
        <v>41056.958969907406</v>
      </c>
      <c r="T889">
        <f>YEAR(R889)</f>
        <v>2012</v>
      </c>
    </row>
    <row r="890" spans="1:20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6" t="s">
        <v>8281</v>
      </c>
      <c r="O890" s="16" t="s">
        <v>8285</v>
      </c>
      <c r="P890" s="12">
        <f>ROUND((E890/D890)*100,0)</f>
        <v>7</v>
      </c>
      <c r="Q890" s="14">
        <f>IFERROR(ROUND((E890/L890),2),0)</f>
        <v>18</v>
      </c>
      <c r="R890" s="10">
        <f>(((J890/60)/60)/24)+DATE(1970,1,1)</f>
        <v>40751.753298611111</v>
      </c>
      <c r="S890" s="10">
        <f>(((I890/60)/60)/24)+DATE(1970,1,1)</f>
        <v>40787.25</v>
      </c>
      <c r="T890">
        <f>YEAR(R890)</f>
        <v>2011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6" t="s">
        <v>8281</v>
      </c>
      <c r="O891" s="16" t="s">
        <v>8285</v>
      </c>
      <c r="P891" s="12">
        <f>ROUND((E891/D891)*100,0)</f>
        <v>9</v>
      </c>
      <c r="Q891" s="14">
        <f>IFERROR(ROUND((E891/L891),2),0)</f>
        <v>73.760000000000005</v>
      </c>
      <c r="R891" s="10">
        <f>(((J891/60)/60)/24)+DATE(1970,1,1)</f>
        <v>41887.784062500003</v>
      </c>
      <c r="S891" s="10">
        <f>(((I891/60)/60)/24)+DATE(1970,1,1)</f>
        <v>41917.784062500003</v>
      </c>
      <c r="T891">
        <f>YEAR(R891)</f>
        <v>2014</v>
      </c>
    </row>
    <row r="892" spans="1:20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6" t="s">
        <v>8281</v>
      </c>
      <c r="O892" s="16" t="s">
        <v>8285</v>
      </c>
      <c r="P892" s="12">
        <f>ROUND((E892/D892)*100,0)</f>
        <v>4</v>
      </c>
      <c r="Q892" s="14">
        <f>IFERROR(ROUND((E892/L892),2),0)</f>
        <v>31.25</v>
      </c>
      <c r="R892" s="10">
        <f>(((J892/60)/60)/24)+DATE(1970,1,1)</f>
        <v>41569.698831018519</v>
      </c>
      <c r="S892" s="10">
        <f>(((I892/60)/60)/24)+DATE(1970,1,1)</f>
        <v>41599.740497685183</v>
      </c>
      <c r="T892">
        <f>YEAR(R892)</f>
        <v>2013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6" t="s">
        <v>8281</v>
      </c>
      <c r="O893" s="16" t="s">
        <v>8285</v>
      </c>
      <c r="P893" s="12">
        <f>ROUND((E893/D893)*100,0)</f>
        <v>3</v>
      </c>
      <c r="Q893" s="14">
        <f>IFERROR(ROUND((E893/L893),2),0)</f>
        <v>28.89</v>
      </c>
      <c r="R893" s="10">
        <f>(((J893/60)/60)/24)+DATE(1970,1,1)</f>
        <v>41842.031597222223</v>
      </c>
      <c r="S893" s="10">
        <f>(((I893/60)/60)/24)+DATE(1970,1,1)</f>
        <v>41872.031597222223</v>
      </c>
      <c r="T893">
        <f>YEAR(R893)</f>
        <v>2014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6" t="s">
        <v>8281</v>
      </c>
      <c r="O894" s="16" t="s">
        <v>8285</v>
      </c>
      <c r="P894" s="12">
        <f>ROUND((E894/D894)*100,0)</f>
        <v>41</v>
      </c>
      <c r="Q894" s="14">
        <f>IFERROR(ROUND((E894/L894),2),0)</f>
        <v>143.82</v>
      </c>
      <c r="R894" s="10">
        <f>(((J894/60)/60)/24)+DATE(1970,1,1)</f>
        <v>40304.20003472222</v>
      </c>
      <c r="S894" s="10">
        <f>(((I894/60)/60)/24)+DATE(1970,1,1)</f>
        <v>40391.166666666664</v>
      </c>
      <c r="T894">
        <f>YEAR(R894)</f>
        <v>2010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6" t="s">
        <v>8281</v>
      </c>
      <c r="O895" s="16" t="s">
        <v>8285</v>
      </c>
      <c r="P895" s="12">
        <f>ROUND((E895/D895)*100,0)</f>
        <v>10</v>
      </c>
      <c r="Q895" s="14">
        <f>IFERROR(ROUND((E895/L895),2),0)</f>
        <v>40</v>
      </c>
      <c r="R895" s="10">
        <f>(((J895/60)/60)/24)+DATE(1970,1,1)</f>
        <v>42065.897719907407</v>
      </c>
      <c r="S895" s="10">
        <f>(((I895/60)/60)/24)+DATE(1970,1,1)</f>
        <v>42095.856053240743</v>
      </c>
      <c r="T895">
        <f>YEAR(R895)</f>
        <v>2015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6" t="s">
        <v>8281</v>
      </c>
      <c r="O896" s="16" t="s">
        <v>8285</v>
      </c>
      <c r="P896" s="12">
        <f>ROUND((E896/D896)*100,0)</f>
        <v>39</v>
      </c>
      <c r="Q896" s="14">
        <f>IFERROR(ROUND((E896/L896),2),0)</f>
        <v>147.81</v>
      </c>
      <c r="R896" s="10">
        <f>(((J896/60)/60)/24)+DATE(1970,1,1)</f>
        <v>42496.981597222228</v>
      </c>
      <c r="S896" s="10">
        <f>(((I896/60)/60)/24)+DATE(1970,1,1)</f>
        <v>42526.981597222228</v>
      </c>
      <c r="T896">
        <f>YEAR(R896)</f>
        <v>2016</v>
      </c>
    </row>
    <row r="897" spans="1:20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6" t="s">
        <v>8281</v>
      </c>
      <c r="O897" s="16" t="s">
        <v>8285</v>
      </c>
      <c r="P897" s="12">
        <f>ROUND((E897/D897)*100,0)</f>
        <v>2</v>
      </c>
      <c r="Q897" s="14">
        <f>IFERROR(ROUND((E897/L897),2),0)</f>
        <v>27.86</v>
      </c>
      <c r="R897" s="10">
        <f>(((J897/60)/60)/24)+DATE(1970,1,1)</f>
        <v>40431.127650462964</v>
      </c>
      <c r="S897" s="10">
        <f>(((I897/60)/60)/24)+DATE(1970,1,1)</f>
        <v>40476.127650462964</v>
      </c>
      <c r="T897">
        <f>YEAR(R897)</f>
        <v>2010</v>
      </c>
    </row>
    <row r="898" spans="1:20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6" t="s">
        <v>8281</v>
      </c>
      <c r="O898" s="16" t="s">
        <v>8285</v>
      </c>
      <c r="P898" s="12">
        <f>ROUND((E898/D898)*100,0)</f>
        <v>40</v>
      </c>
      <c r="Q898" s="14">
        <f>IFERROR(ROUND((E898/L898),2),0)</f>
        <v>44.44</v>
      </c>
      <c r="R898" s="10">
        <f>(((J898/60)/60)/24)+DATE(1970,1,1)</f>
        <v>42218.872986111113</v>
      </c>
      <c r="S898" s="10">
        <f>(((I898/60)/60)/24)+DATE(1970,1,1)</f>
        <v>42244.166666666672</v>
      </c>
      <c r="T898">
        <f>YEAR(R898)</f>
        <v>2015</v>
      </c>
    </row>
    <row r="899" spans="1:20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6" t="s">
        <v>8281</v>
      </c>
      <c r="O899" s="16" t="s">
        <v>8285</v>
      </c>
      <c r="P899" s="12">
        <f>ROUND((E899/D899)*100,0)</f>
        <v>0</v>
      </c>
      <c r="Q899" s="14">
        <f>IFERROR(ROUND((E899/L899),2),0)</f>
        <v>0</v>
      </c>
      <c r="R899" s="10">
        <f>(((J899/60)/60)/24)+DATE(1970,1,1)</f>
        <v>41211.688750000001</v>
      </c>
      <c r="S899" s="10">
        <f>(((I899/60)/60)/24)+DATE(1970,1,1)</f>
        <v>41241.730416666665</v>
      </c>
      <c r="T899">
        <f>YEAR(R899)</f>
        <v>2012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6" t="s">
        <v>8281</v>
      </c>
      <c r="O900" s="16" t="s">
        <v>8285</v>
      </c>
      <c r="P900" s="12">
        <f>ROUND((E900/D900)*100,0)</f>
        <v>3</v>
      </c>
      <c r="Q900" s="14">
        <f>IFERROR(ROUND((E900/L900),2),0)</f>
        <v>35</v>
      </c>
      <c r="R900" s="10">
        <f>(((J900/60)/60)/24)+DATE(1970,1,1)</f>
        <v>40878.758217592593</v>
      </c>
      <c r="S900" s="10">
        <f>(((I900/60)/60)/24)+DATE(1970,1,1)</f>
        <v>40923.758217592593</v>
      </c>
      <c r="T900">
        <f>YEAR(R900)</f>
        <v>2011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6" t="s">
        <v>8281</v>
      </c>
      <c r="O901" s="16" t="s">
        <v>8285</v>
      </c>
      <c r="P901" s="12">
        <f>ROUND((E901/D901)*100,0)</f>
        <v>37</v>
      </c>
      <c r="Q901" s="14">
        <f>IFERROR(ROUND((E901/L901),2),0)</f>
        <v>35</v>
      </c>
      <c r="R901" s="10">
        <f>(((J901/60)/60)/24)+DATE(1970,1,1)</f>
        <v>40646.099097222221</v>
      </c>
      <c r="S901" s="10">
        <f>(((I901/60)/60)/24)+DATE(1970,1,1)</f>
        <v>40691.099097222221</v>
      </c>
      <c r="T901">
        <f>YEAR(R901)</f>
        <v>2011</v>
      </c>
    </row>
    <row r="902" spans="1:20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6" t="s">
        <v>8281</v>
      </c>
      <c r="O902" s="16" t="s">
        <v>8284</v>
      </c>
      <c r="P902" s="12">
        <f>ROUND((E902/D902)*100,0)</f>
        <v>0</v>
      </c>
      <c r="Q902" s="14">
        <f>IFERROR(ROUND((E902/L902),2),0)</f>
        <v>10.5</v>
      </c>
      <c r="R902" s="10">
        <f>(((J902/60)/60)/24)+DATE(1970,1,1)</f>
        <v>42429.84956018519</v>
      </c>
      <c r="S902" s="10">
        <f>(((I902/60)/60)/24)+DATE(1970,1,1)</f>
        <v>42459.807893518519</v>
      </c>
      <c r="T902">
        <f>YEAR(R902)</f>
        <v>2016</v>
      </c>
    </row>
    <row r="903" spans="1:20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6" t="s">
        <v>8281</v>
      </c>
      <c r="O903" s="16" t="s">
        <v>8284</v>
      </c>
      <c r="P903" s="12">
        <f>ROUND((E903/D903)*100,0)</f>
        <v>0</v>
      </c>
      <c r="Q903" s="14">
        <f>IFERROR(ROUND((E903/L903),2),0)</f>
        <v>0</v>
      </c>
      <c r="R903" s="10">
        <f>(((J903/60)/60)/24)+DATE(1970,1,1)</f>
        <v>40291.81150462963</v>
      </c>
      <c r="S903" s="10">
        <f>(((I903/60)/60)/24)+DATE(1970,1,1)</f>
        <v>40337.799305555556</v>
      </c>
      <c r="T903">
        <f>YEAR(R903)</f>
        <v>2010</v>
      </c>
    </row>
    <row r="904" spans="1:20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6" t="s">
        <v>8281</v>
      </c>
      <c r="O904" s="16" t="s">
        <v>8284</v>
      </c>
      <c r="P904" s="12">
        <f>ROUND((E904/D904)*100,0)</f>
        <v>0</v>
      </c>
      <c r="Q904" s="14">
        <f>IFERROR(ROUND((E904/L904),2),0)</f>
        <v>30</v>
      </c>
      <c r="R904" s="10">
        <f>(((J904/60)/60)/24)+DATE(1970,1,1)</f>
        <v>41829.965532407405</v>
      </c>
      <c r="S904" s="10">
        <f>(((I904/60)/60)/24)+DATE(1970,1,1)</f>
        <v>41881.645833333336</v>
      </c>
      <c r="T904">
        <f>YEAR(R904)</f>
        <v>2014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6" t="s">
        <v>8281</v>
      </c>
      <c r="O905" s="16" t="s">
        <v>8284</v>
      </c>
      <c r="P905" s="12">
        <f>ROUND((E905/D905)*100,0)</f>
        <v>3</v>
      </c>
      <c r="Q905" s="14">
        <f>IFERROR(ROUND((E905/L905),2),0)</f>
        <v>40</v>
      </c>
      <c r="R905" s="10">
        <f>(((J905/60)/60)/24)+DATE(1970,1,1)</f>
        <v>41149.796064814815</v>
      </c>
      <c r="S905" s="10">
        <f>(((I905/60)/60)/24)+DATE(1970,1,1)</f>
        <v>41175.100694444445</v>
      </c>
      <c r="T905">
        <f>YEAR(R905)</f>
        <v>2012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6" t="s">
        <v>8281</v>
      </c>
      <c r="O906" s="16" t="s">
        <v>8284</v>
      </c>
      <c r="P906" s="12">
        <f>ROUND((E906/D906)*100,0)</f>
        <v>0</v>
      </c>
      <c r="Q906" s="14">
        <f>IFERROR(ROUND((E906/L906),2),0)</f>
        <v>50.33</v>
      </c>
      <c r="R906" s="10">
        <f>(((J906/60)/60)/24)+DATE(1970,1,1)</f>
        <v>42342.080289351856</v>
      </c>
      <c r="S906" s="10">
        <f>(((I906/60)/60)/24)+DATE(1970,1,1)</f>
        <v>42372.080289351856</v>
      </c>
      <c r="T906">
        <f>YEAR(R906)</f>
        <v>2015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6" t="s">
        <v>8281</v>
      </c>
      <c r="O907" s="16" t="s">
        <v>8284</v>
      </c>
      <c r="P907" s="12">
        <f>ROUND((E907/D907)*100,0)</f>
        <v>3</v>
      </c>
      <c r="Q907" s="14">
        <f>IFERROR(ROUND((E907/L907),2),0)</f>
        <v>32.67</v>
      </c>
      <c r="R907" s="10">
        <f>(((J907/60)/60)/24)+DATE(1970,1,1)</f>
        <v>40507.239884259259</v>
      </c>
      <c r="S907" s="10">
        <f>(((I907/60)/60)/24)+DATE(1970,1,1)</f>
        <v>40567.239884259259</v>
      </c>
      <c r="T907">
        <f>YEAR(R907)</f>
        <v>2010</v>
      </c>
    </row>
    <row r="908" spans="1:20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6" t="s">
        <v>8281</v>
      </c>
      <c r="O908" s="16" t="s">
        <v>8284</v>
      </c>
      <c r="P908" s="12">
        <f>ROUND((E908/D908)*100,0)</f>
        <v>0</v>
      </c>
      <c r="Q908" s="14">
        <f>IFERROR(ROUND((E908/L908),2),0)</f>
        <v>0</v>
      </c>
      <c r="R908" s="10">
        <f>(((J908/60)/60)/24)+DATE(1970,1,1)</f>
        <v>41681.189699074072</v>
      </c>
      <c r="S908" s="10">
        <f>(((I908/60)/60)/24)+DATE(1970,1,1)</f>
        <v>41711.148032407407</v>
      </c>
      <c r="T908">
        <f>YEAR(R908)</f>
        <v>2014</v>
      </c>
    </row>
    <row r="909" spans="1:20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6" t="s">
        <v>8281</v>
      </c>
      <c r="O909" s="16" t="s">
        <v>8284</v>
      </c>
      <c r="P909" s="12">
        <f>ROUND((E909/D909)*100,0)</f>
        <v>0</v>
      </c>
      <c r="Q909" s="14">
        <f>IFERROR(ROUND((E909/L909),2),0)</f>
        <v>0</v>
      </c>
      <c r="R909" s="10">
        <f>(((J909/60)/60)/24)+DATE(1970,1,1)</f>
        <v>40767.192395833335</v>
      </c>
      <c r="S909" s="10">
        <f>(((I909/60)/60)/24)+DATE(1970,1,1)</f>
        <v>40797.192395833335</v>
      </c>
      <c r="T909">
        <f>YEAR(R909)</f>
        <v>2011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6" t="s">
        <v>8281</v>
      </c>
      <c r="O910" s="16" t="s">
        <v>8284</v>
      </c>
      <c r="P910" s="12">
        <f>ROUND((E910/D910)*100,0)</f>
        <v>0</v>
      </c>
      <c r="Q910" s="14">
        <f>IFERROR(ROUND((E910/L910),2),0)</f>
        <v>0</v>
      </c>
      <c r="R910" s="10">
        <f>(((J910/60)/60)/24)+DATE(1970,1,1)</f>
        <v>40340.801562499997</v>
      </c>
      <c r="S910" s="10">
        <f>(((I910/60)/60)/24)+DATE(1970,1,1)</f>
        <v>40386.207638888889</v>
      </c>
      <c r="T910">
        <f>YEAR(R910)</f>
        <v>2010</v>
      </c>
    </row>
    <row r="911" spans="1:20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6" t="s">
        <v>8281</v>
      </c>
      <c r="O911" s="16" t="s">
        <v>8284</v>
      </c>
      <c r="P911" s="12">
        <f>ROUND((E911/D911)*100,0)</f>
        <v>3</v>
      </c>
      <c r="Q911" s="14">
        <f>IFERROR(ROUND((E911/L911),2),0)</f>
        <v>65</v>
      </c>
      <c r="R911" s="10">
        <f>(((J911/60)/60)/24)+DATE(1970,1,1)</f>
        <v>41081.69027777778</v>
      </c>
      <c r="S911" s="10">
        <f>(((I911/60)/60)/24)+DATE(1970,1,1)</f>
        <v>41113.166666666664</v>
      </c>
      <c r="T911">
        <f>YEAR(R911)</f>
        <v>2012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6" t="s">
        <v>8281</v>
      </c>
      <c r="O912" s="16" t="s">
        <v>8284</v>
      </c>
      <c r="P912" s="12">
        <f>ROUND((E912/D912)*100,0)</f>
        <v>22</v>
      </c>
      <c r="Q912" s="14">
        <f>IFERROR(ROUND((E912/L912),2),0)</f>
        <v>24.6</v>
      </c>
      <c r="R912" s="10">
        <f>(((J912/60)/60)/24)+DATE(1970,1,1)</f>
        <v>42737.545358796298</v>
      </c>
      <c r="S912" s="10">
        <f>(((I912/60)/60)/24)+DATE(1970,1,1)</f>
        <v>42797.545358796298</v>
      </c>
      <c r="T912">
        <f>YEAR(R912)</f>
        <v>2017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6" t="s">
        <v>8281</v>
      </c>
      <c r="O913" s="16" t="s">
        <v>8284</v>
      </c>
      <c r="P913" s="12">
        <f>ROUND((E913/D913)*100,0)</f>
        <v>0</v>
      </c>
      <c r="Q913" s="14">
        <f>IFERROR(ROUND((E913/L913),2),0)</f>
        <v>0</v>
      </c>
      <c r="R913" s="10">
        <f>(((J913/60)/60)/24)+DATE(1970,1,1)</f>
        <v>41642.005150462966</v>
      </c>
      <c r="S913" s="10">
        <f>(((I913/60)/60)/24)+DATE(1970,1,1)</f>
        <v>41663.005150462966</v>
      </c>
      <c r="T913">
        <f>YEAR(R913)</f>
        <v>2014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6" t="s">
        <v>8281</v>
      </c>
      <c r="O914" s="16" t="s">
        <v>8284</v>
      </c>
      <c r="P914" s="12">
        <f>ROUND((E914/D914)*100,0)</f>
        <v>1</v>
      </c>
      <c r="Q914" s="14">
        <f>IFERROR(ROUND((E914/L914),2),0)</f>
        <v>15</v>
      </c>
      <c r="R914" s="10">
        <f>(((J914/60)/60)/24)+DATE(1970,1,1)</f>
        <v>41194.109340277777</v>
      </c>
      <c r="S914" s="10">
        <f>(((I914/60)/60)/24)+DATE(1970,1,1)</f>
        <v>41254.151006944441</v>
      </c>
      <c r="T914">
        <f>YEAR(R914)</f>
        <v>2012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6" t="s">
        <v>8281</v>
      </c>
      <c r="O915" s="16" t="s">
        <v>8284</v>
      </c>
      <c r="P915" s="12">
        <f>ROUND((E915/D915)*100,0)</f>
        <v>7</v>
      </c>
      <c r="Q915" s="14">
        <f>IFERROR(ROUND((E915/L915),2),0)</f>
        <v>82.58</v>
      </c>
      <c r="R915" s="10">
        <f>(((J915/60)/60)/24)+DATE(1970,1,1)</f>
        <v>41004.139108796298</v>
      </c>
      <c r="S915" s="10">
        <f>(((I915/60)/60)/24)+DATE(1970,1,1)</f>
        <v>41034.139108796298</v>
      </c>
      <c r="T915">
        <f>YEAR(R915)</f>
        <v>2012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6" t="s">
        <v>8281</v>
      </c>
      <c r="O916" s="16" t="s">
        <v>8284</v>
      </c>
      <c r="P916" s="12">
        <f>ROUND((E916/D916)*100,0)</f>
        <v>0</v>
      </c>
      <c r="Q916" s="14">
        <f>IFERROR(ROUND((E916/L916),2),0)</f>
        <v>0</v>
      </c>
      <c r="R916" s="10">
        <f>(((J916/60)/60)/24)+DATE(1970,1,1)</f>
        <v>41116.763275462967</v>
      </c>
      <c r="S916" s="10">
        <f>(((I916/60)/60)/24)+DATE(1970,1,1)</f>
        <v>41146.763275462967</v>
      </c>
      <c r="T916">
        <f>YEAR(R916)</f>
        <v>2012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6" t="s">
        <v>8281</v>
      </c>
      <c r="O917" s="16" t="s">
        <v>8284</v>
      </c>
      <c r="P917" s="12">
        <f>ROUND((E917/D917)*100,0)</f>
        <v>6</v>
      </c>
      <c r="Q917" s="14">
        <f>IFERROR(ROUND((E917/L917),2),0)</f>
        <v>41.67</v>
      </c>
      <c r="R917" s="10">
        <f>(((J917/60)/60)/24)+DATE(1970,1,1)</f>
        <v>40937.679560185185</v>
      </c>
      <c r="S917" s="10">
        <f>(((I917/60)/60)/24)+DATE(1970,1,1)</f>
        <v>40969.207638888889</v>
      </c>
      <c r="T917">
        <f>YEAR(R917)</f>
        <v>2012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6" t="s">
        <v>8281</v>
      </c>
      <c r="O918" s="16" t="s">
        <v>8284</v>
      </c>
      <c r="P918" s="12">
        <f>ROUND((E918/D918)*100,0)</f>
        <v>0</v>
      </c>
      <c r="Q918" s="14">
        <f>IFERROR(ROUND((E918/L918),2),0)</f>
        <v>0</v>
      </c>
      <c r="R918" s="10">
        <f>(((J918/60)/60)/24)+DATE(1970,1,1)</f>
        <v>40434.853402777779</v>
      </c>
      <c r="S918" s="10">
        <f>(((I918/60)/60)/24)+DATE(1970,1,1)</f>
        <v>40473.208333333336</v>
      </c>
      <c r="T918">
        <f>YEAR(R918)</f>
        <v>2010</v>
      </c>
    </row>
    <row r="919" spans="1:20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6" t="s">
        <v>8281</v>
      </c>
      <c r="O919" s="16" t="s">
        <v>8284</v>
      </c>
      <c r="P919" s="12">
        <f>ROUND((E919/D919)*100,0)</f>
        <v>1</v>
      </c>
      <c r="Q919" s="14">
        <f>IFERROR(ROUND((E919/L919),2),0)</f>
        <v>30</v>
      </c>
      <c r="R919" s="10">
        <f>(((J919/60)/60)/24)+DATE(1970,1,1)</f>
        <v>41802.94363425926</v>
      </c>
      <c r="S919" s="10">
        <f>(((I919/60)/60)/24)+DATE(1970,1,1)</f>
        <v>41834.104166666664</v>
      </c>
      <c r="T919">
        <f>YEAR(R919)</f>
        <v>2014</v>
      </c>
    </row>
    <row r="920" spans="1:20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6" t="s">
        <v>8281</v>
      </c>
      <c r="O920" s="16" t="s">
        <v>8284</v>
      </c>
      <c r="P920" s="12">
        <f>ROUND((E920/D920)*100,0)</f>
        <v>5</v>
      </c>
      <c r="Q920" s="14">
        <f>IFERROR(ROUND((E920/L920),2),0)</f>
        <v>19.600000000000001</v>
      </c>
      <c r="R920" s="10">
        <f>(((J920/60)/60)/24)+DATE(1970,1,1)</f>
        <v>41944.916215277779</v>
      </c>
      <c r="S920" s="10">
        <f>(((I920/60)/60)/24)+DATE(1970,1,1)</f>
        <v>41974.957881944443</v>
      </c>
      <c r="T920">
        <f>YEAR(R920)</f>
        <v>2014</v>
      </c>
    </row>
    <row r="921" spans="1:20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6" t="s">
        <v>8281</v>
      </c>
      <c r="O921" s="16" t="s">
        <v>8284</v>
      </c>
      <c r="P921" s="12">
        <f>ROUND((E921/D921)*100,0)</f>
        <v>1</v>
      </c>
      <c r="Q921" s="14">
        <f>IFERROR(ROUND((E921/L921),2),0)</f>
        <v>100</v>
      </c>
      <c r="R921" s="10">
        <f>(((J921/60)/60)/24)+DATE(1970,1,1)</f>
        <v>41227.641724537039</v>
      </c>
      <c r="S921" s="10">
        <f>(((I921/60)/60)/24)+DATE(1970,1,1)</f>
        <v>41262.641724537039</v>
      </c>
      <c r="T921">
        <f>YEAR(R921)</f>
        <v>2012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6" t="s">
        <v>8281</v>
      </c>
      <c r="O922" s="16" t="s">
        <v>8284</v>
      </c>
      <c r="P922" s="12">
        <f>ROUND((E922/D922)*100,0)</f>
        <v>0</v>
      </c>
      <c r="Q922" s="14">
        <f>IFERROR(ROUND((E922/L922),2),0)</f>
        <v>0</v>
      </c>
      <c r="R922" s="10">
        <f>(((J922/60)/60)/24)+DATE(1970,1,1)</f>
        <v>41562.67155092593</v>
      </c>
      <c r="S922" s="10">
        <f>(((I922/60)/60)/24)+DATE(1970,1,1)</f>
        <v>41592.713217592594</v>
      </c>
      <c r="T922">
        <f>YEAR(R922)</f>
        <v>2013</v>
      </c>
    </row>
    <row r="923" spans="1:20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6" t="s">
        <v>8281</v>
      </c>
      <c r="O923" s="16" t="s">
        <v>8284</v>
      </c>
      <c r="P923" s="12">
        <f>ROUND((E923/D923)*100,0)</f>
        <v>31</v>
      </c>
      <c r="Q923" s="14">
        <f>IFERROR(ROUND((E923/L923),2),0)</f>
        <v>231.75</v>
      </c>
      <c r="R923" s="10">
        <f>(((J923/60)/60)/24)+DATE(1970,1,1)</f>
        <v>40847.171018518515</v>
      </c>
      <c r="S923" s="10">
        <f>(((I923/60)/60)/24)+DATE(1970,1,1)</f>
        <v>40889.212685185186</v>
      </c>
      <c r="T923">
        <f>YEAR(R923)</f>
        <v>2011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6" t="s">
        <v>8281</v>
      </c>
      <c r="O924" s="16" t="s">
        <v>8284</v>
      </c>
      <c r="P924" s="12">
        <f>ROUND((E924/D924)*100,0)</f>
        <v>21</v>
      </c>
      <c r="Q924" s="14">
        <f>IFERROR(ROUND((E924/L924),2),0)</f>
        <v>189.33</v>
      </c>
      <c r="R924" s="10">
        <f>(((J924/60)/60)/24)+DATE(1970,1,1)</f>
        <v>41878.530011574076</v>
      </c>
      <c r="S924" s="10">
        <f>(((I924/60)/60)/24)+DATE(1970,1,1)</f>
        <v>41913.530011574076</v>
      </c>
      <c r="T924">
        <f>YEAR(R924)</f>
        <v>2014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6" t="s">
        <v>8281</v>
      </c>
      <c r="O925" s="16" t="s">
        <v>8284</v>
      </c>
      <c r="P925" s="12">
        <f>ROUND((E925/D925)*100,0)</f>
        <v>2</v>
      </c>
      <c r="Q925" s="14">
        <f>IFERROR(ROUND((E925/L925),2),0)</f>
        <v>55</v>
      </c>
      <c r="R925" s="10">
        <f>(((J925/60)/60)/24)+DATE(1970,1,1)</f>
        <v>41934.959756944445</v>
      </c>
      <c r="S925" s="10">
        <f>(((I925/60)/60)/24)+DATE(1970,1,1)</f>
        <v>41965.001423611116</v>
      </c>
      <c r="T925">
        <f>YEAR(R925)</f>
        <v>2014</v>
      </c>
    </row>
    <row r="926" spans="1:20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6" t="s">
        <v>8281</v>
      </c>
      <c r="O926" s="16" t="s">
        <v>8284</v>
      </c>
      <c r="P926" s="12">
        <f>ROUND((E926/D926)*100,0)</f>
        <v>11</v>
      </c>
      <c r="Q926" s="14">
        <f>IFERROR(ROUND((E926/L926),2),0)</f>
        <v>21.8</v>
      </c>
      <c r="R926" s="10">
        <f>(((J926/60)/60)/24)+DATE(1970,1,1)</f>
        <v>41288.942928240744</v>
      </c>
      <c r="S926" s="10">
        <f>(((I926/60)/60)/24)+DATE(1970,1,1)</f>
        <v>41318.942928240744</v>
      </c>
      <c r="T926">
        <f>YEAR(R926)</f>
        <v>2013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6" t="s">
        <v>8281</v>
      </c>
      <c r="O927" s="16" t="s">
        <v>8284</v>
      </c>
      <c r="P927" s="12">
        <f>ROUND((E927/D927)*100,0)</f>
        <v>3</v>
      </c>
      <c r="Q927" s="14">
        <f>IFERROR(ROUND((E927/L927),2),0)</f>
        <v>32</v>
      </c>
      <c r="R927" s="10">
        <f>(((J927/60)/60)/24)+DATE(1970,1,1)</f>
        <v>41575.880914351852</v>
      </c>
      <c r="S927" s="10">
        <f>(((I927/60)/60)/24)+DATE(1970,1,1)</f>
        <v>41605.922581018516</v>
      </c>
      <c r="T927">
        <f>YEAR(R927)</f>
        <v>2013</v>
      </c>
    </row>
    <row r="928" spans="1:20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6" t="s">
        <v>8281</v>
      </c>
      <c r="O928" s="16" t="s">
        <v>8284</v>
      </c>
      <c r="P928" s="12">
        <f>ROUND((E928/D928)*100,0)</f>
        <v>0</v>
      </c>
      <c r="Q928" s="14">
        <f>IFERROR(ROUND((E928/L928),2),0)</f>
        <v>0</v>
      </c>
      <c r="R928" s="10">
        <f>(((J928/60)/60)/24)+DATE(1970,1,1)</f>
        <v>40338.02002314815</v>
      </c>
      <c r="S928" s="10">
        <f>(((I928/60)/60)/24)+DATE(1970,1,1)</f>
        <v>40367.944444444445</v>
      </c>
      <c r="T928">
        <f>YEAR(R928)</f>
        <v>2010</v>
      </c>
    </row>
    <row r="929" spans="1:20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6" t="s">
        <v>8281</v>
      </c>
      <c r="O929" s="16" t="s">
        <v>8284</v>
      </c>
      <c r="P929" s="12">
        <f>ROUND((E929/D929)*100,0)</f>
        <v>0</v>
      </c>
      <c r="Q929" s="14">
        <f>IFERROR(ROUND((E929/L929),2),0)</f>
        <v>0</v>
      </c>
      <c r="R929" s="10">
        <f>(((J929/60)/60)/24)+DATE(1970,1,1)</f>
        <v>41013.822858796295</v>
      </c>
      <c r="S929" s="10">
        <f>(((I929/60)/60)/24)+DATE(1970,1,1)</f>
        <v>41043.822858796295</v>
      </c>
      <c r="T929">
        <f>YEAR(R929)</f>
        <v>2012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6" t="s">
        <v>8281</v>
      </c>
      <c r="O930" s="16" t="s">
        <v>8284</v>
      </c>
      <c r="P930" s="12">
        <f>ROUND((E930/D930)*100,0)</f>
        <v>11</v>
      </c>
      <c r="Q930" s="14">
        <f>IFERROR(ROUND((E930/L930),2),0)</f>
        <v>56.25</v>
      </c>
      <c r="R930" s="10">
        <f>(((J930/60)/60)/24)+DATE(1970,1,1)</f>
        <v>41180.86241898148</v>
      </c>
      <c r="S930" s="10">
        <f>(((I930/60)/60)/24)+DATE(1970,1,1)</f>
        <v>41231</v>
      </c>
      <c r="T930">
        <f>YEAR(R930)</f>
        <v>2012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6" t="s">
        <v>8281</v>
      </c>
      <c r="O931" s="16" t="s">
        <v>8284</v>
      </c>
      <c r="P931" s="12">
        <f>ROUND((E931/D931)*100,0)</f>
        <v>0</v>
      </c>
      <c r="Q931" s="14">
        <f>IFERROR(ROUND((E931/L931),2),0)</f>
        <v>0</v>
      </c>
      <c r="R931" s="10">
        <f>(((J931/60)/60)/24)+DATE(1970,1,1)</f>
        <v>40978.238067129627</v>
      </c>
      <c r="S931" s="10">
        <f>(((I931/60)/60)/24)+DATE(1970,1,1)</f>
        <v>41008.196400462963</v>
      </c>
      <c r="T931">
        <f>YEAR(R931)</f>
        <v>2012</v>
      </c>
    </row>
    <row r="932" spans="1:20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6" t="s">
        <v>8281</v>
      </c>
      <c r="O932" s="16" t="s">
        <v>8284</v>
      </c>
      <c r="P932" s="12">
        <f>ROUND((E932/D932)*100,0)</f>
        <v>38</v>
      </c>
      <c r="Q932" s="14">
        <f>IFERROR(ROUND((E932/L932),2),0)</f>
        <v>69</v>
      </c>
      <c r="R932" s="10">
        <f>(((J932/60)/60)/24)+DATE(1970,1,1)</f>
        <v>40312.915578703702</v>
      </c>
      <c r="S932" s="10">
        <f>(((I932/60)/60)/24)+DATE(1970,1,1)</f>
        <v>40354.897222222222</v>
      </c>
      <c r="T932">
        <f>YEAR(R932)</f>
        <v>2010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6" t="s">
        <v>8281</v>
      </c>
      <c r="O933" s="16" t="s">
        <v>8284</v>
      </c>
      <c r="P933" s="12">
        <f>ROUND((E933/D933)*100,0)</f>
        <v>7</v>
      </c>
      <c r="Q933" s="14">
        <f>IFERROR(ROUND((E933/L933),2),0)</f>
        <v>18.71</v>
      </c>
      <c r="R933" s="10">
        <f>(((J933/60)/60)/24)+DATE(1970,1,1)</f>
        <v>41680.359976851854</v>
      </c>
      <c r="S933" s="10">
        <f>(((I933/60)/60)/24)+DATE(1970,1,1)</f>
        <v>41714.916666666664</v>
      </c>
      <c r="T933">
        <f>YEAR(R933)</f>
        <v>2014</v>
      </c>
    </row>
    <row r="934" spans="1:20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6" t="s">
        <v>8281</v>
      </c>
      <c r="O934" s="16" t="s">
        <v>8284</v>
      </c>
      <c r="P934" s="12">
        <f>ROUND((E934/D934)*100,0)</f>
        <v>15</v>
      </c>
      <c r="Q934" s="14">
        <f>IFERROR(ROUND((E934/L934),2),0)</f>
        <v>46.03</v>
      </c>
      <c r="R934" s="10">
        <f>(((J934/60)/60)/24)+DATE(1970,1,1)</f>
        <v>41310.969270833331</v>
      </c>
      <c r="S934" s="10">
        <f>(((I934/60)/60)/24)+DATE(1970,1,1)</f>
        <v>41355.927604166667</v>
      </c>
      <c r="T934">
        <f>YEAR(R934)</f>
        <v>2013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6" t="s">
        <v>8281</v>
      </c>
      <c r="O935" s="16" t="s">
        <v>8284</v>
      </c>
      <c r="P935" s="12">
        <f>ROUND((E935/D935)*100,0)</f>
        <v>6</v>
      </c>
      <c r="Q935" s="14">
        <f>IFERROR(ROUND((E935/L935),2),0)</f>
        <v>60</v>
      </c>
      <c r="R935" s="10">
        <f>(((J935/60)/60)/24)+DATE(1970,1,1)</f>
        <v>41711.169085648151</v>
      </c>
      <c r="S935" s="10">
        <f>(((I935/60)/60)/24)+DATE(1970,1,1)</f>
        <v>41771.169085648151</v>
      </c>
      <c r="T935">
        <f>YEAR(R935)</f>
        <v>2014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6" t="s">
        <v>8281</v>
      </c>
      <c r="O936" s="16" t="s">
        <v>8284</v>
      </c>
      <c r="P936" s="12">
        <f>ROUND((E936/D936)*100,0)</f>
        <v>30</v>
      </c>
      <c r="Q936" s="14">
        <f>IFERROR(ROUND((E936/L936),2),0)</f>
        <v>50.67</v>
      </c>
      <c r="R936" s="10">
        <f>(((J936/60)/60)/24)+DATE(1970,1,1)</f>
        <v>41733.737083333333</v>
      </c>
      <c r="S936" s="10">
        <f>(((I936/60)/60)/24)+DATE(1970,1,1)</f>
        <v>41763.25</v>
      </c>
      <c r="T936">
        <f>YEAR(R936)</f>
        <v>2014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6" t="s">
        <v>8281</v>
      </c>
      <c r="O937" s="16" t="s">
        <v>8284</v>
      </c>
      <c r="P937" s="12">
        <f>ROUND((E937/D937)*100,0)</f>
        <v>1</v>
      </c>
      <c r="Q937" s="14">
        <f>IFERROR(ROUND((E937/L937),2),0)</f>
        <v>25</v>
      </c>
      <c r="R937" s="10">
        <f>(((J937/60)/60)/24)+DATE(1970,1,1)</f>
        <v>42368.333668981482</v>
      </c>
      <c r="S937" s="10">
        <f>(((I937/60)/60)/24)+DATE(1970,1,1)</f>
        <v>42398.333668981482</v>
      </c>
      <c r="T937">
        <f>YEAR(R937)</f>
        <v>2015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6" t="s">
        <v>8281</v>
      </c>
      <c r="O938" s="16" t="s">
        <v>8284</v>
      </c>
      <c r="P938" s="12">
        <f>ROUND((E938/D938)*100,0)</f>
        <v>0</v>
      </c>
      <c r="Q938" s="14">
        <f>IFERROR(ROUND((E938/L938),2),0)</f>
        <v>0</v>
      </c>
      <c r="R938" s="10">
        <f>(((J938/60)/60)/24)+DATE(1970,1,1)</f>
        <v>40883.024178240739</v>
      </c>
      <c r="S938" s="10">
        <f>(((I938/60)/60)/24)+DATE(1970,1,1)</f>
        <v>40926.833333333336</v>
      </c>
      <c r="T938">
        <f>YEAR(R938)</f>
        <v>2011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6" t="s">
        <v>8281</v>
      </c>
      <c r="O939" s="16" t="s">
        <v>8284</v>
      </c>
      <c r="P939" s="12">
        <f>ROUND((E939/D939)*100,0)</f>
        <v>1</v>
      </c>
      <c r="Q939" s="14">
        <f>IFERROR(ROUND((E939/L939),2),0)</f>
        <v>20</v>
      </c>
      <c r="R939" s="10">
        <f>(((J939/60)/60)/24)+DATE(1970,1,1)</f>
        <v>41551.798113425924</v>
      </c>
      <c r="S939" s="10">
        <f>(((I939/60)/60)/24)+DATE(1970,1,1)</f>
        <v>41581.839780092596</v>
      </c>
      <c r="T939">
        <f>YEAR(R939)</f>
        <v>2013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6" t="s">
        <v>8281</v>
      </c>
      <c r="O940" s="16" t="s">
        <v>8284</v>
      </c>
      <c r="P940" s="12">
        <f>ROUND((E940/D940)*100,0)</f>
        <v>0</v>
      </c>
      <c r="Q940" s="14">
        <f>IFERROR(ROUND((E940/L940),2),0)</f>
        <v>25</v>
      </c>
      <c r="R940" s="10">
        <f>(((J940/60)/60)/24)+DATE(1970,1,1)</f>
        <v>41124.479722222226</v>
      </c>
      <c r="S940" s="10">
        <f>(((I940/60)/60)/24)+DATE(1970,1,1)</f>
        <v>41154.479722222226</v>
      </c>
      <c r="T940">
        <f>YEAR(R940)</f>
        <v>2012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6" t="s">
        <v>8281</v>
      </c>
      <c r="O941" s="16" t="s">
        <v>8284</v>
      </c>
      <c r="P941" s="12">
        <f>ROUND((E941/D941)*100,0)</f>
        <v>1</v>
      </c>
      <c r="Q941" s="14">
        <f>IFERROR(ROUND((E941/L941),2),0)</f>
        <v>20</v>
      </c>
      <c r="R941" s="10">
        <f>(((J941/60)/60)/24)+DATE(1970,1,1)</f>
        <v>41416.763171296298</v>
      </c>
      <c r="S941" s="10">
        <f>(((I941/60)/60)/24)+DATE(1970,1,1)</f>
        <v>41455.831944444442</v>
      </c>
      <c r="T941">
        <f>YEAR(R941)</f>
        <v>2013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6" t="s">
        <v>8275</v>
      </c>
      <c r="O942" s="16" t="s">
        <v>8277</v>
      </c>
      <c r="P942" s="12">
        <f>ROUND((E942/D942)*100,0)</f>
        <v>17</v>
      </c>
      <c r="Q942" s="14">
        <f>IFERROR(ROUND((E942/L942),2),0)</f>
        <v>110.29</v>
      </c>
      <c r="R942" s="10">
        <f>(((J942/60)/60)/24)+DATE(1970,1,1)</f>
        <v>42182.008402777778</v>
      </c>
      <c r="S942" s="10">
        <f>(((I942/60)/60)/24)+DATE(1970,1,1)</f>
        <v>42227.008402777778</v>
      </c>
      <c r="T942">
        <f>YEAR(R942)</f>
        <v>2015</v>
      </c>
    </row>
    <row r="943" spans="1:20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6" t="s">
        <v>8275</v>
      </c>
      <c r="O943" s="16" t="s">
        <v>8277</v>
      </c>
      <c r="P943" s="12">
        <f>ROUND((E943/D943)*100,0)</f>
        <v>2</v>
      </c>
      <c r="Q943" s="14">
        <f>IFERROR(ROUND((E943/L943),2),0)</f>
        <v>37.450000000000003</v>
      </c>
      <c r="R943" s="10">
        <f>(((J943/60)/60)/24)+DATE(1970,1,1)</f>
        <v>42746.096585648149</v>
      </c>
      <c r="S943" s="10">
        <f>(((I943/60)/60)/24)+DATE(1970,1,1)</f>
        <v>42776.096585648149</v>
      </c>
      <c r="T943">
        <f>YEAR(R943)</f>
        <v>2017</v>
      </c>
    </row>
    <row r="944" spans="1:20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6" t="s">
        <v>8275</v>
      </c>
      <c r="O944" s="16" t="s">
        <v>8277</v>
      </c>
      <c r="P944" s="12">
        <f>ROUND((E944/D944)*100,0)</f>
        <v>9</v>
      </c>
      <c r="Q944" s="14">
        <f>IFERROR(ROUND((E944/L944),2),0)</f>
        <v>41.75</v>
      </c>
      <c r="R944" s="10">
        <f>(((J944/60)/60)/24)+DATE(1970,1,1)</f>
        <v>42382.843287037031</v>
      </c>
      <c r="S944" s="10">
        <f>(((I944/60)/60)/24)+DATE(1970,1,1)</f>
        <v>42418.843287037031</v>
      </c>
      <c r="T944">
        <f>YEAR(R944)</f>
        <v>2016</v>
      </c>
    </row>
    <row r="945" spans="1:20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6" t="s">
        <v>8275</v>
      </c>
      <c r="O945" s="16" t="s">
        <v>8277</v>
      </c>
      <c r="P945" s="12">
        <f>ROUND((E945/D945)*100,0)</f>
        <v>10</v>
      </c>
      <c r="Q945" s="14">
        <f>IFERROR(ROUND((E945/L945),2),0)</f>
        <v>24.08</v>
      </c>
      <c r="R945" s="10">
        <f>(((J945/60)/60)/24)+DATE(1970,1,1)</f>
        <v>42673.66788194445</v>
      </c>
      <c r="S945" s="10">
        <f>(((I945/60)/60)/24)+DATE(1970,1,1)</f>
        <v>42703.709548611107</v>
      </c>
      <c r="T945">
        <f>YEAR(R945)</f>
        <v>2016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6" t="s">
        <v>8275</v>
      </c>
      <c r="O946" s="16" t="s">
        <v>8277</v>
      </c>
      <c r="P946" s="12">
        <f>ROUND((E946/D946)*100,0)</f>
        <v>13</v>
      </c>
      <c r="Q946" s="14">
        <f>IFERROR(ROUND((E946/L946),2),0)</f>
        <v>69.41</v>
      </c>
      <c r="R946" s="10">
        <f>(((J946/60)/60)/24)+DATE(1970,1,1)</f>
        <v>42444.583912037036</v>
      </c>
      <c r="S946" s="10">
        <f>(((I946/60)/60)/24)+DATE(1970,1,1)</f>
        <v>42478.583333333328</v>
      </c>
      <c r="T946">
        <f>YEAR(R946)</f>
        <v>2016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6" t="s">
        <v>8275</v>
      </c>
      <c r="O947" s="16" t="s">
        <v>8277</v>
      </c>
      <c r="P947" s="12">
        <f>ROUND((E947/D947)*100,0)</f>
        <v>2</v>
      </c>
      <c r="Q947" s="14">
        <f>IFERROR(ROUND((E947/L947),2),0)</f>
        <v>155.25</v>
      </c>
      <c r="R947" s="10">
        <f>(((J947/60)/60)/24)+DATE(1970,1,1)</f>
        <v>42732.872986111113</v>
      </c>
      <c r="S947" s="10">
        <f>(((I947/60)/60)/24)+DATE(1970,1,1)</f>
        <v>42784.999305555553</v>
      </c>
      <c r="T947">
        <f>YEAR(R947)</f>
        <v>2016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6" t="s">
        <v>8275</v>
      </c>
      <c r="O948" s="16" t="s">
        <v>8277</v>
      </c>
      <c r="P948" s="12">
        <f>ROUND((E948/D948)*100,0)</f>
        <v>2</v>
      </c>
      <c r="Q948" s="14">
        <f>IFERROR(ROUND((E948/L948),2),0)</f>
        <v>57.2</v>
      </c>
      <c r="R948" s="10">
        <f>(((J948/60)/60)/24)+DATE(1970,1,1)</f>
        <v>42592.750555555554</v>
      </c>
      <c r="S948" s="10">
        <f>(((I948/60)/60)/24)+DATE(1970,1,1)</f>
        <v>42622.750555555554</v>
      </c>
      <c r="T948">
        <f>YEAR(R948)</f>
        <v>2016</v>
      </c>
    </row>
    <row r="949" spans="1:20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6" t="s">
        <v>8275</v>
      </c>
      <c r="O949" s="16" t="s">
        <v>8277</v>
      </c>
      <c r="P949" s="12">
        <f>ROUND((E949/D949)*100,0)</f>
        <v>0</v>
      </c>
      <c r="Q949" s="14">
        <f>IFERROR(ROUND((E949/L949),2),0)</f>
        <v>0</v>
      </c>
      <c r="R949" s="10">
        <f>(((J949/60)/60)/24)+DATE(1970,1,1)</f>
        <v>42491.781319444446</v>
      </c>
      <c r="S949" s="10">
        <f>(((I949/60)/60)/24)+DATE(1970,1,1)</f>
        <v>42551.781319444446</v>
      </c>
      <c r="T949">
        <f>YEAR(R949)</f>
        <v>2016</v>
      </c>
    </row>
    <row r="950" spans="1:20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6" t="s">
        <v>8275</v>
      </c>
      <c r="O950" s="16" t="s">
        <v>8277</v>
      </c>
      <c r="P950" s="12">
        <f>ROUND((E950/D950)*100,0)</f>
        <v>12</v>
      </c>
      <c r="Q950" s="14">
        <f>IFERROR(ROUND((E950/L950),2),0)</f>
        <v>60</v>
      </c>
      <c r="R950" s="10">
        <f>(((J950/60)/60)/24)+DATE(1970,1,1)</f>
        <v>42411.828287037039</v>
      </c>
      <c r="S950" s="10">
        <f>(((I950/60)/60)/24)+DATE(1970,1,1)</f>
        <v>42441.828287037039</v>
      </c>
      <c r="T950">
        <f>YEAR(R950)</f>
        <v>2016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6" t="s">
        <v>8275</v>
      </c>
      <c r="O951" s="16" t="s">
        <v>8277</v>
      </c>
      <c r="P951" s="12">
        <f>ROUND((E951/D951)*100,0)</f>
        <v>1</v>
      </c>
      <c r="Q951" s="14">
        <f>IFERROR(ROUND((E951/L951),2),0)</f>
        <v>39</v>
      </c>
      <c r="R951" s="10">
        <f>(((J951/60)/60)/24)+DATE(1970,1,1)</f>
        <v>42361.043703703705</v>
      </c>
      <c r="S951" s="10">
        <f>(((I951/60)/60)/24)+DATE(1970,1,1)</f>
        <v>42421.043703703705</v>
      </c>
      <c r="T951">
        <f>YEAR(R951)</f>
        <v>2015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6" t="s">
        <v>8275</v>
      </c>
      <c r="O952" s="16" t="s">
        <v>8277</v>
      </c>
      <c r="P952" s="12">
        <f>ROUND((E952/D952)*100,0)</f>
        <v>28</v>
      </c>
      <c r="Q952" s="14">
        <f>IFERROR(ROUND((E952/L952),2),0)</f>
        <v>58.42</v>
      </c>
      <c r="R952" s="10">
        <f>(((J952/60)/60)/24)+DATE(1970,1,1)</f>
        <v>42356.750706018516</v>
      </c>
      <c r="S952" s="10">
        <f>(((I952/60)/60)/24)+DATE(1970,1,1)</f>
        <v>42386.750706018516</v>
      </c>
      <c r="T952">
        <f>YEAR(R952)</f>
        <v>2015</v>
      </c>
    </row>
    <row r="953" spans="1:20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6" t="s">
        <v>8275</v>
      </c>
      <c r="O953" s="16" t="s">
        <v>8277</v>
      </c>
      <c r="P953" s="12">
        <f>ROUND((E953/D953)*100,0)</f>
        <v>38</v>
      </c>
      <c r="Q953" s="14">
        <f>IFERROR(ROUND((E953/L953),2),0)</f>
        <v>158.63999999999999</v>
      </c>
      <c r="R953" s="10">
        <f>(((J953/60)/60)/24)+DATE(1970,1,1)</f>
        <v>42480.653611111105</v>
      </c>
      <c r="S953" s="10">
        <f>(((I953/60)/60)/24)+DATE(1970,1,1)</f>
        <v>42525.653611111105</v>
      </c>
      <c r="T953">
        <f>YEAR(R953)</f>
        <v>2016</v>
      </c>
    </row>
    <row r="954" spans="1:20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6" t="s">
        <v>8275</v>
      </c>
      <c r="O954" s="16" t="s">
        <v>8277</v>
      </c>
      <c r="P954" s="12">
        <f>ROUND((E954/D954)*100,0)</f>
        <v>40</v>
      </c>
      <c r="Q954" s="14">
        <f>IFERROR(ROUND((E954/L954),2),0)</f>
        <v>99.86</v>
      </c>
      <c r="R954" s="10">
        <f>(((J954/60)/60)/24)+DATE(1970,1,1)</f>
        <v>42662.613564814819</v>
      </c>
      <c r="S954" s="10">
        <f>(((I954/60)/60)/24)+DATE(1970,1,1)</f>
        <v>42692.655231481483</v>
      </c>
      <c r="T954">
        <f>YEAR(R954)</f>
        <v>2016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6" t="s">
        <v>8275</v>
      </c>
      <c r="O955" s="16" t="s">
        <v>8277</v>
      </c>
      <c r="P955" s="12">
        <f>ROUND((E955/D955)*100,0)</f>
        <v>1</v>
      </c>
      <c r="Q955" s="14">
        <f>IFERROR(ROUND((E955/L955),2),0)</f>
        <v>25.2</v>
      </c>
      <c r="R955" s="10">
        <f>(((J955/60)/60)/24)+DATE(1970,1,1)</f>
        <v>41999.164340277777</v>
      </c>
      <c r="S955" s="10">
        <f>(((I955/60)/60)/24)+DATE(1970,1,1)</f>
        <v>42029.164340277777</v>
      </c>
      <c r="T955">
        <f>YEAR(R955)</f>
        <v>2014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6" t="s">
        <v>8275</v>
      </c>
      <c r="O956" s="16" t="s">
        <v>8277</v>
      </c>
      <c r="P956" s="12">
        <f>ROUND((E956/D956)*100,0)</f>
        <v>43</v>
      </c>
      <c r="Q956" s="14">
        <f>IFERROR(ROUND((E956/L956),2),0)</f>
        <v>89.19</v>
      </c>
      <c r="R956" s="10">
        <f>(((J956/60)/60)/24)+DATE(1970,1,1)</f>
        <v>42194.833784722221</v>
      </c>
      <c r="S956" s="10">
        <f>(((I956/60)/60)/24)+DATE(1970,1,1)</f>
        <v>42236.833784722221</v>
      </c>
      <c r="T956">
        <f>YEAR(R956)</f>
        <v>2015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6" t="s">
        <v>8275</v>
      </c>
      <c r="O957" s="16" t="s">
        <v>8277</v>
      </c>
      <c r="P957" s="12">
        <f>ROUND((E957/D957)*100,0)</f>
        <v>6</v>
      </c>
      <c r="Q957" s="14">
        <f>IFERROR(ROUND((E957/L957),2),0)</f>
        <v>182.62</v>
      </c>
      <c r="R957" s="10">
        <f>(((J957/60)/60)/24)+DATE(1970,1,1)</f>
        <v>42586.295138888891</v>
      </c>
      <c r="S957" s="10">
        <f>(((I957/60)/60)/24)+DATE(1970,1,1)</f>
        <v>42626.295138888891</v>
      </c>
      <c r="T957">
        <f>YEAR(R957)</f>
        <v>2016</v>
      </c>
    </row>
    <row r="958" spans="1:20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6" t="s">
        <v>8275</v>
      </c>
      <c r="O958" s="16" t="s">
        <v>8277</v>
      </c>
      <c r="P958" s="12">
        <f>ROUND((E958/D958)*100,0)</f>
        <v>2</v>
      </c>
      <c r="Q958" s="14">
        <f>IFERROR(ROUND((E958/L958),2),0)</f>
        <v>50.65</v>
      </c>
      <c r="R958" s="10">
        <f>(((J958/60)/60)/24)+DATE(1970,1,1)</f>
        <v>42060.913877314815</v>
      </c>
      <c r="S958" s="10">
        <f>(((I958/60)/60)/24)+DATE(1970,1,1)</f>
        <v>42120.872210648144</v>
      </c>
      <c r="T958">
        <f>YEAR(R958)</f>
        <v>2015</v>
      </c>
    </row>
    <row r="959" spans="1:20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6" t="s">
        <v>8275</v>
      </c>
      <c r="O959" s="16" t="s">
        <v>8277</v>
      </c>
      <c r="P959" s="12">
        <f>ROUND((E959/D959)*100,0)</f>
        <v>2</v>
      </c>
      <c r="Q959" s="14">
        <f>IFERROR(ROUND((E959/L959),2),0)</f>
        <v>33.29</v>
      </c>
      <c r="R959" s="10">
        <f>(((J959/60)/60)/24)+DATE(1970,1,1)</f>
        <v>42660.552465277782</v>
      </c>
      <c r="S959" s="10">
        <f>(((I959/60)/60)/24)+DATE(1970,1,1)</f>
        <v>42691.594131944439</v>
      </c>
      <c r="T959">
        <f>YEAR(R959)</f>
        <v>2016</v>
      </c>
    </row>
    <row r="960" spans="1:20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6" t="s">
        <v>8275</v>
      </c>
      <c r="O960" s="16" t="s">
        <v>8277</v>
      </c>
      <c r="P960" s="12">
        <f>ROUND((E960/D960)*100,0)</f>
        <v>11</v>
      </c>
      <c r="Q960" s="14">
        <f>IFERROR(ROUND((E960/L960),2),0)</f>
        <v>51.82</v>
      </c>
      <c r="R960" s="10">
        <f>(((J960/60)/60)/24)+DATE(1970,1,1)</f>
        <v>42082.802812499998</v>
      </c>
      <c r="S960" s="10">
        <f>(((I960/60)/60)/24)+DATE(1970,1,1)</f>
        <v>42104.207638888889</v>
      </c>
      <c r="T960">
        <f>YEAR(R960)</f>
        <v>2015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6" t="s">
        <v>8275</v>
      </c>
      <c r="O961" s="16" t="s">
        <v>8277</v>
      </c>
      <c r="P961" s="12">
        <f>ROUND((E961/D961)*100,0)</f>
        <v>39</v>
      </c>
      <c r="Q961" s="14">
        <f>IFERROR(ROUND((E961/L961),2),0)</f>
        <v>113.63</v>
      </c>
      <c r="R961" s="10">
        <f>(((J961/60)/60)/24)+DATE(1970,1,1)</f>
        <v>41993.174363425926</v>
      </c>
      <c r="S961" s="10">
        <f>(((I961/60)/60)/24)+DATE(1970,1,1)</f>
        <v>42023.174363425926</v>
      </c>
      <c r="T961">
        <f>YEAR(R961)</f>
        <v>2014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6" t="s">
        <v>8275</v>
      </c>
      <c r="O962" s="16" t="s">
        <v>8277</v>
      </c>
      <c r="P962" s="12">
        <f>ROUND((E962/D962)*100,0)</f>
        <v>46</v>
      </c>
      <c r="Q962" s="14">
        <f>IFERROR(ROUND((E962/L962),2),0)</f>
        <v>136.46</v>
      </c>
      <c r="R962" s="10">
        <f>(((J962/60)/60)/24)+DATE(1970,1,1)</f>
        <v>42766.626793981486</v>
      </c>
      <c r="S962" s="10">
        <f>(((I962/60)/60)/24)+DATE(1970,1,1)</f>
        <v>42808.585127314815</v>
      </c>
      <c r="T962">
        <f>YEAR(R962)</f>
        <v>2017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6" t="s">
        <v>8275</v>
      </c>
      <c r="O963" s="16" t="s">
        <v>8277</v>
      </c>
      <c r="P963" s="12">
        <f>ROUND((E963/D963)*100,0)</f>
        <v>42</v>
      </c>
      <c r="Q963" s="14">
        <f>IFERROR(ROUND((E963/L963),2),0)</f>
        <v>364.35</v>
      </c>
      <c r="R963" s="10">
        <f>(((J963/60)/60)/24)+DATE(1970,1,1)</f>
        <v>42740.693692129629</v>
      </c>
      <c r="S963" s="10">
        <f>(((I963/60)/60)/24)+DATE(1970,1,1)</f>
        <v>42786.791666666672</v>
      </c>
      <c r="T963">
        <f>YEAR(R963)</f>
        <v>2017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6" t="s">
        <v>8275</v>
      </c>
      <c r="O964" s="16" t="s">
        <v>8277</v>
      </c>
      <c r="P964" s="12">
        <f>ROUND((E964/D964)*100,0)</f>
        <v>28</v>
      </c>
      <c r="Q964" s="14">
        <f>IFERROR(ROUND((E964/L964),2),0)</f>
        <v>19.239999999999998</v>
      </c>
      <c r="R964" s="10">
        <f>(((J964/60)/60)/24)+DATE(1970,1,1)</f>
        <v>42373.712418981479</v>
      </c>
      <c r="S964" s="10">
        <f>(((I964/60)/60)/24)+DATE(1970,1,1)</f>
        <v>42411.712418981479</v>
      </c>
      <c r="T964">
        <f>YEAR(R964)</f>
        <v>2016</v>
      </c>
    </row>
    <row r="965" spans="1:20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6" t="s">
        <v>8275</v>
      </c>
      <c r="O965" s="16" t="s">
        <v>8277</v>
      </c>
      <c r="P965" s="12">
        <f>ROUND((E965/D965)*100,0)</f>
        <v>1</v>
      </c>
      <c r="Q965" s="14">
        <f>IFERROR(ROUND((E965/L965),2),0)</f>
        <v>41.89</v>
      </c>
      <c r="R965" s="10">
        <f>(((J965/60)/60)/24)+DATE(1970,1,1)</f>
        <v>42625.635636574079</v>
      </c>
      <c r="S965" s="10">
        <f>(((I965/60)/60)/24)+DATE(1970,1,1)</f>
        <v>42660.635636574079</v>
      </c>
      <c r="T965">
        <f>YEAR(R965)</f>
        <v>2016</v>
      </c>
    </row>
    <row r="966" spans="1:20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6" t="s">
        <v>8275</v>
      </c>
      <c r="O966" s="16" t="s">
        <v>8277</v>
      </c>
      <c r="P966" s="12">
        <f>ROUND((E966/D966)*100,0)</f>
        <v>1</v>
      </c>
      <c r="Q966" s="14">
        <f>IFERROR(ROUND((E966/L966),2),0)</f>
        <v>30.31</v>
      </c>
      <c r="R966" s="10">
        <f>(((J966/60)/60)/24)+DATE(1970,1,1)</f>
        <v>42208.628692129627</v>
      </c>
      <c r="S966" s="10">
        <f>(((I966/60)/60)/24)+DATE(1970,1,1)</f>
        <v>42248.628692129627</v>
      </c>
      <c r="T966">
        <f>YEAR(R966)</f>
        <v>2015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6" t="s">
        <v>8275</v>
      </c>
      <c r="O967" s="16" t="s">
        <v>8277</v>
      </c>
      <c r="P967" s="12">
        <f>ROUND((E967/D967)*100,0)</f>
        <v>1</v>
      </c>
      <c r="Q967" s="14">
        <f>IFERROR(ROUND((E967/L967),2),0)</f>
        <v>49.67</v>
      </c>
      <c r="R967" s="10">
        <f>(((J967/60)/60)/24)+DATE(1970,1,1)</f>
        <v>42637.016736111109</v>
      </c>
      <c r="S967" s="10">
        <f>(((I967/60)/60)/24)+DATE(1970,1,1)</f>
        <v>42669.165972222225</v>
      </c>
      <c r="T967">
        <f>YEAR(R967)</f>
        <v>2016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6" t="s">
        <v>8275</v>
      </c>
      <c r="O968" s="16" t="s">
        <v>8277</v>
      </c>
      <c r="P968" s="12">
        <f>ROUND((E968/D968)*100,0)</f>
        <v>15</v>
      </c>
      <c r="Q968" s="14">
        <f>IFERROR(ROUND((E968/L968),2),0)</f>
        <v>59.2</v>
      </c>
      <c r="R968" s="10">
        <f>(((J968/60)/60)/24)+DATE(1970,1,1)</f>
        <v>42619.635787037041</v>
      </c>
      <c r="S968" s="10">
        <f>(((I968/60)/60)/24)+DATE(1970,1,1)</f>
        <v>42649.635787037041</v>
      </c>
      <c r="T968">
        <f>YEAR(R968)</f>
        <v>2016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6" t="s">
        <v>8275</v>
      </c>
      <c r="O969" s="16" t="s">
        <v>8277</v>
      </c>
      <c r="P969" s="12">
        <f>ROUND((E969/D969)*100,0)</f>
        <v>18</v>
      </c>
      <c r="Q969" s="14">
        <f>IFERROR(ROUND((E969/L969),2),0)</f>
        <v>43.98</v>
      </c>
      <c r="R969" s="10">
        <f>(((J969/60)/60)/24)+DATE(1970,1,1)</f>
        <v>42422.254328703704</v>
      </c>
      <c r="S969" s="10">
        <f>(((I969/60)/60)/24)+DATE(1970,1,1)</f>
        <v>42482.21266203704</v>
      </c>
      <c r="T969">
        <f>YEAR(R969)</f>
        <v>2016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6" t="s">
        <v>8275</v>
      </c>
      <c r="O970" s="16" t="s">
        <v>8277</v>
      </c>
      <c r="P970" s="12">
        <f>ROUND((E970/D970)*100,0)</f>
        <v>1</v>
      </c>
      <c r="Q970" s="14">
        <f>IFERROR(ROUND((E970/L970),2),0)</f>
        <v>26.5</v>
      </c>
      <c r="R970" s="10">
        <f>(((J970/60)/60)/24)+DATE(1970,1,1)</f>
        <v>41836.847615740742</v>
      </c>
      <c r="S970" s="10">
        <f>(((I970/60)/60)/24)+DATE(1970,1,1)</f>
        <v>41866.847615740742</v>
      </c>
      <c r="T970">
        <f>YEAR(R970)</f>
        <v>2014</v>
      </c>
    </row>
    <row r="971" spans="1:20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6" t="s">
        <v>8275</v>
      </c>
      <c r="O971" s="16" t="s">
        <v>8277</v>
      </c>
      <c r="P971" s="12">
        <f>ROUND((E971/D971)*100,0)</f>
        <v>47</v>
      </c>
      <c r="Q971" s="14">
        <f>IFERROR(ROUND((E971/L971),2),0)</f>
        <v>1272.73</v>
      </c>
      <c r="R971" s="10">
        <f>(((J971/60)/60)/24)+DATE(1970,1,1)</f>
        <v>42742.30332175926</v>
      </c>
      <c r="S971" s="10">
        <f>(((I971/60)/60)/24)+DATE(1970,1,1)</f>
        <v>42775.30332175926</v>
      </c>
      <c r="T971">
        <f>YEAR(R971)</f>
        <v>2017</v>
      </c>
    </row>
    <row r="972" spans="1:20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6" t="s">
        <v>8275</v>
      </c>
      <c r="O972" s="16" t="s">
        <v>8277</v>
      </c>
      <c r="P972" s="12">
        <f>ROUND((E972/D972)*100,0)</f>
        <v>46</v>
      </c>
      <c r="Q972" s="14">
        <f>IFERROR(ROUND((E972/L972),2),0)</f>
        <v>164</v>
      </c>
      <c r="R972" s="10">
        <f>(((J972/60)/60)/24)+DATE(1970,1,1)</f>
        <v>42721.220520833333</v>
      </c>
      <c r="S972" s="10">
        <f>(((I972/60)/60)/24)+DATE(1970,1,1)</f>
        <v>42758.207638888889</v>
      </c>
      <c r="T972">
        <f>YEAR(R972)</f>
        <v>2016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6" t="s">
        <v>8275</v>
      </c>
      <c r="O973" s="16" t="s">
        <v>8277</v>
      </c>
      <c r="P973" s="12">
        <f>ROUND((E973/D973)*100,0)</f>
        <v>0</v>
      </c>
      <c r="Q973" s="14">
        <f>IFERROR(ROUND((E973/L973),2),0)</f>
        <v>45.2</v>
      </c>
      <c r="R973" s="10">
        <f>(((J973/60)/60)/24)+DATE(1970,1,1)</f>
        <v>42111.709027777775</v>
      </c>
      <c r="S973" s="10">
        <f>(((I973/60)/60)/24)+DATE(1970,1,1)</f>
        <v>42156.709027777775</v>
      </c>
      <c r="T973">
        <f>YEAR(R973)</f>
        <v>2015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6" t="s">
        <v>8275</v>
      </c>
      <c r="O974" s="16" t="s">
        <v>8277</v>
      </c>
      <c r="P974" s="12">
        <f>ROUND((E974/D974)*100,0)</f>
        <v>35</v>
      </c>
      <c r="Q974" s="14">
        <f>IFERROR(ROUND((E974/L974),2),0)</f>
        <v>153.88999999999999</v>
      </c>
      <c r="R974" s="10">
        <f>(((J974/60)/60)/24)+DATE(1970,1,1)</f>
        <v>41856.865717592591</v>
      </c>
      <c r="S974" s="10">
        <f>(((I974/60)/60)/24)+DATE(1970,1,1)</f>
        <v>41886.290972222225</v>
      </c>
      <c r="T974">
        <f>YEAR(R974)</f>
        <v>2014</v>
      </c>
    </row>
    <row r="975" spans="1:20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6" t="s">
        <v>8275</v>
      </c>
      <c r="O975" s="16" t="s">
        <v>8277</v>
      </c>
      <c r="P975" s="12">
        <f>ROUND((E975/D975)*100,0)</f>
        <v>2</v>
      </c>
      <c r="Q975" s="14">
        <f>IFERROR(ROUND((E975/L975),2),0)</f>
        <v>51.38</v>
      </c>
      <c r="R975" s="10">
        <f>(((J975/60)/60)/24)+DATE(1970,1,1)</f>
        <v>42257.014965277776</v>
      </c>
      <c r="S975" s="10">
        <f>(((I975/60)/60)/24)+DATE(1970,1,1)</f>
        <v>42317.056631944448</v>
      </c>
      <c r="T975">
        <f>YEAR(R975)</f>
        <v>2015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6" t="s">
        <v>8275</v>
      </c>
      <c r="O976" s="16" t="s">
        <v>8277</v>
      </c>
      <c r="P976" s="12">
        <f>ROUND((E976/D976)*100,0)</f>
        <v>1</v>
      </c>
      <c r="Q976" s="14">
        <f>IFERROR(ROUND((E976/L976),2),0)</f>
        <v>93.33</v>
      </c>
      <c r="R976" s="10">
        <f>(((J976/60)/60)/24)+DATE(1970,1,1)</f>
        <v>42424.749490740738</v>
      </c>
      <c r="S976" s="10">
        <f>(((I976/60)/60)/24)+DATE(1970,1,1)</f>
        <v>42454.707824074074</v>
      </c>
      <c r="T976">
        <f>YEAR(R976)</f>
        <v>2016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6" t="s">
        <v>8275</v>
      </c>
      <c r="O977" s="16" t="s">
        <v>8277</v>
      </c>
      <c r="P977" s="12">
        <f>ROUND((E977/D977)*100,0)</f>
        <v>3</v>
      </c>
      <c r="Q977" s="14">
        <f>IFERROR(ROUND((E977/L977),2),0)</f>
        <v>108.63</v>
      </c>
      <c r="R977" s="10">
        <f>(((J977/60)/60)/24)+DATE(1970,1,1)</f>
        <v>42489.696585648147</v>
      </c>
      <c r="S977" s="10">
        <f>(((I977/60)/60)/24)+DATE(1970,1,1)</f>
        <v>42549.696585648147</v>
      </c>
      <c r="T977">
        <f>YEAR(R977)</f>
        <v>2016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6" t="s">
        <v>8275</v>
      </c>
      <c r="O978" s="16" t="s">
        <v>8277</v>
      </c>
      <c r="P978" s="12">
        <f>ROUND((E978/D978)*100,0)</f>
        <v>2</v>
      </c>
      <c r="Q978" s="14">
        <f>IFERROR(ROUND((E978/L978),2),0)</f>
        <v>160.5</v>
      </c>
      <c r="R978" s="10">
        <f>(((J978/60)/60)/24)+DATE(1970,1,1)</f>
        <v>42185.058993055558</v>
      </c>
      <c r="S978" s="10">
        <f>(((I978/60)/60)/24)+DATE(1970,1,1)</f>
        <v>42230.058993055558</v>
      </c>
      <c r="T978">
        <f>YEAR(R978)</f>
        <v>2015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6" t="s">
        <v>8275</v>
      </c>
      <c r="O979" s="16" t="s">
        <v>8277</v>
      </c>
      <c r="P979" s="12">
        <f>ROUND((E979/D979)*100,0)</f>
        <v>34</v>
      </c>
      <c r="Q979" s="14">
        <f>IFERROR(ROUND((E979/L979),2),0)</f>
        <v>75.75</v>
      </c>
      <c r="R979" s="10">
        <f>(((J979/60)/60)/24)+DATE(1970,1,1)</f>
        <v>42391.942094907412</v>
      </c>
      <c r="S979" s="10">
        <f>(((I979/60)/60)/24)+DATE(1970,1,1)</f>
        <v>42421.942094907412</v>
      </c>
      <c r="T979">
        <f>YEAR(R979)</f>
        <v>2016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6" t="s">
        <v>8275</v>
      </c>
      <c r="O980" s="16" t="s">
        <v>8277</v>
      </c>
      <c r="P980" s="12">
        <f>ROUND((E980/D980)*100,0)</f>
        <v>56</v>
      </c>
      <c r="Q980" s="14">
        <f>IFERROR(ROUND((E980/L980),2),0)</f>
        <v>790.84</v>
      </c>
      <c r="R980" s="10">
        <f>(((J980/60)/60)/24)+DATE(1970,1,1)</f>
        <v>42395.309039351851</v>
      </c>
      <c r="S980" s="10">
        <f>(((I980/60)/60)/24)+DATE(1970,1,1)</f>
        <v>42425.309039351851</v>
      </c>
      <c r="T980">
        <f>YEAR(R980)</f>
        <v>2016</v>
      </c>
    </row>
    <row r="981" spans="1:20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6" t="s">
        <v>8275</v>
      </c>
      <c r="O981" s="16" t="s">
        <v>8277</v>
      </c>
      <c r="P981" s="12">
        <f>ROUND((E981/D981)*100,0)</f>
        <v>83</v>
      </c>
      <c r="Q981" s="14">
        <f>IFERROR(ROUND((E981/L981),2),0)</f>
        <v>301.94</v>
      </c>
      <c r="R981" s="10">
        <f>(((J981/60)/60)/24)+DATE(1970,1,1)</f>
        <v>42506.416990740734</v>
      </c>
      <c r="S981" s="10">
        <f>(((I981/60)/60)/24)+DATE(1970,1,1)</f>
        <v>42541.790972222225</v>
      </c>
      <c r="T981">
        <f>YEAR(R981)</f>
        <v>2016</v>
      </c>
    </row>
    <row r="982" spans="1:20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6" t="s">
        <v>8275</v>
      </c>
      <c r="O982" s="16" t="s">
        <v>8277</v>
      </c>
      <c r="P982" s="12">
        <f>ROUND((E982/D982)*100,0)</f>
        <v>15</v>
      </c>
      <c r="Q982" s="14">
        <f>IFERROR(ROUND((E982/L982),2),0)</f>
        <v>47.94</v>
      </c>
      <c r="R982" s="10">
        <f>(((J982/60)/60)/24)+DATE(1970,1,1)</f>
        <v>41928.904189814813</v>
      </c>
      <c r="S982" s="10">
        <f>(((I982/60)/60)/24)+DATE(1970,1,1)</f>
        <v>41973.945856481485</v>
      </c>
      <c r="T982">
        <f>YEAR(R982)</f>
        <v>2014</v>
      </c>
    </row>
    <row r="983" spans="1:20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6" t="s">
        <v>8275</v>
      </c>
      <c r="O983" s="16" t="s">
        <v>8277</v>
      </c>
      <c r="P983" s="12">
        <f>ROUND((E983/D983)*100,0)</f>
        <v>0</v>
      </c>
      <c r="Q983" s="14">
        <f>IFERROR(ROUND((E983/L983),2),0)</f>
        <v>2.75</v>
      </c>
      <c r="R983" s="10">
        <f>(((J983/60)/60)/24)+DATE(1970,1,1)</f>
        <v>41830.947013888886</v>
      </c>
      <c r="S983" s="10">
        <f>(((I983/60)/60)/24)+DATE(1970,1,1)</f>
        <v>41860.947013888886</v>
      </c>
      <c r="T983">
        <f>YEAR(R983)</f>
        <v>2014</v>
      </c>
    </row>
    <row r="984" spans="1:20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6" t="s">
        <v>8275</v>
      </c>
      <c r="O984" s="16" t="s">
        <v>8277</v>
      </c>
      <c r="P984" s="12">
        <f>ROUND((E984/D984)*100,0)</f>
        <v>0</v>
      </c>
      <c r="Q984" s="14">
        <f>IFERROR(ROUND((E984/L984),2),0)</f>
        <v>1</v>
      </c>
      <c r="R984" s="10">
        <f>(((J984/60)/60)/24)+DATE(1970,1,1)</f>
        <v>42615.753310185188</v>
      </c>
      <c r="S984" s="10">
        <f>(((I984/60)/60)/24)+DATE(1970,1,1)</f>
        <v>42645.753310185188</v>
      </c>
      <c r="T984">
        <f>YEAR(R984)</f>
        <v>2016</v>
      </c>
    </row>
    <row r="985" spans="1:20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6" t="s">
        <v>8275</v>
      </c>
      <c r="O985" s="16" t="s">
        <v>8277</v>
      </c>
      <c r="P985" s="12">
        <f>ROUND((E985/D985)*100,0)</f>
        <v>30</v>
      </c>
      <c r="Q985" s="14">
        <f>IFERROR(ROUND((E985/L985),2),0)</f>
        <v>171.79</v>
      </c>
      <c r="R985" s="10">
        <f>(((J985/60)/60)/24)+DATE(1970,1,1)</f>
        <v>42574.667650462965</v>
      </c>
      <c r="S985" s="10">
        <f>(((I985/60)/60)/24)+DATE(1970,1,1)</f>
        <v>42605.870833333334</v>
      </c>
      <c r="T985">
        <f>YEAR(R985)</f>
        <v>2016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6" t="s">
        <v>8275</v>
      </c>
      <c r="O986" s="16" t="s">
        <v>8277</v>
      </c>
      <c r="P986" s="12">
        <f>ROUND((E986/D986)*100,0)</f>
        <v>1</v>
      </c>
      <c r="Q986" s="14">
        <f>IFERROR(ROUND((E986/L986),2),0)</f>
        <v>35.33</v>
      </c>
      <c r="R986" s="10">
        <f>(((J986/60)/60)/24)+DATE(1970,1,1)</f>
        <v>42061.11583333333</v>
      </c>
      <c r="S986" s="10">
        <f>(((I986/60)/60)/24)+DATE(1970,1,1)</f>
        <v>42091.074166666673</v>
      </c>
      <c r="T986">
        <f>YEAR(R986)</f>
        <v>2015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6" t="s">
        <v>8275</v>
      </c>
      <c r="O987" s="16" t="s">
        <v>8277</v>
      </c>
      <c r="P987" s="12">
        <f>ROUND((E987/D987)*100,0)</f>
        <v>6</v>
      </c>
      <c r="Q987" s="14">
        <f>IFERROR(ROUND((E987/L987),2),0)</f>
        <v>82.09</v>
      </c>
      <c r="R987" s="10">
        <f>(((J987/60)/60)/24)+DATE(1970,1,1)</f>
        <v>42339.967708333337</v>
      </c>
      <c r="S987" s="10">
        <f>(((I987/60)/60)/24)+DATE(1970,1,1)</f>
        <v>42369.958333333328</v>
      </c>
      <c r="T987">
        <f>YEAR(R987)</f>
        <v>2015</v>
      </c>
    </row>
    <row r="988" spans="1:20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6" t="s">
        <v>8275</v>
      </c>
      <c r="O988" s="16" t="s">
        <v>8277</v>
      </c>
      <c r="P988" s="12">
        <f>ROUND((E988/D988)*100,0)</f>
        <v>13</v>
      </c>
      <c r="Q988" s="14">
        <f>IFERROR(ROUND((E988/L988),2),0)</f>
        <v>110.87</v>
      </c>
      <c r="R988" s="10">
        <f>(((J988/60)/60)/24)+DATE(1970,1,1)</f>
        <v>42324.767361111109</v>
      </c>
      <c r="S988" s="10">
        <f>(((I988/60)/60)/24)+DATE(1970,1,1)</f>
        <v>42379</v>
      </c>
      <c r="T988">
        <f>YEAR(R988)</f>
        <v>2015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6" t="s">
        <v>8275</v>
      </c>
      <c r="O989" s="16" t="s">
        <v>8277</v>
      </c>
      <c r="P989" s="12">
        <f>ROUND((E989/D989)*100,0)</f>
        <v>13</v>
      </c>
      <c r="Q989" s="14">
        <f>IFERROR(ROUND((E989/L989),2),0)</f>
        <v>161.22</v>
      </c>
      <c r="R989" s="10">
        <f>(((J989/60)/60)/24)+DATE(1970,1,1)</f>
        <v>41773.294560185182</v>
      </c>
      <c r="S989" s="10">
        <f>(((I989/60)/60)/24)+DATE(1970,1,1)</f>
        <v>41813.294560185182</v>
      </c>
      <c r="T989">
        <f>YEAR(R989)</f>
        <v>2014</v>
      </c>
    </row>
    <row r="990" spans="1:20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6" t="s">
        <v>8275</v>
      </c>
      <c r="O990" s="16" t="s">
        <v>8277</v>
      </c>
      <c r="P990" s="12">
        <f>ROUND((E990/D990)*100,0)</f>
        <v>0</v>
      </c>
      <c r="Q990" s="14">
        <f>IFERROR(ROUND((E990/L990),2),0)</f>
        <v>0</v>
      </c>
      <c r="R990" s="10">
        <f>(((J990/60)/60)/24)+DATE(1970,1,1)</f>
        <v>42614.356770833328</v>
      </c>
      <c r="S990" s="10">
        <f>(((I990/60)/60)/24)+DATE(1970,1,1)</f>
        <v>42644.356770833328</v>
      </c>
      <c r="T990">
        <f>YEAR(R990)</f>
        <v>2016</v>
      </c>
    </row>
    <row r="991" spans="1:20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6" t="s">
        <v>8275</v>
      </c>
      <c r="O991" s="16" t="s">
        <v>8277</v>
      </c>
      <c r="P991" s="12">
        <f>ROUND((E991/D991)*100,0)</f>
        <v>17</v>
      </c>
      <c r="Q991" s="14">
        <f>IFERROR(ROUND((E991/L991),2),0)</f>
        <v>52.41</v>
      </c>
      <c r="R991" s="10">
        <f>(((J991/60)/60)/24)+DATE(1970,1,1)</f>
        <v>42611.933969907404</v>
      </c>
      <c r="S991" s="10">
        <f>(((I991/60)/60)/24)+DATE(1970,1,1)</f>
        <v>42641.933969907404</v>
      </c>
      <c r="T991">
        <f>YEAR(R991)</f>
        <v>2016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6" t="s">
        <v>8275</v>
      </c>
      <c r="O992" s="16" t="s">
        <v>8277</v>
      </c>
      <c r="P992" s="12">
        <f>ROUND((E992/D992)*100,0)</f>
        <v>0</v>
      </c>
      <c r="Q992" s="14">
        <f>IFERROR(ROUND((E992/L992),2),0)</f>
        <v>13</v>
      </c>
      <c r="R992" s="10">
        <f>(((J992/60)/60)/24)+DATE(1970,1,1)</f>
        <v>41855.784305555557</v>
      </c>
      <c r="S992" s="10">
        <f>(((I992/60)/60)/24)+DATE(1970,1,1)</f>
        <v>41885.784305555557</v>
      </c>
      <c r="T992">
        <f>YEAR(R992)</f>
        <v>2014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6" t="s">
        <v>8275</v>
      </c>
      <c r="O993" s="16" t="s">
        <v>8277</v>
      </c>
      <c r="P993" s="12">
        <f>ROUND((E993/D993)*100,0)</f>
        <v>4</v>
      </c>
      <c r="Q993" s="14">
        <f>IFERROR(ROUND((E993/L993),2),0)</f>
        <v>30.29</v>
      </c>
      <c r="R993" s="10">
        <f>(((J993/60)/60)/24)+DATE(1970,1,1)</f>
        <v>42538.75680555556</v>
      </c>
      <c r="S993" s="10">
        <f>(((I993/60)/60)/24)+DATE(1970,1,1)</f>
        <v>42563.785416666666</v>
      </c>
      <c r="T993">
        <f>YEAR(R993)</f>
        <v>2016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6" t="s">
        <v>8275</v>
      </c>
      <c r="O994" s="16" t="s">
        <v>8277</v>
      </c>
      <c r="P994" s="12">
        <f>ROUND((E994/D994)*100,0)</f>
        <v>0</v>
      </c>
      <c r="Q994" s="14">
        <f>IFERROR(ROUND((E994/L994),2),0)</f>
        <v>116.75</v>
      </c>
      <c r="R994" s="10">
        <f>(((J994/60)/60)/24)+DATE(1970,1,1)</f>
        <v>42437.924988425926</v>
      </c>
      <c r="S994" s="10">
        <f>(((I994/60)/60)/24)+DATE(1970,1,1)</f>
        <v>42497.883321759262</v>
      </c>
      <c r="T994">
        <f>YEAR(R994)</f>
        <v>2016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6" t="s">
        <v>8275</v>
      </c>
      <c r="O995" s="16" t="s">
        <v>8277</v>
      </c>
      <c r="P995" s="12">
        <f>ROUND((E995/D995)*100,0)</f>
        <v>25</v>
      </c>
      <c r="Q995" s="14">
        <f>IFERROR(ROUND((E995/L995),2),0)</f>
        <v>89.6</v>
      </c>
      <c r="R995" s="10">
        <f>(((J995/60)/60)/24)+DATE(1970,1,1)</f>
        <v>42652.964907407411</v>
      </c>
      <c r="S995" s="10">
        <f>(((I995/60)/60)/24)+DATE(1970,1,1)</f>
        <v>42686.208333333328</v>
      </c>
      <c r="T995">
        <f>YEAR(R995)</f>
        <v>2016</v>
      </c>
    </row>
    <row r="996" spans="1:20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6" t="s">
        <v>8275</v>
      </c>
      <c r="O996" s="16" t="s">
        <v>8277</v>
      </c>
      <c r="P996" s="12">
        <f>ROUND((E996/D996)*100,0)</f>
        <v>2</v>
      </c>
      <c r="Q996" s="14">
        <f>IFERROR(ROUND((E996/L996),2),0)</f>
        <v>424.45</v>
      </c>
      <c r="R996" s="10">
        <f>(((J996/60)/60)/24)+DATE(1970,1,1)</f>
        <v>41921.263078703705</v>
      </c>
      <c r="S996" s="10">
        <f>(((I996/60)/60)/24)+DATE(1970,1,1)</f>
        <v>41973.957638888889</v>
      </c>
      <c r="T996">
        <f>YEAR(R996)</f>
        <v>2014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6" t="s">
        <v>8275</v>
      </c>
      <c r="O997" s="16" t="s">
        <v>8277</v>
      </c>
      <c r="P997" s="12">
        <f>ROUND((E997/D997)*100,0)</f>
        <v>7</v>
      </c>
      <c r="Q997" s="14">
        <f>IFERROR(ROUND((E997/L997),2),0)</f>
        <v>80.67</v>
      </c>
      <c r="R997" s="10">
        <f>(((J997/60)/60)/24)+DATE(1970,1,1)</f>
        <v>41947.940740740742</v>
      </c>
      <c r="S997" s="10">
        <f>(((I997/60)/60)/24)+DATE(1970,1,1)</f>
        <v>41972.666666666672</v>
      </c>
      <c r="T997">
        <f>YEAR(R997)</f>
        <v>2014</v>
      </c>
    </row>
    <row r="998" spans="1:20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6" t="s">
        <v>8275</v>
      </c>
      <c r="O998" s="16" t="s">
        <v>8277</v>
      </c>
      <c r="P998" s="12">
        <f>ROUND((E998/D998)*100,0)</f>
        <v>2</v>
      </c>
      <c r="Q998" s="14">
        <f>IFERROR(ROUND((E998/L998),2),0)</f>
        <v>13</v>
      </c>
      <c r="R998" s="10">
        <f>(((J998/60)/60)/24)+DATE(1970,1,1)</f>
        <v>41817.866435185184</v>
      </c>
      <c r="S998" s="10">
        <f>(((I998/60)/60)/24)+DATE(1970,1,1)</f>
        <v>41847.643750000003</v>
      </c>
      <c r="T998">
        <f>YEAR(R998)</f>
        <v>2014</v>
      </c>
    </row>
    <row r="999" spans="1:20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6" t="s">
        <v>8275</v>
      </c>
      <c r="O999" s="16" t="s">
        <v>8277</v>
      </c>
      <c r="P999" s="12">
        <f>ROUND((E999/D999)*100,0)</f>
        <v>1</v>
      </c>
      <c r="Q999" s="14">
        <f>IFERROR(ROUND((E999/L999),2),0)</f>
        <v>8.1300000000000008</v>
      </c>
      <c r="R999" s="10">
        <f>(((J999/60)/60)/24)+DATE(1970,1,1)</f>
        <v>41941.10297453704</v>
      </c>
      <c r="S999" s="10">
        <f>(((I999/60)/60)/24)+DATE(1970,1,1)</f>
        <v>41971.144641203704</v>
      </c>
      <c r="T999">
        <f>YEAR(R999)</f>
        <v>2014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6" t="s">
        <v>8275</v>
      </c>
      <c r="O1000" s="16" t="s">
        <v>8277</v>
      </c>
      <c r="P1000" s="12">
        <f>ROUND((E1000/D1000)*100,0)</f>
        <v>59</v>
      </c>
      <c r="Q1000" s="14">
        <f>IFERROR(ROUND((E1000/L1000),2),0)</f>
        <v>153.43</v>
      </c>
      <c r="R1000" s="10">
        <f>(((J1000/60)/60)/24)+DATE(1970,1,1)</f>
        <v>42282.168993055559</v>
      </c>
      <c r="S1000" s="10">
        <f>(((I1000/60)/60)/24)+DATE(1970,1,1)</f>
        <v>42327.210659722223</v>
      </c>
      <c r="T1000">
        <f>YEAR(R1000)</f>
        <v>2015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6" t="s">
        <v>8275</v>
      </c>
      <c r="O1001" s="16" t="s">
        <v>8277</v>
      </c>
      <c r="P1001" s="12">
        <f>ROUND((E1001/D1001)*100,0)</f>
        <v>8</v>
      </c>
      <c r="Q1001" s="14">
        <f>IFERROR(ROUND((E1001/L1001),2),0)</f>
        <v>292.08</v>
      </c>
      <c r="R1001" s="10">
        <f>(((J1001/60)/60)/24)+DATE(1970,1,1)</f>
        <v>41926.29965277778</v>
      </c>
      <c r="S1001" s="10">
        <f>(((I1001/60)/60)/24)+DATE(1970,1,1)</f>
        <v>41956.334722222222</v>
      </c>
      <c r="T1001">
        <f>YEAR(R1001)</f>
        <v>2014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6" t="s">
        <v>8275</v>
      </c>
      <c r="O1002" s="16" t="s">
        <v>8277</v>
      </c>
      <c r="P1002" s="12">
        <f>ROUND((E1002/D1002)*100,0)</f>
        <v>2</v>
      </c>
      <c r="Q1002" s="14">
        <f>IFERROR(ROUND((E1002/L1002),2),0)</f>
        <v>3304</v>
      </c>
      <c r="R1002" s="10">
        <f>(((J1002/60)/60)/24)+DATE(1970,1,1)</f>
        <v>42749.059722222228</v>
      </c>
      <c r="S1002" s="10">
        <f>(((I1002/60)/60)/24)+DATE(1970,1,1)</f>
        <v>42809.018055555556</v>
      </c>
      <c r="T1002">
        <f>YEAR(R1002)</f>
        <v>2017</v>
      </c>
    </row>
    <row r="1003" spans="1:20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6" t="s">
        <v>8275</v>
      </c>
      <c r="O1003" s="16" t="s">
        <v>8277</v>
      </c>
      <c r="P1003" s="12">
        <f>ROUND((E1003/D1003)*100,0)</f>
        <v>104</v>
      </c>
      <c r="Q1003" s="14">
        <f>IFERROR(ROUND((E1003/L1003),2),0)</f>
        <v>1300</v>
      </c>
      <c r="R1003" s="10">
        <f>(((J1003/60)/60)/24)+DATE(1970,1,1)</f>
        <v>42720.720057870371</v>
      </c>
      <c r="S1003" s="10">
        <f>(((I1003/60)/60)/24)+DATE(1970,1,1)</f>
        <v>42765.720057870371</v>
      </c>
      <c r="T1003">
        <f>YEAR(R1003)</f>
        <v>2016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6" t="s">
        <v>8275</v>
      </c>
      <c r="O1004" s="16" t="s">
        <v>8277</v>
      </c>
      <c r="P1004" s="12">
        <f>ROUND((E1004/D1004)*100,0)</f>
        <v>30</v>
      </c>
      <c r="Q1004" s="14">
        <f>IFERROR(ROUND((E1004/L1004),2),0)</f>
        <v>134.55000000000001</v>
      </c>
      <c r="R1004" s="10">
        <f>(((J1004/60)/60)/24)+DATE(1970,1,1)</f>
        <v>42325.684189814812</v>
      </c>
      <c r="S1004" s="10">
        <f>(((I1004/60)/60)/24)+DATE(1970,1,1)</f>
        <v>42355.249305555553</v>
      </c>
      <c r="T1004">
        <f>YEAR(R1004)</f>
        <v>2015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6" t="s">
        <v>8275</v>
      </c>
      <c r="O1005" s="16" t="s">
        <v>8277</v>
      </c>
      <c r="P1005" s="12">
        <f>ROUND((E1005/D1005)*100,0)</f>
        <v>16</v>
      </c>
      <c r="Q1005" s="14">
        <f>IFERROR(ROUND((E1005/L1005),2),0)</f>
        <v>214.07</v>
      </c>
      <c r="R1005" s="10">
        <f>(((J1005/60)/60)/24)+DATE(1970,1,1)</f>
        <v>42780.709039351852</v>
      </c>
      <c r="S1005" s="10">
        <f>(((I1005/60)/60)/24)+DATE(1970,1,1)</f>
        <v>42810.667372685188</v>
      </c>
      <c r="T1005">
        <f>YEAR(R1005)</f>
        <v>2017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6" t="s">
        <v>8275</v>
      </c>
      <c r="O1006" s="16" t="s">
        <v>8277</v>
      </c>
      <c r="P1006" s="12">
        <f>ROUND((E1006/D1006)*100,0)</f>
        <v>82</v>
      </c>
      <c r="Q1006" s="14">
        <f>IFERROR(ROUND((E1006/L1006),2),0)</f>
        <v>216.34</v>
      </c>
      <c r="R1006" s="10">
        <f>(((J1006/60)/60)/24)+DATE(1970,1,1)</f>
        <v>42388.708645833336</v>
      </c>
      <c r="S1006" s="10">
        <f>(((I1006/60)/60)/24)+DATE(1970,1,1)</f>
        <v>42418.708645833336</v>
      </c>
      <c r="T1006">
        <f>YEAR(R1006)</f>
        <v>2016</v>
      </c>
    </row>
    <row r="1007" spans="1:20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6" t="s">
        <v>8275</v>
      </c>
      <c r="O1007" s="16" t="s">
        <v>8277</v>
      </c>
      <c r="P1007" s="12">
        <f>ROUND((E1007/D1007)*100,0)</f>
        <v>75</v>
      </c>
      <c r="Q1007" s="14">
        <f>IFERROR(ROUND((E1007/L1007),2),0)</f>
        <v>932.31</v>
      </c>
      <c r="R1007" s="10">
        <f>(((J1007/60)/60)/24)+DATE(1970,1,1)</f>
        <v>42276.624803240738</v>
      </c>
      <c r="S1007" s="10">
        <f>(((I1007/60)/60)/24)+DATE(1970,1,1)</f>
        <v>42307.624803240738</v>
      </c>
      <c r="T1007">
        <f>YEAR(R1007)</f>
        <v>2015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6" t="s">
        <v>8275</v>
      </c>
      <c r="O1008" s="16" t="s">
        <v>8277</v>
      </c>
      <c r="P1008" s="12">
        <f>ROUND((E1008/D1008)*100,0)</f>
        <v>6</v>
      </c>
      <c r="Q1008" s="14">
        <f>IFERROR(ROUND((E1008/L1008),2),0)</f>
        <v>29.25</v>
      </c>
      <c r="R1008" s="10">
        <f>(((J1008/60)/60)/24)+DATE(1970,1,1)</f>
        <v>41977.040185185186</v>
      </c>
      <c r="S1008" s="10">
        <f>(((I1008/60)/60)/24)+DATE(1970,1,1)</f>
        <v>41985.299305555556</v>
      </c>
      <c r="T1008">
        <f>YEAR(R1008)</f>
        <v>2014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6" t="s">
        <v>8275</v>
      </c>
      <c r="O1009" s="16" t="s">
        <v>8277</v>
      </c>
      <c r="P1009" s="12">
        <f>ROUND((E1009/D1009)*100,0)</f>
        <v>44</v>
      </c>
      <c r="Q1009" s="14">
        <f>IFERROR(ROUND((E1009/L1009),2),0)</f>
        <v>174.95</v>
      </c>
      <c r="R1009" s="10">
        <f>(((J1009/60)/60)/24)+DATE(1970,1,1)</f>
        <v>42676.583599537036</v>
      </c>
      <c r="S1009" s="10">
        <f>(((I1009/60)/60)/24)+DATE(1970,1,1)</f>
        <v>42718.6252662037</v>
      </c>
      <c r="T1009">
        <f>YEAR(R1009)</f>
        <v>2016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6" t="s">
        <v>8275</v>
      </c>
      <c r="O1010" s="16" t="s">
        <v>8277</v>
      </c>
      <c r="P1010" s="12">
        <f>ROUND((E1010/D1010)*100,0)</f>
        <v>0</v>
      </c>
      <c r="Q1010" s="14">
        <f>IFERROR(ROUND((E1010/L1010),2),0)</f>
        <v>250</v>
      </c>
      <c r="R1010" s="10">
        <f>(((J1010/60)/60)/24)+DATE(1970,1,1)</f>
        <v>42702.809201388889</v>
      </c>
      <c r="S1010" s="10">
        <f>(((I1010/60)/60)/24)+DATE(1970,1,1)</f>
        <v>42732.809201388889</v>
      </c>
      <c r="T1010">
        <f>YEAR(R1010)</f>
        <v>2016</v>
      </c>
    </row>
    <row r="1011" spans="1:20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6" t="s">
        <v>8275</v>
      </c>
      <c r="O1011" s="16" t="s">
        <v>8277</v>
      </c>
      <c r="P1011" s="12">
        <f>ROUND((E1011/D1011)*100,0)</f>
        <v>13</v>
      </c>
      <c r="Q1011" s="14">
        <f>IFERROR(ROUND((E1011/L1011),2),0)</f>
        <v>65</v>
      </c>
      <c r="R1011" s="10">
        <f>(((J1011/60)/60)/24)+DATE(1970,1,1)</f>
        <v>42510.604699074072</v>
      </c>
      <c r="S1011" s="10">
        <f>(((I1011/60)/60)/24)+DATE(1970,1,1)</f>
        <v>42540.604699074072</v>
      </c>
      <c r="T1011">
        <f>YEAR(R1011)</f>
        <v>2016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6" t="s">
        <v>8275</v>
      </c>
      <c r="O1012" s="16" t="s">
        <v>8277</v>
      </c>
      <c r="P1012" s="12">
        <f>ROUND((E1012/D1012)*100,0)</f>
        <v>0</v>
      </c>
      <c r="Q1012" s="14">
        <f>IFERROR(ROUND((E1012/L1012),2),0)</f>
        <v>55</v>
      </c>
      <c r="R1012" s="10">
        <f>(((J1012/60)/60)/24)+DATE(1970,1,1)</f>
        <v>42561.829421296294</v>
      </c>
      <c r="S1012" s="10">
        <f>(((I1012/60)/60)/24)+DATE(1970,1,1)</f>
        <v>42618.124305555553</v>
      </c>
      <c r="T1012">
        <f>YEAR(R1012)</f>
        <v>2016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6" t="s">
        <v>8275</v>
      </c>
      <c r="O1013" s="16" t="s">
        <v>8277</v>
      </c>
      <c r="P1013" s="12">
        <f>ROUND((E1013/D1013)*100,0)</f>
        <v>0</v>
      </c>
      <c r="Q1013" s="14">
        <f>IFERROR(ROUND((E1013/L1013),2),0)</f>
        <v>75</v>
      </c>
      <c r="R1013" s="10">
        <f>(((J1013/60)/60)/24)+DATE(1970,1,1)</f>
        <v>41946.898090277777</v>
      </c>
      <c r="S1013" s="10">
        <f>(((I1013/60)/60)/24)+DATE(1970,1,1)</f>
        <v>41991.898090277777</v>
      </c>
      <c r="T1013">
        <f>YEAR(R1013)</f>
        <v>2014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6" t="s">
        <v>8275</v>
      </c>
      <c r="O1014" s="16" t="s">
        <v>8277</v>
      </c>
      <c r="P1014" s="12">
        <f>ROUND((E1014/D1014)*100,0)</f>
        <v>21535</v>
      </c>
      <c r="Q1014" s="14">
        <f>IFERROR(ROUND((E1014/L1014),2),0)</f>
        <v>1389.36</v>
      </c>
      <c r="R1014" s="10">
        <f>(((J1014/60)/60)/24)+DATE(1970,1,1)</f>
        <v>42714.440416666665</v>
      </c>
      <c r="S1014" s="10">
        <f>(((I1014/60)/60)/24)+DATE(1970,1,1)</f>
        <v>42759.440416666665</v>
      </c>
      <c r="T1014">
        <f>YEAR(R1014)</f>
        <v>2016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6" t="s">
        <v>8275</v>
      </c>
      <c r="O1015" s="16" t="s">
        <v>8277</v>
      </c>
      <c r="P1015" s="12">
        <f>ROUND((E1015/D1015)*100,0)</f>
        <v>35</v>
      </c>
      <c r="Q1015" s="14">
        <f>IFERROR(ROUND((E1015/L1015),2),0)</f>
        <v>95.91</v>
      </c>
      <c r="R1015" s="10">
        <f>(((J1015/60)/60)/24)+DATE(1970,1,1)</f>
        <v>42339.833981481483</v>
      </c>
      <c r="S1015" s="10">
        <f>(((I1015/60)/60)/24)+DATE(1970,1,1)</f>
        <v>42367.833333333328</v>
      </c>
      <c r="T1015">
        <f>YEAR(R1015)</f>
        <v>2015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6" t="s">
        <v>8275</v>
      </c>
      <c r="O1016" s="16" t="s">
        <v>8277</v>
      </c>
      <c r="P1016" s="12">
        <f>ROUND((E1016/D1016)*100,0)</f>
        <v>31</v>
      </c>
      <c r="Q1016" s="14">
        <f>IFERROR(ROUND((E1016/L1016),2),0)</f>
        <v>191.25</v>
      </c>
      <c r="R1016" s="10">
        <f>(((J1016/60)/60)/24)+DATE(1970,1,1)</f>
        <v>41955.002488425926</v>
      </c>
      <c r="S1016" s="10">
        <f>(((I1016/60)/60)/24)+DATE(1970,1,1)</f>
        <v>42005.002488425926</v>
      </c>
      <c r="T1016">
        <f>YEAR(R1016)</f>
        <v>2014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6" t="s">
        <v>8275</v>
      </c>
      <c r="O1017" s="16" t="s">
        <v>8277</v>
      </c>
      <c r="P1017" s="12">
        <f>ROUND((E1017/D1017)*100,0)</f>
        <v>3</v>
      </c>
      <c r="Q1017" s="14">
        <f>IFERROR(ROUND((E1017/L1017),2),0)</f>
        <v>40</v>
      </c>
      <c r="R1017" s="10">
        <f>(((J1017/60)/60)/24)+DATE(1970,1,1)</f>
        <v>42303.878414351857</v>
      </c>
      <c r="S1017" s="10">
        <f>(((I1017/60)/60)/24)+DATE(1970,1,1)</f>
        <v>42333.920081018514</v>
      </c>
      <c r="T1017">
        <f>YEAR(R1017)</f>
        <v>2015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6" t="s">
        <v>8275</v>
      </c>
      <c r="O1018" s="16" t="s">
        <v>8277</v>
      </c>
      <c r="P1018" s="12">
        <f>ROUND((E1018/D1018)*100,0)</f>
        <v>3</v>
      </c>
      <c r="Q1018" s="14">
        <f>IFERROR(ROUND((E1018/L1018),2),0)</f>
        <v>74.790000000000006</v>
      </c>
      <c r="R1018" s="10">
        <f>(((J1018/60)/60)/24)+DATE(1970,1,1)</f>
        <v>42422.107129629629</v>
      </c>
      <c r="S1018" s="10">
        <f>(((I1018/60)/60)/24)+DATE(1970,1,1)</f>
        <v>42467.065462962957</v>
      </c>
      <c r="T1018">
        <f>YEAR(R1018)</f>
        <v>2016</v>
      </c>
    </row>
    <row r="1019" spans="1:20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6" t="s">
        <v>8275</v>
      </c>
      <c r="O1019" s="16" t="s">
        <v>8277</v>
      </c>
      <c r="P1019" s="12">
        <f>ROUND((E1019/D1019)*100,0)</f>
        <v>23</v>
      </c>
      <c r="Q1019" s="14">
        <f>IFERROR(ROUND((E1019/L1019),2),0)</f>
        <v>161.12</v>
      </c>
      <c r="R1019" s="10">
        <f>(((J1019/60)/60)/24)+DATE(1970,1,1)</f>
        <v>42289.675173611111</v>
      </c>
      <c r="S1019" s="10">
        <f>(((I1019/60)/60)/24)+DATE(1970,1,1)</f>
        <v>42329.716840277775</v>
      </c>
      <c r="T1019">
        <f>YEAR(R1019)</f>
        <v>2015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6" t="s">
        <v>8275</v>
      </c>
      <c r="O1020" s="16" t="s">
        <v>8277</v>
      </c>
      <c r="P1020" s="12">
        <f>ROUND((E1020/D1020)*100,0)</f>
        <v>3</v>
      </c>
      <c r="Q1020" s="14">
        <f>IFERROR(ROUND((E1020/L1020),2),0)</f>
        <v>88.71</v>
      </c>
      <c r="R1020" s="10">
        <f>(((J1020/60)/60)/24)+DATE(1970,1,1)</f>
        <v>42535.492280092592</v>
      </c>
      <c r="S1020" s="10">
        <f>(((I1020/60)/60)/24)+DATE(1970,1,1)</f>
        <v>42565.492280092592</v>
      </c>
      <c r="T1020">
        <f>YEAR(R1020)</f>
        <v>2016</v>
      </c>
    </row>
    <row r="1021" spans="1:20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6" t="s">
        <v>8275</v>
      </c>
      <c r="O1021" s="16" t="s">
        <v>8277</v>
      </c>
      <c r="P1021" s="12">
        <f>ROUND((E1021/D1021)*100,0)</f>
        <v>47</v>
      </c>
      <c r="Q1021" s="14">
        <f>IFERROR(ROUND((E1021/L1021),2),0)</f>
        <v>53.25</v>
      </c>
      <c r="R1021" s="10">
        <f>(((J1021/60)/60)/24)+DATE(1970,1,1)</f>
        <v>42009.973946759259</v>
      </c>
      <c r="S1021" s="10">
        <f>(((I1021/60)/60)/24)+DATE(1970,1,1)</f>
        <v>42039.973946759259</v>
      </c>
      <c r="T1021">
        <f>YEAR(R1021)</f>
        <v>2015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6" t="s">
        <v>8281</v>
      </c>
      <c r="O1022" s="16" t="s">
        <v>8286</v>
      </c>
      <c r="P1022" s="12">
        <f>ROUND((E1022/D1022)*100,0)</f>
        <v>206</v>
      </c>
      <c r="Q1022" s="14">
        <f>IFERROR(ROUND((E1022/L1022),2),0)</f>
        <v>106.2</v>
      </c>
      <c r="R1022" s="10">
        <f>(((J1022/60)/60)/24)+DATE(1970,1,1)</f>
        <v>42127.069548611107</v>
      </c>
      <c r="S1022" s="10">
        <f>(((I1022/60)/60)/24)+DATE(1970,1,1)</f>
        <v>42157.032638888893</v>
      </c>
      <c r="T1022">
        <f>YEAR(R1022)</f>
        <v>2015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6" t="s">
        <v>8281</v>
      </c>
      <c r="O1023" s="16" t="s">
        <v>8286</v>
      </c>
      <c r="P1023" s="12">
        <f>ROUND((E1023/D1023)*100,0)</f>
        <v>352</v>
      </c>
      <c r="Q1023" s="14">
        <f>IFERROR(ROUND((E1023/L1023),2),0)</f>
        <v>22.08</v>
      </c>
      <c r="R1023" s="10">
        <f>(((J1023/60)/60)/24)+DATE(1970,1,1)</f>
        <v>42271.251979166671</v>
      </c>
      <c r="S1023" s="10">
        <f>(((I1023/60)/60)/24)+DATE(1970,1,1)</f>
        <v>42294.166666666672</v>
      </c>
      <c r="T1023">
        <f>YEAR(R1023)</f>
        <v>2015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6" t="s">
        <v>8281</v>
      </c>
      <c r="O1024" s="16" t="s">
        <v>8286</v>
      </c>
      <c r="P1024" s="12">
        <f>ROUND((E1024/D1024)*100,0)</f>
        <v>115</v>
      </c>
      <c r="Q1024" s="14">
        <f>IFERROR(ROUND((E1024/L1024),2),0)</f>
        <v>31.05</v>
      </c>
      <c r="R1024" s="10">
        <f>(((J1024/60)/60)/24)+DATE(1970,1,1)</f>
        <v>42111.646724537044</v>
      </c>
      <c r="S1024" s="10">
        <f>(((I1024/60)/60)/24)+DATE(1970,1,1)</f>
        <v>42141.646724537044</v>
      </c>
      <c r="T1024">
        <f>YEAR(R1024)</f>
        <v>2015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6" t="s">
        <v>8281</v>
      </c>
      <c r="O1025" s="16" t="s">
        <v>8286</v>
      </c>
      <c r="P1025" s="12">
        <f>ROUND((E1025/D1025)*100,0)</f>
        <v>237</v>
      </c>
      <c r="Q1025" s="14">
        <f>IFERROR(ROUND((E1025/L1025),2),0)</f>
        <v>36.21</v>
      </c>
      <c r="R1025" s="10">
        <f>(((J1025/60)/60)/24)+DATE(1970,1,1)</f>
        <v>42145.919687500005</v>
      </c>
      <c r="S1025" s="10">
        <f>(((I1025/60)/60)/24)+DATE(1970,1,1)</f>
        <v>42175.919687500005</v>
      </c>
      <c r="T1025">
        <f>YEAR(R1025)</f>
        <v>2015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6" t="s">
        <v>8281</v>
      </c>
      <c r="O1026" s="16" t="s">
        <v>8286</v>
      </c>
      <c r="P1026" s="12">
        <f>ROUND((E1026/D1026)*100,0)</f>
        <v>119</v>
      </c>
      <c r="Q1026" s="14">
        <f>IFERROR(ROUND((E1026/L1026),2),0)</f>
        <v>388.98</v>
      </c>
      <c r="R1026" s="10">
        <f>(((J1026/60)/60)/24)+DATE(1970,1,1)</f>
        <v>42370.580590277779</v>
      </c>
      <c r="S1026" s="10">
        <f>(((I1026/60)/60)/24)+DATE(1970,1,1)</f>
        <v>42400.580590277779</v>
      </c>
      <c r="T1026">
        <f>YEAR(R1026)</f>
        <v>2016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6" t="s">
        <v>8281</v>
      </c>
      <c r="O1027" s="16" t="s">
        <v>8286</v>
      </c>
      <c r="P1027" s="12">
        <f>ROUND((E1027/D1027)*100,0)</f>
        <v>110</v>
      </c>
      <c r="Q1027" s="14">
        <f>IFERROR(ROUND((E1027/L1027),2),0)</f>
        <v>71.849999999999994</v>
      </c>
      <c r="R1027" s="10">
        <f>(((J1027/60)/60)/24)+DATE(1970,1,1)</f>
        <v>42049.833761574075</v>
      </c>
      <c r="S1027" s="10">
        <f>(((I1027/60)/60)/24)+DATE(1970,1,1)</f>
        <v>42079.792094907403</v>
      </c>
      <c r="T1027">
        <f>YEAR(R1027)</f>
        <v>2015</v>
      </c>
    </row>
    <row r="1028" spans="1:20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6" t="s">
        <v>8281</v>
      </c>
      <c r="O1028" s="16" t="s">
        <v>8286</v>
      </c>
      <c r="P1028" s="12">
        <f>ROUND((E1028/D1028)*100,0)</f>
        <v>100</v>
      </c>
      <c r="Q1028" s="14">
        <f>IFERROR(ROUND((E1028/L1028),2),0)</f>
        <v>57.38</v>
      </c>
      <c r="R1028" s="10">
        <f>(((J1028/60)/60)/24)+DATE(1970,1,1)</f>
        <v>42426.407592592594</v>
      </c>
      <c r="S1028" s="10">
        <f>(((I1028/60)/60)/24)+DATE(1970,1,1)</f>
        <v>42460.365925925929</v>
      </c>
      <c r="T1028">
        <f>YEAR(R1028)</f>
        <v>2016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6" t="s">
        <v>8281</v>
      </c>
      <c r="O1029" s="16" t="s">
        <v>8286</v>
      </c>
      <c r="P1029" s="12">
        <f>ROUND((E1029/D1029)*100,0)</f>
        <v>103</v>
      </c>
      <c r="Q1029" s="14">
        <f>IFERROR(ROUND((E1029/L1029),2),0)</f>
        <v>69.67</v>
      </c>
      <c r="R1029" s="10">
        <f>(((J1029/60)/60)/24)+DATE(1970,1,1)</f>
        <v>41905.034108796295</v>
      </c>
      <c r="S1029" s="10">
        <f>(((I1029/60)/60)/24)+DATE(1970,1,1)</f>
        <v>41935.034108796295</v>
      </c>
      <c r="T1029">
        <f>YEAR(R1029)</f>
        <v>2014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6" t="s">
        <v>8281</v>
      </c>
      <c r="O1030" s="16" t="s">
        <v>8286</v>
      </c>
      <c r="P1030" s="12">
        <f>ROUND((E1030/D1030)*100,0)</f>
        <v>117</v>
      </c>
      <c r="Q1030" s="14">
        <f>IFERROR(ROUND((E1030/L1030),2),0)</f>
        <v>45.99</v>
      </c>
      <c r="R1030" s="10">
        <f>(((J1030/60)/60)/24)+DATE(1970,1,1)</f>
        <v>42755.627372685187</v>
      </c>
      <c r="S1030" s="10">
        <f>(((I1030/60)/60)/24)+DATE(1970,1,1)</f>
        <v>42800.833333333328</v>
      </c>
      <c r="T1030">
        <f>YEAR(R1030)</f>
        <v>2017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6" t="s">
        <v>8281</v>
      </c>
      <c r="O1031" s="16" t="s">
        <v>8286</v>
      </c>
      <c r="P1031" s="12">
        <f>ROUND((E1031/D1031)*100,0)</f>
        <v>112</v>
      </c>
      <c r="Q1031" s="14">
        <f>IFERROR(ROUND((E1031/L1031),2),0)</f>
        <v>79.260000000000005</v>
      </c>
      <c r="R1031" s="10">
        <f>(((J1031/60)/60)/24)+DATE(1970,1,1)</f>
        <v>42044.711886574078</v>
      </c>
      <c r="S1031" s="10">
        <f>(((I1031/60)/60)/24)+DATE(1970,1,1)</f>
        <v>42098.915972222225</v>
      </c>
      <c r="T1031">
        <f>YEAR(R1031)</f>
        <v>2015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6" t="s">
        <v>8281</v>
      </c>
      <c r="O1032" s="16" t="s">
        <v>8286</v>
      </c>
      <c r="P1032" s="12">
        <f>ROUND((E1032/D1032)*100,0)</f>
        <v>342</v>
      </c>
      <c r="Q1032" s="14">
        <f>IFERROR(ROUND((E1032/L1032),2),0)</f>
        <v>43.03</v>
      </c>
      <c r="R1032" s="10">
        <f>(((J1032/60)/60)/24)+DATE(1970,1,1)</f>
        <v>42611.483206018514</v>
      </c>
      <c r="S1032" s="10">
        <f>(((I1032/60)/60)/24)+DATE(1970,1,1)</f>
        <v>42625.483206018514</v>
      </c>
      <c r="T1032">
        <f>YEAR(R1032)</f>
        <v>2016</v>
      </c>
    </row>
    <row r="1033" spans="1:20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6" t="s">
        <v>8281</v>
      </c>
      <c r="O1033" s="16" t="s">
        <v>8286</v>
      </c>
      <c r="P1033" s="12">
        <f>ROUND((E1033/D1033)*100,0)</f>
        <v>107</v>
      </c>
      <c r="Q1033" s="14">
        <f>IFERROR(ROUND((E1033/L1033),2),0)</f>
        <v>108.48</v>
      </c>
      <c r="R1033" s="10">
        <f>(((J1033/60)/60)/24)+DATE(1970,1,1)</f>
        <v>42324.764004629629</v>
      </c>
      <c r="S1033" s="10">
        <f>(((I1033/60)/60)/24)+DATE(1970,1,1)</f>
        <v>42354.764004629629</v>
      </c>
      <c r="T1033">
        <f>YEAR(R1033)</f>
        <v>2015</v>
      </c>
    </row>
    <row r="1034" spans="1:20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6" t="s">
        <v>8281</v>
      </c>
      <c r="O1034" s="16" t="s">
        <v>8286</v>
      </c>
      <c r="P1034" s="12">
        <f>ROUND((E1034/D1034)*100,0)</f>
        <v>108</v>
      </c>
      <c r="Q1034" s="14">
        <f>IFERROR(ROUND((E1034/L1034),2),0)</f>
        <v>61.03</v>
      </c>
      <c r="R1034" s="10">
        <f>(((J1034/60)/60)/24)+DATE(1970,1,1)</f>
        <v>42514.666956018518</v>
      </c>
      <c r="S1034" s="10">
        <f>(((I1034/60)/60)/24)+DATE(1970,1,1)</f>
        <v>42544.666956018518</v>
      </c>
      <c r="T1034">
        <f>YEAR(R1034)</f>
        <v>2016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6" t="s">
        <v>8281</v>
      </c>
      <c r="O1035" s="16" t="s">
        <v>8286</v>
      </c>
      <c r="P1035" s="12">
        <f>ROUND((E1035/D1035)*100,0)</f>
        <v>103</v>
      </c>
      <c r="Q1035" s="14">
        <f>IFERROR(ROUND((E1035/L1035),2),0)</f>
        <v>50.59</v>
      </c>
      <c r="R1035" s="10">
        <f>(((J1035/60)/60)/24)+DATE(1970,1,1)</f>
        <v>42688.732407407413</v>
      </c>
      <c r="S1035" s="10">
        <f>(((I1035/60)/60)/24)+DATE(1970,1,1)</f>
        <v>42716.732407407413</v>
      </c>
      <c r="T1035">
        <f>YEAR(R1035)</f>
        <v>2016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6" t="s">
        <v>8281</v>
      </c>
      <c r="O1036" s="16" t="s">
        <v>8286</v>
      </c>
      <c r="P1036" s="12">
        <f>ROUND((E1036/D1036)*100,0)</f>
        <v>130</v>
      </c>
      <c r="Q1036" s="14">
        <f>IFERROR(ROUND((E1036/L1036),2),0)</f>
        <v>39.159999999999997</v>
      </c>
      <c r="R1036" s="10">
        <f>(((J1036/60)/60)/24)+DATE(1970,1,1)</f>
        <v>42555.166712962964</v>
      </c>
      <c r="S1036" s="10">
        <f>(((I1036/60)/60)/24)+DATE(1970,1,1)</f>
        <v>42587.165972222225</v>
      </c>
      <c r="T1036">
        <f>YEAR(R1036)</f>
        <v>2016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6" t="s">
        <v>8281</v>
      </c>
      <c r="O1037" s="16" t="s">
        <v>8286</v>
      </c>
      <c r="P1037" s="12">
        <f>ROUND((E1037/D1037)*100,0)</f>
        <v>108</v>
      </c>
      <c r="Q1037" s="14">
        <f>IFERROR(ROUND((E1037/L1037),2),0)</f>
        <v>65.16</v>
      </c>
      <c r="R1037" s="10">
        <f>(((J1037/60)/60)/24)+DATE(1970,1,1)</f>
        <v>42016.641435185185</v>
      </c>
      <c r="S1037" s="10">
        <f>(((I1037/60)/60)/24)+DATE(1970,1,1)</f>
        <v>42046.641435185185</v>
      </c>
      <c r="T1037">
        <f>YEAR(R1037)</f>
        <v>2015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6" t="s">
        <v>8281</v>
      </c>
      <c r="O1038" s="16" t="s">
        <v>8286</v>
      </c>
      <c r="P1038" s="12">
        <f>ROUND((E1038/D1038)*100,0)</f>
        <v>112</v>
      </c>
      <c r="Q1038" s="14">
        <f>IFERROR(ROUND((E1038/L1038),2),0)</f>
        <v>23.96</v>
      </c>
      <c r="R1038" s="10">
        <f>(((J1038/60)/60)/24)+DATE(1970,1,1)</f>
        <v>41249.448958333334</v>
      </c>
      <c r="S1038" s="10">
        <f>(((I1038/60)/60)/24)+DATE(1970,1,1)</f>
        <v>41281.333333333336</v>
      </c>
      <c r="T1038">
        <f>YEAR(R1038)</f>
        <v>2012</v>
      </c>
    </row>
    <row r="1039" spans="1:20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6" t="s">
        <v>8281</v>
      </c>
      <c r="O1039" s="16" t="s">
        <v>8286</v>
      </c>
      <c r="P1039" s="12">
        <f>ROUND((E1039/D1039)*100,0)</f>
        <v>102</v>
      </c>
      <c r="Q1039" s="14">
        <f>IFERROR(ROUND((E1039/L1039),2),0)</f>
        <v>48.62</v>
      </c>
      <c r="R1039" s="10">
        <f>(((J1039/60)/60)/24)+DATE(1970,1,1)</f>
        <v>42119.822476851856</v>
      </c>
      <c r="S1039" s="10">
        <f>(((I1039/60)/60)/24)+DATE(1970,1,1)</f>
        <v>42142.208333333328</v>
      </c>
      <c r="T1039">
        <f>YEAR(R1039)</f>
        <v>2015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6" t="s">
        <v>8281</v>
      </c>
      <c r="O1040" s="16" t="s">
        <v>8286</v>
      </c>
      <c r="P1040" s="12">
        <f>ROUND((E1040/D1040)*100,0)</f>
        <v>145</v>
      </c>
      <c r="Q1040" s="14">
        <f>IFERROR(ROUND((E1040/L1040),2),0)</f>
        <v>35.74</v>
      </c>
      <c r="R1040" s="10">
        <f>(((J1040/60)/60)/24)+DATE(1970,1,1)</f>
        <v>42418.231747685189</v>
      </c>
      <c r="S1040" s="10">
        <f>(((I1040/60)/60)/24)+DATE(1970,1,1)</f>
        <v>42448.190081018518</v>
      </c>
      <c r="T1040">
        <f>YEAR(R1040)</f>
        <v>2016</v>
      </c>
    </row>
    <row r="1041" spans="1:20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6" t="s">
        <v>8281</v>
      </c>
      <c r="O1041" s="16" t="s">
        <v>8286</v>
      </c>
      <c r="P1041" s="12">
        <f>ROUND((E1041/D1041)*100,0)</f>
        <v>128</v>
      </c>
      <c r="Q1041" s="14">
        <f>IFERROR(ROUND((E1041/L1041),2),0)</f>
        <v>21.37</v>
      </c>
      <c r="R1041" s="10">
        <f>(((J1041/60)/60)/24)+DATE(1970,1,1)</f>
        <v>42692.109328703707</v>
      </c>
      <c r="S1041" s="10">
        <f>(((I1041/60)/60)/24)+DATE(1970,1,1)</f>
        <v>42717.332638888889</v>
      </c>
      <c r="T1041">
        <f>YEAR(R1041)</f>
        <v>2016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6" t="s">
        <v>8287</v>
      </c>
      <c r="O1042" s="16" t="s">
        <v>8288</v>
      </c>
      <c r="P1042" s="12">
        <f>ROUND((E1042/D1042)*100,0)</f>
        <v>0</v>
      </c>
      <c r="Q1042" s="14">
        <f>IFERROR(ROUND((E1042/L1042),2),0)</f>
        <v>250</v>
      </c>
      <c r="R1042" s="10">
        <f>(((J1042/60)/60)/24)+DATE(1970,1,1)</f>
        <v>42579.708437499998</v>
      </c>
      <c r="S1042" s="10">
        <f>(((I1042/60)/60)/24)+DATE(1970,1,1)</f>
        <v>42609.708437499998</v>
      </c>
      <c r="T1042">
        <f>YEAR(R1042)</f>
        <v>2016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6" t="s">
        <v>8287</v>
      </c>
      <c r="O1043" s="16" t="s">
        <v>8288</v>
      </c>
      <c r="P1043" s="12">
        <f>ROUND((E1043/D1043)*100,0)</f>
        <v>0</v>
      </c>
      <c r="Q1043" s="14">
        <f>IFERROR(ROUND((E1043/L1043),2),0)</f>
        <v>0</v>
      </c>
      <c r="R1043" s="10">
        <f>(((J1043/60)/60)/24)+DATE(1970,1,1)</f>
        <v>41831.060092592597</v>
      </c>
      <c r="S1043" s="10">
        <f>(((I1043/60)/60)/24)+DATE(1970,1,1)</f>
        <v>41851.060092592597</v>
      </c>
      <c r="T1043">
        <f>YEAR(R1043)</f>
        <v>2014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6" t="s">
        <v>8287</v>
      </c>
      <c r="O1044" s="16" t="s">
        <v>8288</v>
      </c>
      <c r="P1044" s="12">
        <f>ROUND((E1044/D1044)*100,0)</f>
        <v>2</v>
      </c>
      <c r="Q1044" s="14">
        <f>IFERROR(ROUND((E1044/L1044),2),0)</f>
        <v>10</v>
      </c>
      <c r="R1044" s="10">
        <f>(((J1044/60)/60)/24)+DATE(1970,1,1)</f>
        <v>41851.696157407408</v>
      </c>
      <c r="S1044" s="10">
        <f>(((I1044/60)/60)/24)+DATE(1970,1,1)</f>
        <v>41894.416666666664</v>
      </c>
      <c r="T1044">
        <f>YEAR(R1044)</f>
        <v>2014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6" t="s">
        <v>8287</v>
      </c>
      <c r="O1045" s="16" t="s">
        <v>8288</v>
      </c>
      <c r="P1045" s="12">
        <f>ROUND((E1045/D1045)*100,0)</f>
        <v>9</v>
      </c>
      <c r="Q1045" s="14">
        <f>IFERROR(ROUND((E1045/L1045),2),0)</f>
        <v>29.24</v>
      </c>
      <c r="R1045" s="10">
        <f>(((J1045/60)/60)/24)+DATE(1970,1,1)</f>
        <v>42114.252951388888</v>
      </c>
      <c r="S1045" s="10">
        <f>(((I1045/60)/60)/24)+DATE(1970,1,1)</f>
        <v>42144.252951388888</v>
      </c>
      <c r="T1045">
        <f>YEAR(R1045)</f>
        <v>2015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6" t="s">
        <v>8287</v>
      </c>
      <c r="O1046" s="16" t="s">
        <v>8288</v>
      </c>
      <c r="P1046" s="12">
        <f>ROUND((E1046/D1046)*100,0)</f>
        <v>0</v>
      </c>
      <c r="Q1046" s="14">
        <f>IFERROR(ROUND((E1046/L1046),2),0)</f>
        <v>3</v>
      </c>
      <c r="R1046" s="10">
        <f>(((J1046/60)/60)/24)+DATE(1970,1,1)</f>
        <v>42011.925937499997</v>
      </c>
      <c r="S1046" s="10">
        <f>(((I1046/60)/60)/24)+DATE(1970,1,1)</f>
        <v>42068.852083333331</v>
      </c>
      <c r="T1046">
        <f>YEAR(R1046)</f>
        <v>2015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6" t="s">
        <v>8287</v>
      </c>
      <c r="O1047" s="16" t="s">
        <v>8288</v>
      </c>
      <c r="P1047" s="12">
        <f>ROUND((E1047/D1047)*100,0)</f>
        <v>3</v>
      </c>
      <c r="Q1047" s="14">
        <f>IFERROR(ROUND((E1047/L1047),2),0)</f>
        <v>33.25</v>
      </c>
      <c r="R1047" s="10">
        <f>(((J1047/60)/60)/24)+DATE(1970,1,1)</f>
        <v>41844.874421296299</v>
      </c>
      <c r="S1047" s="10">
        <f>(((I1047/60)/60)/24)+DATE(1970,1,1)</f>
        <v>41874.874421296299</v>
      </c>
      <c r="T1047">
        <f>YEAR(R1047)</f>
        <v>2014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6" t="s">
        <v>8287</v>
      </c>
      <c r="O1048" s="16" t="s">
        <v>8288</v>
      </c>
      <c r="P1048" s="12">
        <f>ROUND((E1048/D1048)*100,0)</f>
        <v>0</v>
      </c>
      <c r="Q1048" s="14">
        <f>IFERROR(ROUND((E1048/L1048),2),0)</f>
        <v>0</v>
      </c>
      <c r="R1048" s="10">
        <f>(((J1048/60)/60)/24)+DATE(1970,1,1)</f>
        <v>42319.851388888885</v>
      </c>
      <c r="S1048" s="10">
        <f>(((I1048/60)/60)/24)+DATE(1970,1,1)</f>
        <v>42364.851388888885</v>
      </c>
      <c r="T1048">
        <f>YEAR(R1048)</f>
        <v>2015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6" t="s">
        <v>8287</v>
      </c>
      <c r="O1049" s="16" t="s">
        <v>8288</v>
      </c>
      <c r="P1049" s="12">
        <f>ROUND((E1049/D1049)*100,0)</f>
        <v>0</v>
      </c>
      <c r="Q1049" s="14">
        <f>IFERROR(ROUND((E1049/L1049),2),0)</f>
        <v>1</v>
      </c>
      <c r="R1049" s="10">
        <f>(((J1049/60)/60)/24)+DATE(1970,1,1)</f>
        <v>41918.818460648145</v>
      </c>
      <c r="S1049" s="10">
        <f>(((I1049/60)/60)/24)+DATE(1970,1,1)</f>
        <v>41948.860127314816</v>
      </c>
      <c r="T1049">
        <f>YEAR(R1049)</f>
        <v>2014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6" t="s">
        <v>8287</v>
      </c>
      <c r="O1050" s="16" t="s">
        <v>8288</v>
      </c>
      <c r="P1050" s="12">
        <f>ROUND((E1050/D1050)*100,0)</f>
        <v>1</v>
      </c>
      <c r="Q1050" s="14">
        <f>IFERROR(ROUND((E1050/L1050),2),0)</f>
        <v>53</v>
      </c>
      <c r="R1050" s="10">
        <f>(((J1050/60)/60)/24)+DATE(1970,1,1)</f>
        <v>42598.053113425922</v>
      </c>
      <c r="S1050" s="10">
        <f>(((I1050/60)/60)/24)+DATE(1970,1,1)</f>
        <v>42638.053113425922</v>
      </c>
      <c r="T1050">
        <f>YEAR(R1050)</f>
        <v>2016</v>
      </c>
    </row>
    <row r="1051" spans="1:20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6" t="s">
        <v>8287</v>
      </c>
      <c r="O1051" s="16" t="s">
        <v>8288</v>
      </c>
      <c r="P1051" s="12">
        <f>ROUND((E1051/D1051)*100,0)</f>
        <v>0</v>
      </c>
      <c r="Q1051" s="14">
        <f>IFERROR(ROUND((E1051/L1051),2),0)</f>
        <v>0</v>
      </c>
      <c r="R1051" s="10">
        <f>(((J1051/60)/60)/24)+DATE(1970,1,1)</f>
        <v>42382.431076388893</v>
      </c>
      <c r="S1051" s="10">
        <f>(((I1051/60)/60)/24)+DATE(1970,1,1)</f>
        <v>42412.431076388893</v>
      </c>
      <c r="T1051">
        <f>YEAR(R1051)</f>
        <v>2016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6" t="s">
        <v>8287</v>
      </c>
      <c r="O1052" s="16" t="s">
        <v>8288</v>
      </c>
      <c r="P1052" s="12">
        <f>ROUND((E1052/D1052)*100,0)</f>
        <v>0</v>
      </c>
      <c r="Q1052" s="14">
        <f>IFERROR(ROUND((E1052/L1052),2),0)</f>
        <v>0</v>
      </c>
      <c r="R1052" s="10">
        <f>(((J1052/60)/60)/24)+DATE(1970,1,1)</f>
        <v>42231.7971875</v>
      </c>
      <c r="S1052" s="10">
        <f>(((I1052/60)/60)/24)+DATE(1970,1,1)</f>
        <v>42261.7971875</v>
      </c>
      <c r="T1052">
        <f>YEAR(R1052)</f>
        <v>2015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6" t="s">
        <v>8287</v>
      </c>
      <c r="O1053" s="16" t="s">
        <v>8288</v>
      </c>
      <c r="P1053" s="12">
        <f>ROUND((E1053/D1053)*100,0)</f>
        <v>0</v>
      </c>
      <c r="Q1053" s="14">
        <f>IFERROR(ROUND((E1053/L1053),2),0)</f>
        <v>0</v>
      </c>
      <c r="R1053" s="10">
        <f>(((J1053/60)/60)/24)+DATE(1970,1,1)</f>
        <v>41850.014178240745</v>
      </c>
      <c r="S1053" s="10">
        <f>(((I1053/60)/60)/24)+DATE(1970,1,1)</f>
        <v>41878.014178240745</v>
      </c>
      <c r="T1053">
        <f>YEAR(R1053)</f>
        <v>2014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6" t="s">
        <v>8287</v>
      </c>
      <c r="O1054" s="16" t="s">
        <v>8288</v>
      </c>
      <c r="P1054" s="12">
        <f>ROUND((E1054/D1054)*100,0)</f>
        <v>0</v>
      </c>
      <c r="Q1054" s="14">
        <f>IFERROR(ROUND((E1054/L1054),2),0)</f>
        <v>0</v>
      </c>
      <c r="R1054" s="10">
        <f>(((J1054/60)/60)/24)+DATE(1970,1,1)</f>
        <v>42483.797395833331</v>
      </c>
      <c r="S1054" s="10">
        <f>(((I1054/60)/60)/24)+DATE(1970,1,1)</f>
        <v>42527.839583333334</v>
      </c>
      <c r="T1054">
        <f>YEAR(R1054)</f>
        <v>2016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6" t="s">
        <v>8287</v>
      </c>
      <c r="O1055" s="16" t="s">
        <v>8288</v>
      </c>
      <c r="P1055" s="12">
        <f>ROUND((E1055/D1055)*100,0)</f>
        <v>1</v>
      </c>
      <c r="Q1055" s="14">
        <f>IFERROR(ROUND((E1055/L1055),2),0)</f>
        <v>15</v>
      </c>
      <c r="R1055" s="10">
        <f>(((J1055/60)/60)/24)+DATE(1970,1,1)</f>
        <v>42775.172824074078</v>
      </c>
      <c r="S1055" s="10">
        <f>(((I1055/60)/60)/24)+DATE(1970,1,1)</f>
        <v>42800.172824074078</v>
      </c>
      <c r="T1055">
        <f>YEAR(R1055)</f>
        <v>2017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6" t="s">
        <v>8287</v>
      </c>
      <c r="O1056" s="16" t="s">
        <v>8288</v>
      </c>
      <c r="P1056" s="12">
        <f>ROUND((E1056/D1056)*100,0)</f>
        <v>0</v>
      </c>
      <c r="Q1056" s="14">
        <f>IFERROR(ROUND((E1056/L1056),2),0)</f>
        <v>0</v>
      </c>
      <c r="R1056" s="10">
        <f>(((J1056/60)/60)/24)+DATE(1970,1,1)</f>
        <v>41831.851840277777</v>
      </c>
      <c r="S1056" s="10">
        <f>(((I1056/60)/60)/24)+DATE(1970,1,1)</f>
        <v>41861.916666666664</v>
      </c>
      <c r="T1056">
        <f>YEAR(R1056)</f>
        <v>2014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6" t="s">
        <v>8287</v>
      </c>
      <c r="O1057" s="16" t="s">
        <v>8288</v>
      </c>
      <c r="P1057" s="12">
        <f>ROUND((E1057/D1057)*100,0)</f>
        <v>0</v>
      </c>
      <c r="Q1057" s="14">
        <f>IFERROR(ROUND((E1057/L1057),2),0)</f>
        <v>0</v>
      </c>
      <c r="R1057" s="10">
        <f>(((J1057/60)/60)/24)+DATE(1970,1,1)</f>
        <v>42406.992418981477</v>
      </c>
      <c r="S1057" s="10">
        <f>(((I1057/60)/60)/24)+DATE(1970,1,1)</f>
        <v>42436.992418981477</v>
      </c>
      <c r="T1057">
        <f>YEAR(R1057)</f>
        <v>2016</v>
      </c>
    </row>
    <row r="1058" spans="1:20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6" t="s">
        <v>8287</v>
      </c>
      <c r="O1058" s="16" t="s">
        <v>8288</v>
      </c>
      <c r="P1058" s="12">
        <f>ROUND((E1058/D1058)*100,0)</f>
        <v>0</v>
      </c>
      <c r="Q1058" s="14">
        <f>IFERROR(ROUND((E1058/L1058),2),0)</f>
        <v>0</v>
      </c>
      <c r="R1058" s="10">
        <f>(((J1058/60)/60)/24)+DATE(1970,1,1)</f>
        <v>42058.719641203701</v>
      </c>
      <c r="S1058" s="10">
        <f>(((I1058/60)/60)/24)+DATE(1970,1,1)</f>
        <v>42118.677974537044</v>
      </c>
      <c r="T1058">
        <f>YEAR(R1058)</f>
        <v>2015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6" t="s">
        <v>8287</v>
      </c>
      <c r="O1059" s="16" t="s">
        <v>8288</v>
      </c>
      <c r="P1059" s="12">
        <f>ROUND((E1059/D1059)*100,0)</f>
        <v>0</v>
      </c>
      <c r="Q1059" s="14">
        <f>IFERROR(ROUND((E1059/L1059),2),0)</f>
        <v>0</v>
      </c>
      <c r="R1059" s="10">
        <f>(((J1059/60)/60)/24)+DATE(1970,1,1)</f>
        <v>42678.871331018512</v>
      </c>
      <c r="S1059" s="10">
        <f>(((I1059/60)/60)/24)+DATE(1970,1,1)</f>
        <v>42708.912997685184</v>
      </c>
      <c r="T1059">
        <f>YEAR(R1059)</f>
        <v>2016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6" t="s">
        <v>8287</v>
      </c>
      <c r="O1060" s="16" t="s">
        <v>8288</v>
      </c>
      <c r="P1060" s="12">
        <f>ROUND((E1060/D1060)*100,0)</f>
        <v>0</v>
      </c>
      <c r="Q1060" s="14">
        <f>IFERROR(ROUND((E1060/L1060),2),0)</f>
        <v>0</v>
      </c>
      <c r="R1060" s="10">
        <f>(((J1060/60)/60)/24)+DATE(1970,1,1)</f>
        <v>42047.900960648149</v>
      </c>
      <c r="S1060" s="10">
        <f>(((I1060/60)/60)/24)+DATE(1970,1,1)</f>
        <v>42089</v>
      </c>
      <c r="T1060">
        <f>YEAR(R1060)</f>
        <v>2015</v>
      </c>
    </row>
    <row r="1061" spans="1:20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6" t="s">
        <v>8287</v>
      </c>
      <c r="O1061" s="16" t="s">
        <v>8288</v>
      </c>
      <c r="P1061" s="12">
        <f>ROUND((E1061/D1061)*100,0)</f>
        <v>0</v>
      </c>
      <c r="Q1061" s="14">
        <f>IFERROR(ROUND((E1061/L1061),2),0)</f>
        <v>0</v>
      </c>
      <c r="R1061" s="10">
        <f>(((J1061/60)/60)/24)+DATE(1970,1,1)</f>
        <v>42046.79</v>
      </c>
      <c r="S1061" s="10">
        <f>(((I1061/60)/60)/24)+DATE(1970,1,1)</f>
        <v>42076.748333333337</v>
      </c>
      <c r="T1061">
        <f>YEAR(R1061)</f>
        <v>2015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6" t="s">
        <v>8287</v>
      </c>
      <c r="O1062" s="16" t="s">
        <v>8288</v>
      </c>
      <c r="P1062" s="12">
        <f>ROUND((E1062/D1062)*100,0)</f>
        <v>1</v>
      </c>
      <c r="Q1062" s="14">
        <f>IFERROR(ROUND((E1062/L1062),2),0)</f>
        <v>50</v>
      </c>
      <c r="R1062" s="10">
        <f>(((J1062/60)/60)/24)+DATE(1970,1,1)</f>
        <v>42079.913113425922</v>
      </c>
      <c r="S1062" s="10">
        <f>(((I1062/60)/60)/24)+DATE(1970,1,1)</f>
        <v>42109.913113425922</v>
      </c>
      <c r="T1062">
        <f>YEAR(R1062)</f>
        <v>2015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6" t="s">
        <v>8287</v>
      </c>
      <c r="O1063" s="16" t="s">
        <v>8288</v>
      </c>
      <c r="P1063" s="12">
        <f>ROUND((E1063/D1063)*100,0)</f>
        <v>0</v>
      </c>
      <c r="Q1063" s="14">
        <f>IFERROR(ROUND((E1063/L1063),2),0)</f>
        <v>0</v>
      </c>
      <c r="R1063" s="10">
        <f>(((J1063/60)/60)/24)+DATE(1970,1,1)</f>
        <v>42432.276712962965</v>
      </c>
      <c r="S1063" s="10">
        <f>(((I1063/60)/60)/24)+DATE(1970,1,1)</f>
        <v>42492.041666666672</v>
      </c>
      <c r="T1063">
        <f>YEAR(R1063)</f>
        <v>2016</v>
      </c>
    </row>
    <row r="1064" spans="1:20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6" t="s">
        <v>8287</v>
      </c>
      <c r="O1064" s="16" t="s">
        <v>8288</v>
      </c>
      <c r="P1064" s="12">
        <f>ROUND((E1064/D1064)*100,0)</f>
        <v>95</v>
      </c>
      <c r="Q1064" s="14">
        <f>IFERROR(ROUND((E1064/L1064),2),0)</f>
        <v>47.5</v>
      </c>
      <c r="R1064" s="10">
        <f>(((J1064/60)/60)/24)+DATE(1970,1,1)</f>
        <v>42556.807187500002</v>
      </c>
      <c r="S1064" s="10">
        <f>(((I1064/60)/60)/24)+DATE(1970,1,1)</f>
        <v>42563.807187500002</v>
      </c>
      <c r="T1064">
        <f>YEAR(R1064)</f>
        <v>2016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6" t="s">
        <v>8287</v>
      </c>
      <c r="O1065" s="16" t="s">
        <v>8288</v>
      </c>
      <c r="P1065" s="12">
        <f>ROUND((E1065/D1065)*100,0)</f>
        <v>0</v>
      </c>
      <c r="Q1065" s="14">
        <f>IFERROR(ROUND((E1065/L1065),2),0)</f>
        <v>0</v>
      </c>
      <c r="R1065" s="10">
        <f>(((J1065/60)/60)/24)+DATE(1970,1,1)</f>
        <v>42583.030810185184</v>
      </c>
      <c r="S1065" s="10">
        <f>(((I1065/60)/60)/24)+DATE(1970,1,1)</f>
        <v>42613.030810185184</v>
      </c>
      <c r="T1065">
        <f>YEAR(R1065)</f>
        <v>2016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6" t="s">
        <v>8289</v>
      </c>
      <c r="O1066" s="16" t="s">
        <v>8290</v>
      </c>
      <c r="P1066" s="12">
        <f>ROUND((E1066/D1066)*100,0)</f>
        <v>9</v>
      </c>
      <c r="Q1066" s="14">
        <f>IFERROR(ROUND((E1066/L1066),2),0)</f>
        <v>65.67</v>
      </c>
      <c r="R1066" s="10">
        <f>(((J1066/60)/60)/24)+DATE(1970,1,1)</f>
        <v>41417.228043981479</v>
      </c>
      <c r="S1066" s="10">
        <f>(((I1066/60)/60)/24)+DATE(1970,1,1)</f>
        <v>41462.228043981479</v>
      </c>
      <c r="T1066">
        <f>YEAR(R1066)</f>
        <v>2013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6" t="s">
        <v>8289</v>
      </c>
      <c r="O1067" s="16" t="s">
        <v>8290</v>
      </c>
      <c r="P1067" s="12">
        <f>ROUND((E1067/D1067)*100,0)</f>
        <v>3</v>
      </c>
      <c r="Q1067" s="14">
        <f>IFERROR(ROUND((E1067/L1067),2),0)</f>
        <v>16.2</v>
      </c>
      <c r="R1067" s="10">
        <f>(((J1067/60)/60)/24)+DATE(1970,1,1)</f>
        <v>41661.381041666667</v>
      </c>
      <c r="S1067" s="10">
        <f>(((I1067/60)/60)/24)+DATE(1970,1,1)</f>
        <v>41689.381041666667</v>
      </c>
      <c r="T1067">
        <f>YEAR(R1067)</f>
        <v>2014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6" t="s">
        <v>8289</v>
      </c>
      <c r="O1068" s="16" t="s">
        <v>8290</v>
      </c>
      <c r="P1068" s="12">
        <f>ROUND((E1068/D1068)*100,0)</f>
        <v>3</v>
      </c>
      <c r="Q1068" s="14">
        <f>IFERROR(ROUND((E1068/L1068),2),0)</f>
        <v>34.130000000000003</v>
      </c>
      <c r="R1068" s="10">
        <f>(((J1068/60)/60)/24)+DATE(1970,1,1)</f>
        <v>41445.962754629632</v>
      </c>
      <c r="S1068" s="10">
        <f>(((I1068/60)/60)/24)+DATE(1970,1,1)</f>
        <v>41490.962754629632</v>
      </c>
      <c r="T1068">
        <f>YEAR(R1068)</f>
        <v>2013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6" t="s">
        <v>8289</v>
      </c>
      <c r="O1069" s="16" t="s">
        <v>8290</v>
      </c>
      <c r="P1069" s="12">
        <f>ROUND((E1069/D1069)*100,0)</f>
        <v>26</v>
      </c>
      <c r="Q1069" s="14">
        <f>IFERROR(ROUND((E1069/L1069),2),0)</f>
        <v>13</v>
      </c>
      <c r="R1069" s="10">
        <f>(((J1069/60)/60)/24)+DATE(1970,1,1)</f>
        <v>41599.855682870373</v>
      </c>
      <c r="S1069" s="10">
        <f>(((I1069/60)/60)/24)+DATE(1970,1,1)</f>
        <v>41629.855682870373</v>
      </c>
      <c r="T1069">
        <f>YEAR(R1069)</f>
        <v>2013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6" t="s">
        <v>8289</v>
      </c>
      <c r="O1070" s="16" t="s">
        <v>8290</v>
      </c>
      <c r="P1070" s="12">
        <f>ROUND((E1070/D1070)*100,0)</f>
        <v>0</v>
      </c>
      <c r="Q1070" s="14">
        <f>IFERROR(ROUND((E1070/L1070),2),0)</f>
        <v>11.25</v>
      </c>
      <c r="R1070" s="10">
        <f>(((J1070/60)/60)/24)+DATE(1970,1,1)</f>
        <v>42440.371111111104</v>
      </c>
      <c r="S1070" s="10">
        <f>(((I1070/60)/60)/24)+DATE(1970,1,1)</f>
        <v>42470.329444444447</v>
      </c>
      <c r="T1070">
        <f>YEAR(R1070)</f>
        <v>2016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6" t="s">
        <v>8289</v>
      </c>
      <c r="O1071" s="16" t="s">
        <v>8290</v>
      </c>
      <c r="P1071" s="12">
        <f>ROUND((E1071/D1071)*100,0)</f>
        <v>39</v>
      </c>
      <c r="Q1071" s="14">
        <f>IFERROR(ROUND((E1071/L1071),2),0)</f>
        <v>40.479999999999997</v>
      </c>
      <c r="R1071" s="10">
        <f>(((J1071/60)/60)/24)+DATE(1970,1,1)</f>
        <v>41572.229849537034</v>
      </c>
      <c r="S1071" s="10">
        <f>(((I1071/60)/60)/24)+DATE(1970,1,1)</f>
        <v>41604.271516203706</v>
      </c>
      <c r="T1071">
        <f>YEAR(R1071)</f>
        <v>2013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6" t="s">
        <v>8289</v>
      </c>
      <c r="O1072" s="16" t="s">
        <v>8290</v>
      </c>
      <c r="P1072" s="12">
        <f>ROUND((E1072/D1072)*100,0)</f>
        <v>1</v>
      </c>
      <c r="Q1072" s="14">
        <f>IFERROR(ROUND((E1072/L1072),2),0)</f>
        <v>35</v>
      </c>
      <c r="R1072" s="10">
        <f>(((J1072/60)/60)/24)+DATE(1970,1,1)</f>
        <v>41163.011828703704</v>
      </c>
      <c r="S1072" s="10">
        <f>(((I1072/60)/60)/24)+DATE(1970,1,1)</f>
        <v>41183.011828703704</v>
      </c>
      <c r="T1072">
        <f>YEAR(R1072)</f>
        <v>2012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6" t="s">
        <v>8289</v>
      </c>
      <c r="O1073" s="16" t="s">
        <v>8290</v>
      </c>
      <c r="P1073" s="12">
        <f>ROUND((E1073/D1073)*100,0)</f>
        <v>0</v>
      </c>
      <c r="Q1073" s="14">
        <f>IFERROR(ROUND((E1073/L1073),2),0)</f>
        <v>0</v>
      </c>
      <c r="R1073" s="10">
        <f>(((J1073/60)/60)/24)+DATE(1970,1,1)</f>
        <v>42295.753391203703</v>
      </c>
      <c r="S1073" s="10">
        <f>(((I1073/60)/60)/24)+DATE(1970,1,1)</f>
        <v>42325.795057870375</v>
      </c>
      <c r="T1073">
        <f>YEAR(R1073)</f>
        <v>2015</v>
      </c>
    </row>
    <row r="1074" spans="1:20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6" t="s">
        <v>8289</v>
      </c>
      <c r="O1074" s="16" t="s">
        <v>8290</v>
      </c>
      <c r="P1074" s="12">
        <f>ROUND((E1074/D1074)*100,0)</f>
        <v>0</v>
      </c>
      <c r="Q1074" s="14">
        <f>IFERROR(ROUND((E1074/L1074),2),0)</f>
        <v>12.75</v>
      </c>
      <c r="R1074" s="10">
        <f>(((J1074/60)/60)/24)+DATE(1970,1,1)</f>
        <v>41645.832141203704</v>
      </c>
      <c r="S1074" s="10">
        <f>(((I1074/60)/60)/24)+DATE(1970,1,1)</f>
        <v>41675.832141203704</v>
      </c>
      <c r="T1074">
        <f>YEAR(R1074)</f>
        <v>2014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6" t="s">
        <v>8289</v>
      </c>
      <c r="O1075" s="16" t="s">
        <v>8290</v>
      </c>
      <c r="P1075" s="12">
        <f>ROUND((E1075/D1075)*100,0)</f>
        <v>1</v>
      </c>
      <c r="Q1075" s="14">
        <f>IFERROR(ROUND((E1075/L1075),2),0)</f>
        <v>10</v>
      </c>
      <c r="R1075" s="10">
        <f>(((J1075/60)/60)/24)+DATE(1970,1,1)</f>
        <v>40802.964594907404</v>
      </c>
      <c r="S1075" s="10">
        <f>(((I1075/60)/60)/24)+DATE(1970,1,1)</f>
        <v>40832.964594907404</v>
      </c>
      <c r="T1075">
        <f>YEAR(R1075)</f>
        <v>2011</v>
      </c>
    </row>
    <row r="1076" spans="1:20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6" t="s">
        <v>8289</v>
      </c>
      <c r="O1076" s="16" t="s">
        <v>8290</v>
      </c>
      <c r="P1076" s="12">
        <f>ROUND((E1076/D1076)*100,0)</f>
        <v>6</v>
      </c>
      <c r="Q1076" s="14">
        <f>IFERROR(ROUND((E1076/L1076),2),0)</f>
        <v>113.57</v>
      </c>
      <c r="R1076" s="10">
        <f>(((J1076/60)/60)/24)+DATE(1970,1,1)</f>
        <v>41613.172974537039</v>
      </c>
      <c r="S1076" s="10">
        <f>(((I1076/60)/60)/24)+DATE(1970,1,1)</f>
        <v>41643.172974537039</v>
      </c>
      <c r="T1076">
        <f>YEAR(R1076)</f>
        <v>2013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6" t="s">
        <v>8289</v>
      </c>
      <c r="O1077" s="16" t="s">
        <v>8290</v>
      </c>
      <c r="P1077" s="12">
        <f>ROUND((E1077/D1077)*100,0)</f>
        <v>5</v>
      </c>
      <c r="Q1077" s="14">
        <f>IFERROR(ROUND((E1077/L1077),2),0)</f>
        <v>15</v>
      </c>
      <c r="R1077" s="10">
        <f>(((J1077/60)/60)/24)+DATE(1970,1,1)</f>
        <v>41005.904120370367</v>
      </c>
      <c r="S1077" s="10">
        <f>(((I1077/60)/60)/24)+DATE(1970,1,1)</f>
        <v>41035.904120370367</v>
      </c>
      <c r="T1077">
        <f>YEAR(R1077)</f>
        <v>2012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6" t="s">
        <v>8289</v>
      </c>
      <c r="O1078" s="16" t="s">
        <v>8290</v>
      </c>
      <c r="P1078" s="12">
        <f>ROUND((E1078/D1078)*100,0)</f>
        <v>63</v>
      </c>
      <c r="Q1078" s="14">
        <f>IFERROR(ROUND((E1078/L1078),2),0)</f>
        <v>48.28</v>
      </c>
      <c r="R1078" s="10">
        <f>(((J1078/60)/60)/24)+DATE(1970,1,1)</f>
        <v>41838.377893518518</v>
      </c>
      <c r="S1078" s="10">
        <f>(((I1078/60)/60)/24)+DATE(1970,1,1)</f>
        <v>41893.377893518518</v>
      </c>
      <c r="T1078">
        <f>YEAR(R1078)</f>
        <v>2014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6" t="s">
        <v>8289</v>
      </c>
      <c r="O1079" s="16" t="s">
        <v>8290</v>
      </c>
      <c r="P1079" s="12">
        <f>ROUND((E1079/D1079)*100,0)</f>
        <v>29</v>
      </c>
      <c r="Q1079" s="14">
        <f>IFERROR(ROUND((E1079/L1079),2),0)</f>
        <v>43.98</v>
      </c>
      <c r="R1079" s="10">
        <f>(((J1079/60)/60)/24)+DATE(1970,1,1)</f>
        <v>42353.16679398148</v>
      </c>
      <c r="S1079" s="10">
        <f>(((I1079/60)/60)/24)+DATE(1970,1,1)</f>
        <v>42383.16679398148</v>
      </c>
      <c r="T1079">
        <f>YEAR(R1079)</f>
        <v>2015</v>
      </c>
    </row>
    <row r="1080" spans="1:20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6" t="s">
        <v>8289</v>
      </c>
      <c r="O1080" s="16" t="s">
        <v>8290</v>
      </c>
      <c r="P1080" s="12">
        <f>ROUND((E1080/D1080)*100,0)</f>
        <v>8</v>
      </c>
      <c r="Q1080" s="14">
        <f>IFERROR(ROUND((E1080/L1080),2),0)</f>
        <v>9</v>
      </c>
      <c r="R1080" s="10">
        <f>(((J1080/60)/60)/24)+DATE(1970,1,1)</f>
        <v>40701.195844907408</v>
      </c>
      <c r="S1080" s="10">
        <f>(((I1080/60)/60)/24)+DATE(1970,1,1)</f>
        <v>40746.195844907408</v>
      </c>
      <c r="T1080">
        <f>YEAR(R1080)</f>
        <v>2011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6" t="s">
        <v>8289</v>
      </c>
      <c r="O1081" s="16" t="s">
        <v>8290</v>
      </c>
      <c r="P1081" s="12">
        <f>ROUND((E1081/D1081)*100,0)</f>
        <v>3</v>
      </c>
      <c r="Q1081" s="14">
        <f>IFERROR(ROUND((E1081/L1081),2),0)</f>
        <v>37.67</v>
      </c>
      <c r="R1081" s="10">
        <f>(((J1081/60)/60)/24)+DATE(1970,1,1)</f>
        <v>42479.566388888896</v>
      </c>
      <c r="S1081" s="10">
        <f>(((I1081/60)/60)/24)+DATE(1970,1,1)</f>
        <v>42504.566388888896</v>
      </c>
      <c r="T1081">
        <f>YEAR(R1081)</f>
        <v>2016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6" t="s">
        <v>8289</v>
      </c>
      <c r="O1082" s="16" t="s">
        <v>8290</v>
      </c>
      <c r="P1082" s="12">
        <f>ROUND((E1082/D1082)*100,0)</f>
        <v>9</v>
      </c>
      <c r="Q1082" s="14">
        <f>IFERROR(ROUND((E1082/L1082),2),0)</f>
        <v>18.579999999999998</v>
      </c>
      <c r="R1082" s="10">
        <f>(((J1082/60)/60)/24)+DATE(1970,1,1)</f>
        <v>41740.138113425928</v>
      </c>
      <c r="S1082" s="10">
        <f>(((I1082/60)/60)/24)+DATE(1970,1,1)</f>
        <v>41770.138113425928</v>
      </c>
      <c r="T1082">
        <f>YEAR(R1082)</f>
        <v>2014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6" t="s">
        <v>8289</v>
      </c>
      <c r="O1083" s="16" t="s">
        <v>8290</v>
      </c>
      <c r="P1083" s="12">
        <f>ROUND((E1083/D1083)*100,0)</f>
        <v>0</v>
      </c>
      <c r="Q1083" s="14">
        <f>IFERROR(ROUND((E1083/L1083),2),0)</f>
        <v>3</v>
      </c>
      <c r="R1083" s="10">
        <f>(((J1083/60)/60)/24)+DATE(1970,1,1)</f>
        <v>42002.926990740743</v>
      </c>
      <c r="S1083" s="10">
        <f>(((I1083/60)/60)/24)+DATE(1970,1,1)</f>
        <v>42032.926990740743</v>
      </c>
      <c r="T1083">
        <f>YEAR(R1083)</f>
        <v>2014</v>
      </c>
    </row>
    <row r="1084" spans="1:20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6" t="s">
        <v>8289</v>
      </c>
      <c r="O1084" s="16" t="s">
        <v>8290</v>
      </c>
      <c r="P1084" s="12">
        <f>ROUND((E1084/D1084)*100,0)</f>
        <v>1</v>
      </c>
      <c r="Q1084" s="14">
        <f>IFERROR(ROUND((E1084/L1084),2),0)</f>
        <v>18.670000000000002</v>
      </c>
      <c r="R1084" s="10">
        <f>(((J1084/60)/60)/24)+DATE(1970,1,1)</f>
        <v>41101.906111111115</v>
      </c>
      <c r="S1084" s="10">
        <f>(((I1084/60)/60)/24)+DATE(1970,1,1)</f>
        <v>41131.906111111115</v>
      </c>
      <c r="T1084">
        <f>YEAR(R1084)</f>
        <v>2012</v>
      </c>
    </row>
    <row r="1085" spans="1:20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6" t="s">
        <v>8289</v>
      </c>
      <c r="O1085" s="16" t="s">
        <v>8290</v>
      </c>
      <c r="P1085" s="12">
        <f>ROUND((E1085/D1085)*100,0)</f>
        <v>1</v>
      </c>
      <c r="Q1085" s="14">
        <f>IFERROR(ROUND((E1085/L1085),2),0)</f>
        <v>410</v>
      </c>
      <c r="R1085" s="10">
        <f>(((J1085/60)/60)/24)+DATE(1970,1,1)</f>
        <v>41793.659525462965</v>
      </c>
      <c r="S1085" s="10">
        <f>(((I1085/60)/60)/24)+DATE(1970,1,1)</f>
        <v>41853.659525462965</v>
      </c>
      <c r="T1085">
        <f>YEAR(R1085)</f>
        <v>2014</v>
      </c>
    </row>
    <row r="1086" spans="1:20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6" t="s">
        <v>8289</v>
      </c>
      <c r="O1086" s="16" t="s">
        <v>8290</v>
      </c>
      <c r="P1086" s="12">
        <f>ROUND((E1086/D1086)*100,0)</f>
        <v>0</v>
      </c>
      <c r="Q1086" s="14">
        <f>IFERROR(ROUND((E1086/L1086),2),0)</f>
        <v>0</v>
      </c>
      <c r="R1086" s="10">
        <f>(((J1086/60)/60)/24)+DATE(1970,1,1)</f>
        <v>41829.912083333329</v>
      </c>
      <c r="S1086" s="10">
        <f>(((I1086/60)/60)/24)+DATE(1970,1,1)</f>
        <v>41859.912083333329</v>
      </c>
      <c r="T1086">
        <f>YEAR(R1086)</f>
        <v>2014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6" t="s">
        <v>8289</v>
      </c>
      <c r="O1087" s="16" t="s">
        <v>8290</v>
      </c>
      <c r="P1087" s="12">
        <f>ROUND((E1087/D1087)*100,0)</f>
        <v>3</v>
      </c>
      <c r="Q1087" s="14">
        <f>IFERROR(ROUND((E1087/L1087),2),0)</f>
        <v>114</v>
      </c>
      <c r="R1087" s="10">
        <f>(((J1087/60)/60)/24)+DATE(1970,1,1)</f>
        <v>42413.671006944445</v>
      </c>
      <c r="S1087" s="10">
        <f>(((I1087/60)/60)/24)+DATE(1970,1,1)</f>
        <v>42443.629340277781</v>
      </c>
      <c r="T1087">
        <f>YEAR(R1087)</f>
        <v>2016</v>
      </c>
    </row>
    <row r="1088" spans="1:20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6" t="s">
        <v>8289</v>
      </c>
      <c r="O1088" s="16" t="s">
        <v>8290</v>
      </c>
      <c r="P1088" s="12">
        <f>ROUND((E1088/D1088)*100,0)</f>
        <v>0</v>
      </c>
      <c r="Q1088" s="14">
        <f>IFERROR(ROUND((E1088/L1088),2),0)</f>
        <v>7.5</v>
      </c>
      <c r="R1088" s="10">
        <f>(((J1088/60)/60)/24)+DATE(1970,1,1)</f>
        <v>41845.866793981484</v>
      </c>
      <c r="S1088" s="10">
        <f>(((I1088/60)/60)/24)+DATE(1970,1,1)</f>
        <v>41875.866793981484</v>
      </c>
      <c r="T1088">
        <f>YEAR(R1088)</f>
        <v>2014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6" t="s">
        <v>8289</v>
      </c>
      <c r="O1089" s="16" t="s">
        <v>8290</v>
      </c>
      <c r="P1089" s="12">
        <f>ROUND((E1089/D1089)*100,0)</f>
        <v>0</v>
      </c>
      <c r="Q1089" s="14">
        <f>IFERROR(ROUND((E1089/L1089),2),0)</f>
        <v>0</v>
      </c>
      <c r="R1089" s="10">
        <f>(((J1089/60)/60)/24)+DATE(1970,1,1)</f>
        <v>41775.713969907411</v>
      </c>
      <c r="S1089" s="10">
        <f>(((I1089/60)/60)/24)+DATE(1970,1,1)</f>
        <v>41805.713969907411</v>
      </c>
      <c r="T1089">
        <f>YEAR(R1089)</f>
        <v>2014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6" t="s">
        <v>8289</v>
      </c>
      <c r="O1090" s="16" t="s">
        <v>8290</v>
      </c>
      <c r="P1090" s="12">
        <f>ROUND((E1090/D1090)*100,0)</f>
        <v>14</v>
      </c>
      <c r="Q1090" s="14">
        <f>IFERROR(ROUND((E1090/L1090),2),0)</f>
        <v>43.42</v>
      </c>
      <c r="R1090" s="10">
        <f>(((J1090/60)/60)/24)+DATE(1970,1,1)</f>
        <v>41723.799386574072</v>
      </c>
      <c r="S1090" s="10">
        <f>(((I1090/60)/60)/24)+DATE(1970,1,1)</f>
        <v>41753.799386574072</v>
      </c>
      <c r="T1090">
        <f>YEAR(R1090)</f>
        <v>2014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6" t="s">
        <v>8289</v>
      </c>
      <c r="O1091" s="16" t="s">
        <v>8290</v>
      </c>
      <c r="P1091" s="12">
        <f>ROUND((E1091/D1091)*100,0)</f>
        <v>8</v>
      </c>
      <c r="Q1091" s="14">
        <f>IFERROR(ROUND((E1091/L1091),2),0)</f>
        <v>23.96</v>
      </c>
      <c r="R1091" s="10">
        <f>(((J1091/60)/60)/24)+DATE(1970,1,1)</f>
        <v>42151.189525462964</v>
      </c>
      <c r="S1091" s="10">
        <f>(((I1091/60)/60)/24)+DATE(1970,1,1)</f>
        <v>42181.189525462964</v>
      </c>
      <c r="T1091">
        <f>YEAR(R1091)</f>
        <v>2015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6" t="s">
        <v>8289</v>
      </c>
      <c r="O1092" s="16" t="s">
        <v>8290</v>
      </c>
      <c r="P1092" s="12">
        <f>ROUND((E1092/D1092)*100,0)</f>
        <v>0</v>
      </c>
      <c r="Q1092" s="14">
        <f>IFERROR(ROUND((E1092/L1092),2),0)</f>
        <v>5</v>
      </c>
      <c r="R1092" s="10">
        <f>(((J1092/60)/60)/24)+DATE(1970,1,1)</f>
        <v>42123.185798611114</v>
      </c>
      <c r="S1092" s="10">
        <f>(((I1092/60)/60)/24)+DATE(1970,1,1)</f>
        <v>42153.185798611114</v>
      </c>
      <c r="T1092">
        <f>YEAR(R1092)</f>
        <v>2015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6" t="s">
        <v>8289</v>
      </c>
      <c r="O1093" s="16" t="s">
        <v>8290</v>
      </c>
      <c r="P1093" s="12">
        <f>ROUND((E1093/D1093)*100,0)</f>
        <v>13</v>
      </c>
      <c r="Q1093" s="14">
        <f>IFERROR(ROUND((E1093/L1093),2),0)</f>
        <v>12.5</v>
      </c>
      <c r="R1093" s="10">
        <f>(((J1093/60)/60)/24)+DATE(1970,1,1)</f>
        <v>42440.820277777777</v>
      </c>
      <c r="S1093" s="10">
        <f>(((I1093/60)/60)/24)+DATE(1970,1,1)</f>
        <v>42470.778611111105</v>
      </c>
      <c r="T1093">
        <f>YEAR(R1093)</f>
        <v>2016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6" t="s">
        <v>8289</v>
      </c>
      <c r="O1094" s="16" t="s">
        <v>8290</v>
      </c>
      <c r="P1094" s="12">
        <f>ROUND((E1094/D1094)*100,0)</f>
        <v>1</v>
      </c>
      <c r="Q1094" s="14">
        <f>IFERROR(ROUND((E1094/L1094),2),0)</f>
        <v>3</v>
      </c>
      <c r="R1094" s="10">
        <f>(((J1094/60)/60)/24)+DATE(1970,1,1)</f>
        <v>41250.025902777779</v>
      </c>
      <c r="S1094" s="10">
        <f>(((I1094/60)/60)/24)+DATE(1970,1,1)</f>
        <v>41280.025902777779</v>
      </c>
      <c r="T1094">
        <f>YEAR(R1094)</f>
        <v>2012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6" t="s">
        <v>8289</v>
      </c>
      <c r="O1095" s="16" t="s">
        <v>8290</v>
      </c>
      <c r="P1095" s="12">
        <f>ROUND((E1095/D1095)*100,0)</f>
        <v>14</v>
      </c>
      <c r="Q1095" s="14">
        <f>IFERROR(ROUND((E1095/L1095),2),0)</f>
        <v>10.56</v>
      </c>
      <c r="R1095" s="10">
        <f>(((J1095/60)/60)/24)+DATE(1970,1,1)</f>
        <v>42396.973807870367</v>
      </c>
      <c r="S1095" s="10">
        <f>(((I1095/60)/60)/24)+DATE(1970,1,1)</f>
        <v>42411.973807870367</v>
      </c>
      <c r="T1095">
        <f>YEAR(R1095)</f>
        <v>2016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6" t="s">
        <v>8289</v>
      </c>
      <c r="O1096" s="16" t="s">
        <v>8290</v>
      </c>
      <c r="P1096" s="12">
        <f>ROUND((E1096/D1096)*100,0)</f>
        <v>18</v>
      </c>
      <c r="Q1096" s="14">
        <f>IFERROR(ROUND((E1096/L1096),2),0)</f>
        <v>122</v>
      </c>
      <c r="R1096" s="10">
        <f>(((J1096/60)/60)/24)+DATE(1970,1,1)</f>
        <v>40795.713344907403</v>
      </c>
      <c r="S1096" s="10">
        <f>(((I1096/60)/60)/24)+DATE(1970,1,1)</f>
        <v>40825.713344907403</v>
      </c>
      <c r="T1096">
        <f>YEAR(R1096)</f>
        <v>2011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6" t="s">
        <v>8289</v>
      </c>
      <c r="O1097" s="16" t="s">
        <v>8290</v>
      </c>
      <c r="P1097" s="12">
        <f>ROUND((E1097/D1097)*100,0)</f>
        <v>5</v>
      </c>
      <c r="Q1097" s="14">
        <f>IFERROR(ROUND((E1097/L1097),2),0)</f>
        <v>267.81</v>
      </c>
      <c r="R1097" s="10">
        <f>(((J1097/60)/60)/24)+DATE(1970,1,1)</f>
        <v>41486.537268518521</v>
      </c>
      <c r="S1097" s="10">
        <f>(((I1097/60)/60)/24)+DATE(1970,1,1)</f>
        <v>41516.537268518521</v>
      </c>
      <c r="T1097">
        <f>YEAR(R1097)</f>
        <v>2013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6" t="s">
        <v>8289</v>
      </c>
      <c r="O1098" s="16" t="s">
        <v>8290</v>
      </c>
      <c r="P1098" s="12">
        <f>ROUND((E1098/D1098)*100,0)</f>
        <v>18</v>
      </c>
      <c r="Q1098" s="14">
        <f>IFERROR(ROUND((E1098/L1098),2),0)</f>
        <v>74.209999999999994</v>
      </c>
      <c r="R1098" s="10">
        <f>(((J1098/60)/60)/24)+DATE(1970,1,1)</f>
        <v>41885.51798611111</v>
      </c>
      <c r="S1098" s="10">
        <f>(((I1098/60)/60)/24)+DATE(1970,1,1)</f>
        <v>41916.145833333336</v>
      </c>
      <c r="T1098">
        <f>YEAR(R1098)</f>
        <v>2014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6" t="s">
        <v>8289</v>
      </c>
      <c r="O1099" s="16" t="s">
        <v>8290</v>
      </c>
      <c r="P1099" s="12">
        <f>ROUND((E1099/D1099)*100,0)</f>
        <v>0</v>
      </c>
      <c r="Q1099" s="14">
        <f>IFERROR(ROUND((E1099/L1099),2),0)</f>
        <v>6.71</v>
      </c>
      <c r="R1099" s="10">
        <f>(((J1099/60)/60)/24)+DATE(1970,1,1)</f>
        <v>41660.792557870373</v>
      </c>
      <c r="S1099" s="10">
        <f>(((I1099/60)/60)/24)+DATE(1970,1,1)</f>
        <v>41700.792557870373</v>
      </c>
      <c r="T1099">
        <f>YEAR(R1099)</f>
        <v>2014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6" t="s">
        <v>8289</v>
      </c>
      <c r="O1100" s="16" t="s">
        <v>8290</v>
      </c>
      <c r="P1100" s="12">
        <f>ROUND((E1100/D1100)*100,0)</f>
        <v>7</v>
      </c>
      <c r="Q1100" s="14">
        <f>IFERROR(ROUND((E1100/L1100),2),0)</f>
        <v>81.95</v>
      </c>
      <c r="R1100" s="10">
        <f>(((J1100/60)/60)/24)+DATE(1970,1,1)</f>
        <v>41712.762673611112</v>
      </c>
      <c r="S1100" s="10">
        <f>(((I1100/60)/60)/24)+DATE(1970,1,1)</f>
        <v>41742.762673611112</v>
      </c>
      <c r="T1100">
        <f>YEAR(R1100)</f>
        <v>2014</v>
      </c>
    </row>
    <row r="1101" spans="1:20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6" t="s">
        <v>8289</v>
      </c>
      <c r="O1101" s="16" t="s">
        <v>8290</v>
      </c>
      <c r="P1101" s="12">
        <f>ROUND((E1101/D1101)*100,0)</f>
        <v>1</v>
      </c>
      <c r="Q1101" s="14">
        <f>IFERROR(ROUND((E1101/L1101),2),0)</f>
        <v>25</v>
      </c>
      <c r="R1101" s="10">
        <f>(((J1101/60)/60)/24)+DATE(1970,1,1)</f>
        <v>42107.836435185185</v>
      </c>
      <c r="S1101" s="10">
        <f>(((I1101/60)/60)/24)+DATE(1970,1,1)</f>
        <v>42137.836435185185</v>
      </c>
      <c r="T1101">
        <f>YEAR(R1101)</f>
        <v>2015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6" t="s">
        <v>8289</v>
      </c>
      <c r="O1102" s="16" t="s">
        <v>8290</v>
      </c>
      <c r="P1102" s="12">
        <f>ROUND((E1102/D1102)*100,0)</f>
        <v>3</v>
      </c>
      <c r="Q1102" s="14">
        <f>IFERROR(ROUND((E1102/L1102),2),0)</f>
        <v>10</v>
      </c>
      <c r="R1102" s="10">
        <f>(((J1102/60)/60)/24)+DATE(1970,1,1)</f>
        <v>42384.110775462963</v>
      </c>
      <c r="S1102" s="10">
        <f>(((I1102/60)/60)/24)+DATE(1970,1,1)</f>
        <v>42414.110775462963</v>
      </c>
      <c r="T1102">
        <f>YEAR(R1102)</f>
        <v>2016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6" t="s">
        <v>8289</v>
      </c>
      <c r="O1103" s="16" t="s">
        <v>8290</v>
      </c>
      <c r="P1103" s="12">
        <f>ROUND((E1103/D1103)*100,0)</f>
        <v>0</v>
      </c>
      <c r="Q1103" s="14">
        <f>IFERROR(ROUND((E1103/L1103),2),0)</f>
        <v>6.83</v>
      </c>
      <c r="R1103" s="10">
        <f>(((J1103/60)/60)/24)+DATE(1970,1,1)</f>
        <v>42538.77243055556</v>
      </c>
      <c r="S1103" s="10">
        <f>(((I1103/60)/60)/24)+DATE(1970,1,1)</f>
        <v>42565.758333333331</v>
      </c>
      <c r="T1103">
        <f>YEAR(R1103)</f>
        <v>2016</v>
      </c>
    </row>
    <row r="1104" spans="1:20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6" t="s">
        <v>8289</v>
      </c>
      <c r="O1104" s="16" t="s">
        <v>8290</v>
      </c>
      <c r="P1104" s="12">
        <f>ROUND((E1104/D1104)*100,0)</f>
        <v>5</v>
      </c>
      <c r="Q1104" s="14">
        <f>IFERROR(ROUND((E1104/L1104),2),0)</f>
        <v>17.71</v>
      </c>
      <c r="R1104" s="10">
        <f>(((J1104/60)/60)/24)+DATE(1970,1,1)</f>
        <v>41577.045428240745</v>
      </c>
      <c r="S1104" s="10">
        <f>(((I1104/60)/60)/24)+DATE(1970,1,1)</f>
        <v>41617.249305555553</v>
      </c>
      <c r="T1104">
        <f>YEAR(R1104)</f>
        <v>2013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6" t="s">
        <v>8289</v>
      </c>
      <c r="O1105" s="16" t="s">
        <v>8290</v>
      </c>
      <c r="P1105" s="12">
        <f>ROUND((E1105/D1105)*100,0)</f>
        <v>2</v>
      </c>
      <c r="Q1105" s="14">
        <f>IFERROR(ROUND((E1105/L1105),2),0)</f>
        <v>16.2</v>
      </c>
      <c r="R1105" s="10">
        <f>(((J1105/60)/60)/24)+DATE(1970,1,1)</f>
        <v>42479.22210648148</v>
      </c>
      <c r="S1105" s="10">
        <f>(((I1105/60)/60)/24)+DATE(1970,1,1)</f>
        <v>42539.22210648148</v>
      </c>
      <c r="T1105">
        <f>YEAR(R1105)</f>
        <v>2016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6" t="s">
        <v>8289</v>
      </c>
      <c r="O1106" s="16" t="s">
        <v>8290</v>
      </c>
      <c r="P1106" s="12">
        <f>ROUND((E1106/D1106)*100,0)</f>
        <v>5</v>
      </c>
      <c r="Q1106" s="14">
        <f>IFERROR(ROUND((E1106/L1106),2),0)</f>
        <v>80.3</v>
      </c>
      <c r="R1106" s="10">
        <f>(((J1106/60)/60)/24)+DATE(1970,1,1)</f>
        <v>41771.40996527778</v>
      </c>
      <c r="S1106" s="10">
        <f>(((I1106/60)/60)/24)+DATE(1970,1,1)</f>
        <v>41801.40996527778</v>
      </c>
      <c r="T1106">
        <f>YEAR(R1106)</f>
        <v>2014</v>
      </c>
    </row>
    <row r="1107" spans="1:20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6" t="s">
        <v>8289</v>
      </c>
      <c r="O1107" s="16" t="s">
        <v>8290</v>
      </c>
      <c r="P1107" s="12">
        <f>ROUND((E1107/D1107)*100,0)</f>
        <v>0</v>
      </c>
      <c r="Q1107" s="14">
        <f>IFERROR(ROUND((E1107/L1107),2),0)</f>
        <v>71.55</v>
      </c>
      <c r="R1107" s="10">
        <f>(((J1107/60)/60)/24)+DATE(1970,1,1)</f>
        <v>41692.135729166665</v>
      </c>
      <c r="S1107" s="10">
        <f>(((I1107/60)/60)/24)+DATE(1970,1,1)</f>
        <v>41722.0940625</v>
      </c>
      <c r="T1107">
        <f>YEAR(R1107)</f>
        <v>2014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6" t="s">
        <v>8289</v>
      </c>
      <c r="O1108" s="16" t="s">
        <v>8290</v>
      </c>
      <c r="P1108" s="12">
        <f>ROUND((E1108/D1108)*100,0)</f>
        <v>41</v>
      </c>
      <c r="Q1108" s="14">
        <f>IFERROR(ROUND((E1108/L1108),2),0)</f>
        <v>23.57</v>
      </c>
      <c r="R1108" s="10">
        <f>(((J1108/60)/60)/24)+DATE(1970,1,1)</f>
        <v>40973.740451388891</v>
      </c>
      <c r="S1108" s="10">
        <f>(((I1108/60)/60)/24)+DATE(1970,1,1)</f>
        <v>41003.698784722219</v>
      </c>
      <c r="T1108">
        <f>YEAR(R1108)</f>
        <v>2012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6" t="s">
        <v>8289</v>
      </c>
      <c r="O1109" s="16" t="s">
        <v>8290</v>
      </c>
      <c r="P1109" s="12">
        <f>ROUND((E1109/D1109)*100,0)</f>
        <v>0</v>
      </c>
      <c r="Q1109" s="14">
        <f>IFERROR(ROUND((E1109/L1109),2),0)</f>
        <v>0</v>
      </c>
      <c r="R1109" s="10">
        <f>(((J1109/60)/60)/24)+DATE(1970,1,1)</f>
        <v>41813.861388888887</v>
      </c>
      <c r="S1109" s="10">
        <f>(((I1109/60)/60)/24)+DATE(1970,1,1)</f>
        <v>41843.861388888887</v>
      </c>
      <c r="T1109">
        <f>YEAR(R1109)</f>
        <v>2014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6" t="s">
        <v>8289</v>
      </c>
      <c r="O1110" s="16" t="s">
        <v>8290</v>
      </c>
      <c r="P1110" s="12">
        <f>ROUND((E1110/D1110)*100,0)</f>
        <v>3</v>
      </c>
      <c r="Q1110" s="14">
        <f>IFERROR(ROUND((E1110/L1110),2),0)</f>
        <v>34.880000000000003</v>
      </c>
      <c r="R1110" s="10">
        <f>(((J1110/60)/60)/24)+DATE(1970,1,1)</f>
        <v>40952.636979166666</v>
      </c>
      <c r="S1110" s="10">
        <f>(((I1110/60)/60)/24)+DATE(1970,1,1)</f>
        <v>41012.595312500001</v>
      </c>
      <c r="T1110">
        <f>YEAR(R1110)</f>
        <v>2012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6" t="s">
        <v>8289</v>
      </c>
      <c r="O1111" s="16" t="s">
        <v>8290</v>
      </c>
      <c r="P1111" s="12">
        <f>ROUND((E1111/D1111)*100,0)</f>
        <v>0</v>
      </c>
      <c r="Q1111" s="14">
        <f>IFERROR(ROUND((E1111/L1111),2),0)</f>
        <v>15</v>
      </c>
      <c r="R1111" s="10">
        <f>(((J1111/60)/60)/24)+DATE(1970,1,1)</f>
        <v>42662.752199074079</v>
      </c>
      <c r="S1111" s="10">
        <f>(((I1111/60)/60)/24)+DATE(1970,1,1)</f>
        <v>42692.793865740736</v>
      </c>
      <c r="T1111">
        <f>YEAR(R1111)</f>
        <v>2016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6" t="s">
        <v>8289</v>
      </c>
      <c r="O1112" s="16" t="s">
        <v>8290</v>
      </c>
      <c r="P1112" s="12">
        <f>ROUND((E1112/D1112)*100,0)</f>
        <v>1</v>
      </c>
      <c r="Q1112" s="14">
        <f>IFERROR(ROUND((E1112/L1112),2),0)</f>
        <v>23.18</v>
      </c>
      <c r="R1112" s="10">
        <f>(((J1112/60)/60)/24)+DATE(1970,1,1)</f>
        <v>41220.933124999996</v>
      </c>
      <c r="S1112" s="10">
        <f>(((I1112/60)/60)/24)+DATE(1970,1,1)</f>
        <v>41250.933124999996</v>
      </c>
      <c r="T1112">
        <f>YEAR(R1112)</f>
        <v>2012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6" t="s">
        <v>8289</v>
      </c>
      <c r="O1113" s="16" t="s">
        <v>8290</v>
      </c>
      <c r="P1113" s="12">
        <f>ROUND((E1113/D1113)*100,0)</f>
        <v>0</v>
      </c>
      <c r="Q1113" s="14">
        <f>IFERROR(ROUND((E1113/L1113),2),0)</f>
        <v>1</v>
      </c>
      <c r="R1113" s="10">
        <f>(((J1113/60)/60)/24)+DATE(1970,1,1)</f>
        <v>42347.203587962969</v>
      </c>
      <c r="S1113" s="10">
        <f>(((I1113/60)/60)/24)+DATE(1970,1,1)</f>
        <v>42377.203587962969</v>
      </c>
      <c r="T1113">
        <f>YEAR(R1113)</f>
        <v>2015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6" t="s">
        <v>8289</v>
      </c>
      <c r="O1114" s="16" t="s">
        <v>8290</v>
      </c>
      <c r="P1114" s="12">
        <f>ROUND((E1114/D1114)*100,0)</f>
        <v>36</v>
      </c>
      <c r="Q1114" s="14">
        <f>IFERROR(ROUND((E1114/L1114),2),0)</f>
        <v>100.23</v>
      </c>
      <c r="R1114" s="10">
        <f>(((J1114/60)/60)/24)+DATE(1970,1,1)</f>
        <v>41963.759386574078</v>
      </c>
      <c r="S1114" s="10">
        <f>(((I1114/60)/60)/24)+DATE(1970,1,1)</f>
        <v>42023.354166666672</v>
      </c>
      <c r="T1114">
        <f>YEAR(R1114)</f>
        <v>2014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6" t="s">
        <v>8289</v>
      </c>
      <c r="O1115" s="16" t="s">
        <v>8290</v>
      </c>
      <c r="P1115" s="12">
        <f>ROUND((E1115/D1115)*100,0)</f>
        <v>1</v>
      </c>
      <c r="Q1115" s="14">
        <f>IFERROR(ROUND((E1115/L1115),2),0)</f>
        <v>5</v>
      </c>
      <c r="R1115" s="10">
        <f>(((J1115/60)/60)/24)+DATE(1970,1,1)</f>
        <v>41835.977083333331</v>
      </c>
      <c r="S1115" s="10">
        <f>(((I1115/60)/60)/24)+DATE(1970,1,1)</f>
        <v>41865.977083333331</v>
      </c>
      <c r="T1115">
        <f>YEAR(R1115)</f>
        <v>2014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6" t="s">
        <v>8289</v>
      </c>
      <c r="O1116" s="16" t="s">
        <v>8290</v>
      </c>
      <c r="P1116" s="12">
        <f>ROUND((E1116/D1116)*100,0)</f>
        <v>0</v>
      </c>
      <c r="Q1116" s="14">
        <f>IFERROR(ROUND((E1116/L1116),2),0)</f>
        <v>3.33</v>
      </c>
      <c r="R1116" s="10">
        <f>(((J1116/60)/60)/24)+DATE(1970,1,1)</f>
        <v>41526.345914351856</v>
      </c>
      <c r="S1116" s="10">
        <f>(((I1116/60)/60)/24)+DATE(1970,1,1)</f>
        <v>41556.345914351856</v>
      </c>
      <c r="T1116">
        <f>YEAR(R1116)</f>
        <v>2013</v>
      </c>
    </row>
    <row r="1117" spans="1:20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6" t="s">
        <v>8289</v>
      </c>
      <c r="O1117" s="16" t="s">
        <v>8290</v>
      </c>
      <c r="P1117" s="12">
        <f>ROUND((E1117/D1117)*100,0)</f>
        <v>0</v>
      </c>
      <c r="Q1117" s="14">
        <f>IFERROR(ROUND((E1117/L1117),2),0)</f>
        <v>13.25</v>
      </c>
      <c r="R1117" s="10">
        <f>(((J1117/60)/60)/24)+DATE(1970,1,1)</f>
        <v>42429.695543981477</v>
      </c>
      <c r="S1117" s="10">
        <f>(((I1117/60)/60)/24)+DATE(1970,1,1)</f>
        <v>42459.653877314813</v>
      </c>
      <c r="T1117">
        <f>YEAR(R1117)</f>
        <v>2016</v>
      </c>
    </row>
    <row r="1118" spans="1:20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6" t="s">
        <v>8289</v>
      </c>
      <c r="O1118" s="16" t="s">
        <v>8290</v>
      </c>
      <c r="P1118" s="12">
        <f>ROUND((E1118/D1118)*100,0)</f>
        <v>0</v>
      </c>
      <c r="Q1118" s="14">
        <f>IFERROR(ROUND((E1118/L1118),2),0)</f>
        <v>17.850000000000001</v>
      </c>
      <c r="R1118" s="10">
        <f>(((J1118/60)/60)/24)+DATE(1970,1,1)</f>
        <v>41009.847314814811</v>
      </c>
      <c r="S1118" s="10">
        <f>(((I1118/60)/60)/24)+DATE(1970,1,1)</f>
        <v>41069.847314814811</v>
      </c>
      <c r="T1118">
        <f>YEAR(R1118)</f>
        <v>2012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6" t="s">
        <v>8289</v>
      </c>
      <c r="O1119" s="16" t="s">
        <v>8290</v>
      </c>
      <c r="P1119" s="12">
        <f>ROUND((E1119/D1119)*100,0)</f>
        <v>8</v>
      </c>
      <c r="Q1119" s="14">
        <f>IFERROR(ROUND((E1119/L1119),2),0)</f>
        <v>10.38</v>
      </c>
      <c r="R1119" s="10">
        <f>(((J1119/60)/60)/24)+DATE(1970,1,1)</f>
        <v>42333.598530092597</v>
      </c>
      <c r="S1119" s="10">
        <f>(((I1119/60)/60)/24)+DATE(1970,1,1)</f>
        <v>42363.598530092597</v>
      </c>
      <c r="T1119">
        <f>YEAR(R1119)</f>
        <v>2015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6" t="s">
        <v>8289</v>
      </c>
      <c r="O1120" s="16" t="s">
        <v>8290</v>
      </c>
      <c r="P1120" s="12">
        <f>ROUND((E1120/D1120)*100,0)</f>
        <v>2</v>
      </c>
      <c r="Q1120" s="14">
        <f>IFERROR(ROUND((E1120/L1120),2),0)</f>
        <v>36.33</v>
      </c>
      <c r="R1120" s="10">
        <f>(((J1120/60)/60)/24)+DATE(1970,1,1)</f>
        <v>41704.16642361111</v>
      </c>
      <c r="S1120" s="10">
        <f>(((I1120/60)/60)/24)+DATE(1970,1,1)</f>
        <v>41734.124756944446</v>
      </c>
      <c r="T1120">
        <f>YEAR(R1120)</f>
        <v>2014</v>
      </c>
    </row>
    <row r="1121" spans="1:20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6" t="s">
        <v>8289</v>
      </c>
      <c r="O1121" s="16" t="s">
        <v>8290</v>
      </c>
      <c r="P1121" s="12">
        <f>ROUND((E1121/D1121)*100,0)</f>
        <v>0</v>
      </c>
      <c r="Q1121" s="14">
        <f>IFERROR(ROUND((E1121/L1121),2),0)</f>
        <v>5</v>
      </c>
      <c r="R1121" s="10">
        <f>(((J1121/60)/60)/24)+DATE(1970,1,1)</f>
        <v>41722.792407407411</v>
      </c>
      <c r="S1121" s="10">
        <f>(((I1121/60)/60)/24)+DATE(1970,1,1)</f>
        <v>41735.792407407411</v>
      </c>
      <c r="T1121">
        <f>YEAR(R1121)</f>
        <v>2014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6" t="s">
        <v>8289</v>
      </c>
      <c r="O1122" s="16" t="s">
        <v>8290</v>
      </c>
      <c r="P1122" s="12">
        <f>ROUND((E1122/D1122)*100,0)</f>
        <v>0</v>
      </c>
      <c r="Q1122" s="14">
        <f>IFERROR(ROUND((E1122/L1122),2),0)</f>
        <v>0</v>
      </c>
      <c r="R1122" s="10">
        <f>(((J1122/60)/60)/24)+DATE(1970,1,1)</f>
        <v>40799.872685185182</v>
      </c>
      <c r="S1122" s="10">
        <f>(((I1122/60)/60)/24)+DATE(1970,1,1)</f>
        <v>40844.872685185182</v>
      </c>
      <c r="T1122">
        <f>YEAR(R1122)</f>
        <v>2011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6" t="s">
        <v>8289</v>
      </c>
      <c r="O1123" s="16" t="s">
        <v>8290</v>
      </c>
      <c r="P1123" s="12">
        <f>ROUND((E1123/D1123)*100,0)</f>
        <v>0</v>
      </c>
      <c r="Q1123" s="14">
        <f>IFERROR(ROUND((E1123/L1123),2),0)</f>
        <v>5.8</v>
      </c>
      <c r="R1123" s="10">
        <f>(((J1123/60)/60)/24)+DATE(1970,1,1)</f>
        <v>42412.934212962966</v>
      </c>
      <c r="S1123" s="10">
        <f>(((I1123/60)/60)/24)+DATE(1970,1,1)</f>
        <v>42442.892546296294</v>
      </c>
      <c r="T1123">
        <f>YEAR(R1123)</f>
        <v>2016</v>
      </c>
    </row>
    <row r="1124" spans="1:20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6" t="s">
        <v>8289</v>
      </c>
      <c r="O1124" s="16" t="s">
        <v>8290</v>
      </c>
      <c r="P1124" s="12">
        <f>ROUND((E1124/D1124)*100,0)</f>
        <v>0</v>
      </c>
      <c r="Q1124" s="14">
        <f>IFERROR(ROUND((E1124/L1124),2),0)</f>
        <v>0</v>
      </c>
      <c r="R1124" s="10">
        <f>(((J1124/60)/60)/24)+DATE(1970,1,1)</f>
        <v>41410.703993055555</v>
      </c>
      <c r="S1124" s="10">
        <f>(((I1124/60)/60)/24)+DATE(1970,1,1)</f>
        <v>41424.703993055555</v>
      </c>
      <c r="T1124">
        <f>YEAR(R1124)</f>
        <v>2013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6" t="s">
        <v>8289</v>
      </c>
      <c r="O1125" s="16" t="s">
        <v>8290</v>
      </c>
      <c r="P1125" s="12">
        <f>ROUND((E1125/D1125)*100,0)</f>
        <v>0</v>
      </c>
      <c r="Q1125" s="14">
        <f>IFERROR(ROUND((E1125/L1125),2),0)</f>
        <v>3.67</v>
      </c>
      <c r="R1125" s="10">
        <f>(((J1125/60)/60)/24)+DATE(1970,1,1)</f>
        <v>41718.5237037037</v>
      </c>
      <c r="S1125" s="10">
        <f>(((I1125/60)/60)/24)+DATE(1970,1,1)</f>
        <v>41748.5237037037</v>
      </c>
      <c r="T1125">
        <f>YEAR(R1125)</f>
        <v>2014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6" t="s">
        <v>8289</v>
      </c>
      <c r="O1126" s="16" t="s">
        <v>8291</v>
      </c>
      <c r="P1126" s="12">
        <f>ROUND((E1126/D1126)*100,0)</f>
        <v>0</v>
      </c>
      <c r="Q1126" s="14">
        <f>IFERROR(ROUND((E1126/L1126),2),0)</f>
        <v>60.71</v>
      </c>
      <c r="R1126" s="10">
        <f>(((J1126/60)/60)/24)+DATE(1970,1,1)</f>
        <v>42094.667256944449</v>
      </c>
      <c r="S1126" s="10">
        <f>(((I1126/60)/60)/24)+DATE(1970,1,1)</f>
        <v>42124.667256944449</v>
      </c>
      <c r="T1126">
        <f>YEAR(R1126)</f>
        <v>2015</v>
      </c>
    </row>
    <row r="1127" spans="1:20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6" t="s">
        <v>8289</v>
      </c>
      <c r="O1127" s="16" t="s">
        <v>8291</v>
      </c>
      <c r="P1127" s="12">
        <f>ROUND((E1127/D1127)*100,0)</f>
        <v>0</v>
      </c>
      <c r="Q1127" s="14">
        <f>IFERROR(ROUND((E1127/L1127),2),0)</f>
        <v>0</v>
      </c>
      <c r="R1127" s="10">
        <f>(((J1127/60)/60)/24)+DATE(1970,1,1)</f>
        <v>42212.624189814815</v>
      </c>
      <c r="S1127" s="10">
        <f>(((I1127/60)/60)/24)+DATE(1970,1,1)</f>
        <v>42272.624189814815</v>
      </c>
      <c r="T1127">
        <f>YEAR(R1127)</f>
        <v>2015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6" t="s">
        <v>8289</v>
      </c>
      <c r="O1128" s="16" t="s">
        <v>8291</v>
      </c>
      <c r="P1128" s="12">
        <f>ROUND((E1128/D1128)*100,0)</f>
        <v>1</v>
      </c>
      <c r="Q1128" s="14">
        <f>IFERROR(ROUND((E1128/L1128),2),0)</f>
        <v>5</v>
      </c>
      <c r="R1128" s="10">
        <f>(((J1128/60)/60)/24)+DATE(1970,1,1)</f>
        <v>42535.327476851846</v>
      </c>
      <c r="S1128" s="10">
        <f>(((I1128/60)/60)/24)+DATE(1970,1,1)</f>
        <v>42565.327476851846</v>
      </c>
      <c r="T1128">
        <f>YEAR(R1128)</f>
        <v>2016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6" t="s">
        <v>8289</v>
      </c>
      <c r="O1129" s="16" t="s">
        <v>8291</v>
      </c>
      <c r="P1129" s="12">
        <f>ROUND((E1129/D1129)*100,0)</f>
        <v>2</v>
      </c>
      <c r="Q1129" s="14">
        <f>IFERROR(ROUND((E1129/L1129),2),0)</f>
        <v>25.43</v>
      </c>
      <c r="R1129" s="10">
        <f>(((J1129/60)/60)/24)+DATE(1970,1,1)</f>
        <v>41926.854166666664</v>
      </c>
      <c r="S1129" s="10">
        <f>(((I1129/60)/60)/24)+DATE(1970,1,1)</f>
        <v>41957.895833333328</v>
      </c>
      <c r="T1129">
        <f>YEAR(R1129)</f>
        <v>2014</v>
      </c>
    </row>
    <row r="1130" spans="1:20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6" t="s">
        <v>8289</v>
      </c>
      <c r="O1130" s="16" t="s">
        <v>8291</v>
      </c>
      <c r="P1130" s="12">
        <f>ROUND((E1130/D1130)*100,0)</f>
        <v>0</v>
      </c>
      <c r="Q1130" s="14">
        <f>IFERROR(ROUND((E1130/L1130),2),0)</f>
        <v>1</v>
      </c>
      <c r="R1130" s="10">
        <f>(((J1130/60)/60)/24)+DATE(1970,1,1)</f>
        <v>41828.649502314816</v>
      </c>
      <c r="S1130" s="10">
        <f>(((I1130/60)/60)/24)+DATE(1970,1,1)</f>
        <v>41858.649502314816</v>
      </c>
      <c r="T1130">
        <f>YEAR(R1130)</f>
        <v>2014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6" t="s">
        <v>8289</v>
      </c>
      <c r="O1131" s="16" t="s">
        <v>8291</v>
      </c>
      <c r="P1131" s="12">
        <f>ROUND((E1131/D1131)*100,0)</f>
        <v>0</v>
      </c>
      <c r="Q1131" s="14">
        <f>IFERROR(ROUND((E1131/L1131),2),0)</f>
        <v>10.5</v>
      </c>
      <c r="R1131" s="10">
        <f>(((J1131/60)/60)/24)+DATE(1970,1,1)</f>
        <v>42496.264965277776</v>
      </c>
      <c r="S1131" s="10">
        <f>(((I1131/60)/60)/24)+DATE(1970,1,1)</f>
        <v>42526.264965277776</v>
      </c>
      <c r="T1131">
        <f>YEAR(R1131)</f>
        <v>2016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6" t="s">
        <v>8289</v>
      </c>
      <c r="O1132" s="16" t="s">
        <v>8291</v>
      </c>
      <c r="P1132" s="12">
        <f>ROUND((E1132/D1132)*100,0)</f>
        <v>0</v>
      </c>
      <c r="Q1132" s="14">
        <f>IFERROR(ROUND((E1132/L1132),2),0)</f>
        <v>3.67</v>
      </c>
      <c r="R1132" s="10">
        <f>(((J1132/60)/60)/24)+DATE(1970,1,1)</f>
        <v>41908.996527777781</v>
      </c>
      <c r="S1132" s="10">
        <f>(((I1132/60)/60)/24)+DATE(1970,1,1)</f>
        <v>41969.038194444445</v>
      </c>
      <c r="T1132">
        <f>YEAR(R1132)</f>
        <v>2014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6" t="s">
        <v>8289</v>
      </c>
      <c r="O1133" s="16" t="s">
        <v>8291</v>
      </c>
      <c r="P1133" s="12">
        <f>ROUND((E1133/D1133)*100,0)</f>
        <v>0</v>
      </c>
      <c r="Q1133" s="14">
        <f>IFERROR(ROUND((E1133/L1133),2),0)</f>
        <v>0</v>
      </c>
      <c r="R1133" s="10">
        <f>(((J1133/60)/60)/24)+DATE(1970,1,1)</f>
        <v>42332.908194444448</v>
      </c>
      <c r="S1133" s="10">
        <f>(((I1133/60)/60)/24)+DATE(1970,1,1)</f>
        <v>42362.908194444448</v>
      </c>
      <c r="T1133">
        <f>YEAR(R1133)</f>
        <v>2015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6" t="s">
        <v>8289</v>
      </c>
      <c r="O1134" s="16" t="s">
        <v>8291</v>
      </c>
      <c r="P1134" s="12">
        <f>ROUND((E1134/D1134)*100,0)</f>
        <v>14</v>
      </c>
      <c r="Q1134" s="14">
        <f>IFERROR(ROUND((E1134/L1134),2),0)</f>
        <v>110.62</v>
      </c>
      <c r="R1134" s="10">
        <f>(((J1134/60)/60)/24)+DATE(1970,1,1)</f>
        <v>42706.115405092598</v>
      </c>
      <c r="S1134" s="10">
        <f>(((I1134/60)/60)/24)+DATE(1970,1,1)</f>
        <v>42736.115405092598</v>
      </c>
      <c r="T1134">
        <f>YEAR(R1134)</f>
        <v>2016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6" t="s">
        <v>8289</v>
      </c>
      <c r="O1135" s="16" t="s">
        <v>8291</v>
      </c>
      <c r="P1135" s="12">
        <f>ROUND((E1135/D1135)*100,0)</f>
        <v>1</v>
      </c>
      <c r="Q1135" s="14">
        <f>IFERROR(ROUND((E1135/L1135),2),0)</f>
        <v>20</v>
      </c>
      <c r="R1135" s="10">
        <f>(((J1135/60)/60)/24)+DATE(1970,1,1)</f>
        <v>41821.407187500001</v>
      </c>
      <c r="S1135" s="10">
        <f>(((I1135/60)/60)/24)+DATE(1970,1,1)</f>
        <v>41851.407187500001</v>
      </c>
      <c r="T1135">
        <f>YEAR(R1135)</f>
        <v>2014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6" t="s">
        <v>8289</v>
      </c>
      <c r="O1136" s="16" t="s">
        <v>8291</v>
      </c>
      <c r="P1136" s="12">
        <f>ROUND((E1136/D1136)*100,0)</f>
        <v>0</v>
      </c>
      <c r="Q1136" s="14">
        <f>IFERROR(ROUND((E1136/L1136),2),0)</f>
        <v>1</v>
      </c>
      <c r="R1136" s="10">
        <f>(((J1136/60)/60)/24)+DATE(1970,1,1)</f>
        <v>41958.285046296296</v>
      </c>
      <c r="S1136" s="10">
        <f>(((I1136/60)/60)/24)+DATE(1970,1,1)</f>
        <v>41972.189583333333</v>
      </c>
      <c r="T1136">
        <f>YEAR(R1136)</f>
        <v>2014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6" t="s">
        <v>8289</v>
      </c>
      <c r="O1137" s="16" t="s">
        <v>8291</v>
      </c>
      <c r="P1137" s="12">
        <f>ROUND((E1137/D1137)*100,0)</f>
        <v>5</v>
      </c>
      <c r="Q1137" s="14">
        <f>IFERROR(ROUND((E1137/L1137),2),0)</f>
        <v>50</v>
      </c>
      <c r="R1137" s="10">
        <f>(((J1137/60)/60)/24)+DATE(1970,1,1)</f>
        <v>42558.989513888882</v>
      </c>
      <c r="S1137" s="10">
        <f>(((I1137/60)/60)/24)+DATE(1970,1,1)</f>
        <v>42588.989513888882</v>
      </c>
      <c r="T1137">
        <f>YEAR(R1137)</f>
        <v>2016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6" t="s">
        <v>8289</v>
      </c>
      <c r="O1138" s="16" t="s">
        <v>8291</v>
      </c>
      <c r="P1138" s="12">
        <f>ROUND((E1138/D1138)*100,0)</f>
        <v>6</v>
      </c>
      <c r="Q1138" s="14">
        <f>IFERROR(ROUND((E1138/L1138),2),0)</f>
        <v>45</v>
      </c>
      <c r="R1138" s="10">
        <f>(((J1138/60)/60)/24)+DATE(1970,1,1)</f>
        <v>42327.671631944439</v>
      </c>
      <c r="S1138" s="10">
        <f>(((I1138/60)/60)/24)+DATE(1970,1,1)</f>
        <v>42357.671631944439</v>
      </c>
      <c r="T1138">
        <f>YEAR(R1138)</f>
        <v>2015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6" t="s">
        <v>8289</v>
      </c>
      <c r="O1139" s="16" t="s">
        <v>8291</v>
      </c>
      <c r="P1139" s="12">
        <f>ROUND((E1139/D1139)*100,0)</f>
        <v>40</v>
      </c>
      <c r="Q1139" s="14">
        <f>IFERROR(ROUND((E1139/L1139),2),0)</f>
        <v>253.21</v>
      </c>
      <c r="R1139" s="10">
        <f>(((J1139/60)/60)/24)+DATE(1970,1,1)</f>
        <v>42453.819687499999</v>
      </c>
      <c r="S1139" s="10">
        <f>(((I1139/60)/60)/24)+DATE(1970,1,1)</f>
        <v>42483.819687499999</v>
      </c>
      <c r="T1139">
        <f>YEAR(R1139)</f>
        <v>2016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6" t="s">
        <v>8289</v>
      </c>
      <c r="O1140" s="16" t="s">
        <v>8291</v>
      </c>
      <c r="P1140" s="12">
        <f>ROUND((E1140/D1140)*100,0)</f>
        <v>0</v>
      </c>
      <c r="Q1140" s="14">
        <f>IFERROR(ROUND((E1140/L1140),2),0)</f>
        <v>31.25</v>
      </c>
      <c r="R1140" s="10">
        <f>(((J1140/60)/60)/24)+DATE(1970,1,1)</f>
        <v>42736.9066087963</v>
      </c>
      <c r="S1140" s="10">
        <f>(((I1140/60)/60)/24)+DATE(1970,1,1)</f>
        <v>42756.9066087963</v>
      </c>
      <c r="T1140">
        <f>YEAR(R1140)</f>
        <v>2017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6" t="s">
        <v>8289</v>
      </c>
      <c r="O1141" s="16" t="s">
        <v>8291</v>
      </c>
      <c r="P1141" s="12">
        <f>ROUND((E1141/D1141)*100,0)</f>
        <v>0</v>
      </c>
      <c r="Q1141" s="14">
        <f>IFERROR(ROUND((E1141/L1141),2),0)</f>
        <v>5</v>
      </c>
      <c r="R1141" s="10">
        <f>(((J1141/60)/60)/24)+DATE(1970,1,1)</f>
        <v>41975.347523148142</v>
      </c>
      <c r="S1141" s="10">
        <f>(((I1141/60)/60)/24)+DATE(1970,1,1)</f>
        <v>42005.347523148142</v>
      </c>
      <c r="T1141">
        <f>YEAR(R1141)</f>
        <v>2014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6" t="s">
        <v>8289</v>
      </c>
      <c r="O1142" s="16" t="s">
        <v>8291</v>
      </c>
      <c r="P1142" s="12">
        <f>ROUND((E1142/D1142)*100,0)</f>
        <v>0</v>
      </c>
      <c r="Q1142" s="14">
        <f>IFERROR(ROUND((E1142/L1142),2),0)</f>
        <v>0</v>
      </c>
      <c r="R1142" s="10">
        <f>(((J1142/60)/60)/24)+DATE(1970,1,1)</f>
        <v>42192.462048611109</v>
      </c>
      <c r="S1142" s="10">
        <f>(((I1142/60)/60)/24)+DATE(1970,1,1)</f>
        <v>42222.462048611109</v>
      </c>
      <c r="T1142">
        <f>YEAR(R1142)</f>
        <v>2015</v>
      </c>
    </row>
    <row r="1143" spans="1:20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6" t="s">
        <v>8289</v>
      </c>
      <c r="O1143" s="16" t="s">
        <v>8291</v>
      </c>
      <c r="P1143" s="12">
        <f>ROUND((E1143/D1143)*100,0)</f>
        <v>0</v>
      </c>
      <c r="Q1143" s="14">
        <f>IFERROR(ROUND((E1143/L1143),2),0)</f>
        <v>0</v>
      </c>
      <c r="R1143" s="10">
        <f>(((J1143/60)/60)/24)+DATE(1970,1,1)</f>
        <v>42164.699652777781</v>
      </c>
      <c r="S1143" s="10">
        <f>(((I1143/60)/60)/24)+DATE(1970,1,1)</f>
        <v>42194.699652777781</v>
      </c>
      <c r="T1143">
        <f>YEAR(R1143)</f>
        <v>2015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6" t="s">
        <v>8289</v>
      </c>
      <c r="O1144" s="16" t="s">
        <v>8291</v>
      </c>
      <c r="P1144" s="12">
        <f>ROUND((E1144/D1144)*100,0)</f>
        <v>0</v>
      </c>
      <c r="Q1144" s="14">
        <f>IFERROR(ROUND((E1144/L1144),2),0)</f>
        <v>0</v>
      </c>
      <c r="R1144" s="10">
        <f>(((J1144/60)/60)/24)+DATE(1970,1,1)</f>
        <v>42022.006099537044</v>
      </c>
      <c r="S1144" s="10">
        <f>(((I1144/60)/60)/24)+DATE(1970,1,1)</f>
        <v>42052.006099537044</v>
      </c>
      <c r="T1144">
        <f>YEAR(R1144)</f>
        <v>2015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6" t="s">
        <v>8289</v>
      </c>
      <c r="O1145" s="16" t="s">
        <v>8291</v>
      </c>
      <c r="P1145" s="12">
        <f>ROUND((E1145/D1145)*100,0)</f>
        <v>0</v>
      </c>
      <c r="Q1145" s="14">
        <f>IFERROR(ROUND((E1145/L1145),2),0)</f>
        <v>23.25</v>
      </c>
      <c r="R1145" s="10">
        <f>(((J1145/60)/60)/24)+DATE(1970,1,1)</f>
        <v>42325.19358796296</v>
      </c>
      <c r="S1145" s="10">
        <f>(((I1145/60)/60)/24)+DATE(1970,1,1)</f>
        <v>42355.19358796296</v>
      </c>
      <c r="T1145">
        <f>YEAR(R1145)</f>
        <v>2015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6" t="s">
        <v>8292</v>
      </c>
      <c r="O1146" s="16" t="s">
        <v>8293</v>
      </c>
      <c r="P1146" s="12">
        <f>ROUND((E1146/D1146)*100,0)</f>
        <v>0</v>
      </c>
      <c r="Q1146" s="14">
        <f>IFERROR(ROUND((E1146/L1146),2),0)</f>
        <v>0</v>
      </c>
      <c r="R1146" s="10">
        <f>(((J1146/60)/60)/24)+DATE(1970,1,1)</f>
        <v>42093.181944444441</v>
      </c>
      <c r="S1146" s="10">
        <f>(((I1146/60)/60)/24)+DATE(1970,1,1)</f>
        <v>42123.181944444441</v>
      </c>
      <c r="T1146">
        <f>YEAR(R1146)</f>
        <v>2015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6" t="s">
        <v>8292</v>
      </c>
      <c r="O1147" s="16" t="s">
        <v>8293</v>
      </c>
      <c r="P1147" s="12">
        <f>ROUND((E1147/D1147)*100,0)</f>
        <v>0</v>
      </c>
      <c r="Q1147" s="14">
        <f>IFERROR(ROUND((E1147/L1147),2),0)</f>
        <v>100</v>
      </c>
      <c r="R1147" s="10">
        <f>(((J1147/60)/60)/24)+DATE(1970,1,1)</f>
        <v>41854.747592592597</v>
      </c>
      <c r="S1147" s="10">
        <f>(((I1147/60)/60)/24)+DATE(1970,1,1)</f>
        <v>41914.747592592597</v>
      </c>
      <c r="T1147">
        <f>YEAR(R1147)</f>
        <v>2014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6" t="s">
        <v>8292</v>
      </c>
      <c r="O1148" s="16" t="s">
        <v>8293</v>
      </c>
      <c r="P1148" s="12">
        <f>ROUND((E1148/D1148)*100,0)</f>
        <v>9</v>
      </c>
      <c r="Q1148" s="14">
        <f>IFERROR(ROUND((E1148/L1148),2),0)</f>
        <v>44.17</v>
      </c>
      <c r="R1148" s="10">
        <f>(((J1148/60)/60)/24)+DATE(1970,1,1)</f>
        <v>41723.9533912037</v>
      </c>
      <c r="S1148" s="10">
        <f>(((I1148/60)/60)/24)+DATE(1970,1,1)</f>
        <v>41761.9533912037</v>
      </c>
      <c r="T1148">
        <f>YEAR(R1148)</f>
        <v>2014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6" t="s">
        <v>8292</v>
      </c>
      <c r="O1149" s="16" t="s">
        <v>8293</v>
      </c>
      <c r="P1149" s="12">
        <f>ROUND((E1149/D1149)*100,0)</f>
        <v>0</v>
      </c>
      <c r="Q1149" s="14">
        <f>IFERROR(ROUND((E1149/L1149),2),0)</f>
        <v>0</v>
      </c>
      <c r="R1149" s="10">
        <f>(((J1149/60)/60)/24)+DATE(1970,1,1)</f>
        <v>41871.972025462965</v>
      </c>
      <c r="S1149" s="10">
        <f>(((I1149/60)/60)/24)+DATE(1970,1,1)</f>
        <v>41931.972025462965</v>
      </c>
      <c r="T1149">
        <f>YEAR(R1149)</f>
        <v>2014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6" t="s">
        <v>8292</v>
      </c>
      <c r="O1150" s="16" t="s">
        <v>8293</v>
      </c>
      <c r="P1150" s="12">
        <f>ROUND((E1150/D1150)*100,0)</f>
        <v>0</v>
      </c>
      <c r="Q1150" s="14">
        <f>IFERROR(ROUND((E1150/L1150),2),0)</f>
        <v>24.33</v>
      </c>
      <c r="R1150" s="10">
        <f>(((J1150/60)/60)/24)+DATE(1970,1,1)</f>
        <v>42675.171076388884</v>
      </c>
      <c r="S1150" s="10">
        <f>(((I1150/60)/60)/24)+DATE(1970,1,1)</f>
        <v>42705.212743055556</v>
      </c>
      <c r="T1150">
        <f>YEAR(R1150)</f>
        <v>2016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6" t="s">
        <v>8292</v>
      </c>
      <c r="O1151" s="16" t="s">
        <v>8293</v>
      </c>
      <c r="P1151" s="12">
        <f>ROUND((E1151/D1151)*100,0)</f>
        <v>0</v>
      </c>
      <c r="Q1151" s="14">
        <f>IFERROR(ROUND((E1151/L1151),2),0)</f>
        <v>37.5</v>
      </c>
      <c r="R1151" s="10">
        <f>(((J1151/60)/60)/24)+DATE(1970,1,1)</f>
        <v>42507.71025462963</v>
      </c>
      <c r="S1151" s="10">
        <f>(((I1151/60)/60)/24)+DATE(1970,1,1)</f>
        <v>42537.71025462963</v>
      </c>
      <c r="T1151">
        <f>YEAR(R1151)</f>
        <v>2016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6" t="s">
        <v>8292</v>
      </c>
      <c r="O1152" s="16" t="s">
        <v>8293</v>
      </c>
      <c r="P1152" s="12">
        <f>ROUND((E1152/D1152)*100,0)</f>
        <v>10</v>
      </c>
      <c r="Q1152" s="14">
        <f>IFERROR(ROUND((E1152/L1152),2),0)</f>
        <v>42</v>
      </c>
      <c r="R1152" s="10">
        <f>(((J1152/60)/60)/24)+DATE(1970,1,1)</f>
        <v>42317.954571759255</v>
      </c>
      <c r="S1152" s="10">
        <f>(((I1152/60)/60)/24)+DATE(1970,1,1)</f>
        <v>42377.954571759255</v>
      </c>
      <c r="T1152">
        <f>YEAR(R1152)</f>
        <v>2015</v>
      </c>
    </row>
    <row r="1153" spans="1:20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6" t="s">
        <v>8292</v>
      </c>
      <c r="O1153" s="16" t="s">
        <v>8293</v>
      </c>
      <c r="P1153" s="12">
        <f>ROUND((E1153/D1153)*100,0)</f>
        <v>0</v>
      </c>
      <c r="Q1153" s="14">
        <f>IFERROR(ROUND((E1153/L1153),2),0)</f>
        <v>0</v>
      </c>
      <c r="R1153" s="10">
        <f>(((J1153/60)/60)/24)+DATE(1970,1,1)</f>
        <v>42224.102581018517</v>
      </c>
      <c r="S1153" s="10">
        <f>(((I1153/60)/60)/24)+DATE(1970,1,1)</f>
        <v>42254.102581018517</v>
      </c>
      <c r="T1153">
        <f>YEAR(R1153)</f>
        <v>2015</v>
      </c>
    </row>
    <row r="1154" spans="1:20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6" t="s">
        <v>8292</v>
      </c>
      <c r="O1154" s="16" t="s">
        <v>8293</v>
      </c>
      <c r="P1154" s="12">
        <f>ROUND((E1154/D1154)*100,0)</f>
        <v>6</v>
      </c>
      <c r="Q1154" s="14">
        <f>IFERROR(ROUND((E1154/L1154),2),0)</f>
        <v>60.73</v>
      </c>
      <c r="R1154" s="10">
        <f>(((J1154/60)/60)/24)+DATE(1970,1,1)</f>
        <v>42109.709629629629</v>
      </c>
      <c r="S1154" s="10">
        <f>(((I1154/60)/60)/24)+DATE(1970,1,1)</f>
        <v>42139.709629629629</v>
      </c>
      <c r="T1154">
        <f>YEAR(R1154)</f>
        <v>2015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6" t="s">
        <v>8292</v>
      </c>
      <c r="O1155" s="16" t="s">
        <v>8293</v>
      </c>
      <c r="P1155" s="12">
        <f>ROUND((E1155/D1155)*100,0)</f>
        <v>1</v>
      </c>
      <c r="Q1155" s="14">
        <f>IFERROR(ROUND((E1155/L1155),2),0)</f>
        <v>50</v>
      </c>
      <c r="R1155" s="10">
        <f>(((J1155/60)/60)/24)+DATE(1970,1,1)</f>
        <v>42143.714178240742</v>
      </c>
      <c r="S1155" s="10">
        <f>(((I1155/60)/60)/24)+DATE(1970,1,1)</f>
        <v>42173.714178240742</v>
      </c>
      <c r="T1155">
        <f>YEAR(R1155)</f>
        <v>2015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6" t="s">
        <v>8292</v>
      </c>
      <c r="O1156" s="16" t="s">
        <v>8293</v>
      </c>
      <c r="P1156" s="12">
        <f>ROUND((E1156/D1156)*100,0)</f>
        <v>7</v>
      </c>
      <c r="Q1156" s="14">
        <f>IFERROR(ROUND((E1156/L1156),2),0)</f>
        <v>108.33</v>
      </c>
      <c r="R1156" s="10">
        <f>(((J1156/60)/60)/24)+DATE(1970,1,1)</f>
        <v>42223.108865740738</v>
      </c>
      <c r="S1156" s="10">
        <f>(((I1156/60)/60)/24)+DATE(1970,1,1)</f>
        <v>42253.108865740738</v>
      </c>
      <c r="T1156">
        <f>YEAR(R1156)</f>
        <v>2015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6" t="s">
        <v>8292</v>
      </c>
      <c r="O1157" s="16" t="s">
        <v>8293</v>
      </c>
      <c r="P1157" s="12">
        <f>ROUND((E1157/D1157)*100,0)</f>
        <v>1</v>
      </c>
      <c r="Q1157" s="14">
        <f>IFERROR(ROUND((E1157/L1157),2),0)</f>
        <v>23.5</v>
      </c>
      <c r="R1157" s="10">
        <f>(((J1157/60)/60)/24)+DATE(1970,1,1)</f>
        <v>41835.763981481483</v>
      </c>
      <c r="S1157" s="10">
        <f>(((I1157/60)/60)/24)+DATE(1970,1,1)</f>
        <v>41865.763981481483</v>
      </c>
      <c r="T1157">
        <f>YEAR(R1157)</f>
        <v>2014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6" t="s">
        <v>8292</v>
      </c>
      <c r="O1158" s="16" t="s">
        <v>8293</v>
      </c>
      <c r="P1158" s="12">
        <f>ROUND((E1158/D1158)*100,0)</f>
        <v>0</v>
      </c>
      <c r="Q1158" s="14">
        <f>IFERROR(ROUND((E1158/L1158),2),0)</f>
        <v>0</v>
      </c>
      <c r="R1158" s="10">
        <f>(((J1158/60)/60)/24)+DATE(1970,1,1)</f>
        <v>42029.07131944444</v>
      </c>
      <c r="S1158" s="10">
        <f>(((I1158/60)/60)/24)+DATE(1970,1,1)</f>
        <v>42059.07131944444</v>
      </c>
      <c r="T1158">
        <f>YEAR(R1158)</f>
        <v>2015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6" t="s">
        <v>8292</v>
      </c>
      <c r="O1159" s="16" t="s">
        <v>8293</v>
      </c>
      <c r="P1159" s="12">
        <f>ROUND((E1159/D1159)*100,0)</f>
        <v>2</v>
      </c>
      <c r="Q1159" s="14">
        <f>IFERROR(ROUND((E1159/L1159),2),0)</f>
        <v>50.33</v>
      </c>
      <c r="R1159" s="10">
        <f>(((J1159/60)/60)/24)+DATE(1970,1,1)</f>
        <v>41918.628240740742</v>
      </c>
      <c r="S1159" s="10">
        <f>(((I1159/60)/60)/24)+DATE(1970,1,1)</f>
        <v>41978.669907407413</v>
      </c>
      <c r="T1159">
        <f>YEAR(R1159)</f>
        <v>2014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6" t="s">
        <v>8292</v>
      </c>
      <c r="O1160" s="16" t="s">
        <v>8293</v>
      </c>
      <c r="P1160" s="12">
        <f>ROUND((E1160/D1160)*100,0)</f>
        <v>0</v>
      </c>
      <c r="Q1160" s="14">
        <f>IFERROR(ROUND((E1160/L1160),2),0)</f>
        <v>11.67</v>
      </c>
      <c r="R1160" s="10">
        <f>(((J1160/60)/60)/24)+DATE(1970,1,1)</f>
        <v>41952.09175925926</v>
      </c>
      <c r="S1160" s="10">
        <f>(((I1160/60)/60)/24)+DATE(1970,1,1)</f>
        <v>41982.09175925926</v>
      </c>
      <c r="T1160">
        <f>YEAR(R1160)</f>
        <v>2014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6" t="s">
        <v>8292</v>
      </c>
      <c r="O1161" s="16" t="s">
        <v>8293</v>
      </c>
      <c r="P1161" s="12">
        <f>ROUND((E1161/D1161)*100,0)</f>
        <v>0</v>
      </c>
      <c r="Q1161" s="14">
        <f>IFERROR(ROUND((E1161/L1161),2),0)</f>
        <v>0</v>
      </c>
      <c r="R1161" s="10">
        <f>(((J1161/60)/60)/24)+DATE(1970,1,1)</f>
        <v>42154.726446759261</v>
      </c>
      <c r="S1161" s="10">
        <f>(((I1161/60)/60)/24)+DATE(1970,1,1)</f>
        <v>42185.65625</v>
      </c>
      <c r="T1161">
        <f>YEAR(R1161)</f>
        <v>2015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6" t="s">
        <v>8292</v>
      </c>
      <c r="O1162" s="16" t="s">
        <v>8293</v>
      </c>
      <c r="P1162" s="12">
        <f>ROUND((E1162/D1162)*100,0)</f>
        <v>4</v>
      </c>
      <c r="Q1162" s="14">
        <f>IFERROR(ROUND((E1162/L1162),2),0)</f>
        <v>60.79</v>
      </c>
      <c r="R1162" s="10">
        <f>(((J1162/60)/60)/24)+DATE(1970,1,1)</f>
        <v>42061.154930555553</v>
      </c>
      <c r="S1162" s="10">
        <f>(((I1162/60)/60)/24)+DATE(1970,1,1)</f>
        <v>42091.113263888896</v>
      </c>
      <c r="T1162">
        <f>YEAR(R1162)</f>
        <v>2015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6" t="s">
        <v>8292</v>
      </c>
      <c r="O1163" s="16" t="s">
        <v>8293</v>
      </c>
      <c r="P1163" s="12">
        <f>ROUND((E1163/D1163)*100,0)</f>
        <v>0</v>
      </c>
      <c r="Q1163" s="14">
        <f>IFERROR(ROUND((E1163/L1163),2),0)</f>
        <v>0</v>
      </c>
      <c r="R1163" s="10">
        <f>(((J1163/60)/60)/24)+DATE(1970,1,1)</f>
        <v>42122.629502314812</v>
      </c>
      <c r="S1163" s="10">
        <f>(((I1163/60)/60)/24)+DATE(1970,1,1)</f>
        <v>42143.629502314812</v>
      </c>
      <c r="T1163">
        <f>YEAR(R1163)</f>
        <v>2015</v>
      </c>
    </row>
    <row r="1164" spans="1:20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6" t="s">
        <v>8292</v>
      </c>
      <c r="O1164" s="16" t="s">
        <v>8293</v>
      </c>
      <c r="P1164" s="12">
        <f>ROUND((E1164/D1164)*100,0)</f>
        <v>0</v>
      </c>
      <c r="Q1164" s="14">
        <f>IFERROR(ROUND((E1164/L1164),2),0)</f>
        <v>17.5</v>
      </c>
      <c r="R1164" s="10">
        <f>(((J1164/60)/60)/24)+DATE(1970,1,1)</f>
        <v>41876.683611111112</v>
      </c>
      <c r="S1164" s="10">
        <f>(((I1164/60)/60)/24)+DATE(1970,1,1)</f>
        <v>41907.683611111112</v>
      </c>
      <c r="T1164">
        <f>YEAR(R1164)</f>
        <v>2014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6" t="s">
        <v>8292</v>
      </c>
      <c r="O1165" s="16" t="s">
        <v>8293</v>
      </c>
      <c r="P1165" s="12">
        <f>ROUND((E1165/D1165)*100,0)</f>
        <v>0</v>
      </c>
      <c r="Q1165" s="14">
        <f>IFERROR(ROUND((E1165/L1165),2),0)</f>
        <v>0</v>
      </c>
      <c r="R1165" s="10">
        <f>(((J1165/60)/60)/24)+DATE(1970,1,1)</f>
        <v>41830.723611111112</v>
      </c>
      <c r="S1165" s="10">
        <f>(((I1165/60)/60)/24)+DATE(1970,1,1)</f>
        <v>41860.723611111112</v>
      </c>
      <c r="T1165">
        <f>YEAR(R1165)</f>
        <v>2014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6" t="s">
        <v>8292</v>
      </c>
      <c r="O1166" s="16" t="s">
        <v>8293</v>
      </c>
      <c r="P1166" s="12">
        <f>ROUND((E1166/D1166)*100,0)</f>
        <v>0</v>
      </c>
      <c r="Q1166" s="14">
        <f>IFERROR(ROUND((E1166/L1166),2),0)</f>
        <v>0</v>
      </c>
      <c r="R1166" s="10">
        <f>(((J1166/60)/60)/24)+DATE(1970,1,1)</f>
        <v>42509.724328703705</v>
      </c>
      <c r="S1166" s="10">
        <f>(((I1166/60)/60)/24)+DATE(1970,1,1)</f>
        <v>42539.724328703705</v>
      </c>
      <c r="T1166">
        <f>YEAR(R1166)</f>
        <v>2016</v>
      </c>
    </row>
    <row r="1167" spans="1:20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6" t="s">
        <v>8292</v>
      </c>
      <c r="O1167" s="16" t="s">
        <v>8293</v>
      </c>
      <c r="P1167" s="12">
        <f>ROUND((E1167/D1167)*100,0)</f>
        <v>21</v>
      </c>
      <c r="Q1167" s="14">
        <f>IFERROR(ROUND((E1167/L1167),2),0)</f>
        <v>82.82</v>
      </c>
      <c r="R1167" s="10">
        <f>(((J1167/60)/60)/24)+DATE(1970,1,1)</f>
        <v>41792.214467592588</v>
      </c>
      <c r="S1167" s="10">
        <f>(((I1167/60)/60)/24)+DATE(1970,1,1)</f>
        <v>41826.214467592588</v>
      </c>
      <c r="T1167">
        <f>YEAR(R1167)</f>
        <v>2014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6" t="s">
        <v>8292</v>
      </c>
      <c r="O1168" s="16" t="s">
        <v>8293</v>
      </c>
      <c r="P1168" s="12">
        <f>ROUND((E1168/D1168)*100,0)</f>
        <v>19</v>
      </c>
      <c r="Q1168" s="14">
        <f>IFERROR(ROUND((E1168/L1168),2),0)</f>
        <v>358.88</v>
      </c>
      <c r="R1168" s="10">
        <f>(((J1168/60)/60)/24)+DATE(1970,1,1)</f>
        <v>42150.485439814816</v>
      </c>
      <c r="S1168" s="10">
        <f>(((I1168/60)/60)/24)+DATE(1970,1,1)</f>
        <v>42181.166666666672</v>
      </c>
      <c r="T1168">
        <f>YEAR(R1168)</f>
        <v>2015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6" t="s">
        <v>8292</v>
      </c>
      <c r="O1169" s="16" t="s">
        <v>8293</v>
      </c>
      <c r="P1169" s="12">
        <f>ROUND((E1169/D1169)*100,0)</f>
        <v>2</v>
      </c>
      <c r="Q1169" s="14">
        <f>IFERROR(ROUND((E1169/L1169),2),0)</f>
        <v>61.19</v>
      </c>
      <c r="R1169" s="10">
        <f>(((J1169/60)/60)/24)+DATE(1970,1,1)</f>
        <v>41863.734895833331</v>
      </c>
      <c r="S1169" s="10">
        <f>(((I1169/60)/60)/24)+DATE(1970,1,1)</f>
        <v>41894.734895833331</v>
      </c>
      <c r="T1169">
        <f>YEAR(R1169)</f>
        <v>2014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6" t="s">
        <v>8292</v>
      </c>
      <c r="O1170" s="16" t="s">
        <v>8293</v>
      </c>
      <c r="P1170" s="12">
        <f>ROUND((E1170/D1170)*100,0)</f>
        <v>6</v>
      </c>
      <c r="Q1170" s="14">
        <f>IFERROR(ROUND((E1170/L1170),2),0)</f>
        <v>340</v>
      </c>
      <c r="R1170" s="10">
        <f>(((J1170/60)/60)/24)+DATE(1970,1,1)</f>
        <v>42605.053993055553</v>
      </c>
      <c r="S1170" s="10">
        <f>(((I1170/60)/60)/24)+DATE(1970,1,1)</f>
        <v>42635.053993055553</v>
      </c>
      <c r="T1170">
        <f>YEAR(R1170)</f>
        <v>2016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6" t="s">
        <v>8292</v>
      </c>
      <c r="O1171" s="16" t="s">
        <v>8293</v>
      </c>
      <c r="P1171" s="12">
        <f>ROUND((E1171/D1171)*100,0)</f>
        <v>0</v>
      </c>
      <c r="Q1171" s="14">
        <f>IFERROR(ROUND((E1171/L1171),2),0)</f>
        <v>5.67</v>
      </c>
      <c r="R1171" s="10">
        <f>(((J1171/60)/60)/24)+DATE(1970,1,1)</f>
        <v>42027.353738425925</v>
      </c>
      <c r="S1171" s="10">
        <f>(((I1171/60)/60)/24)+DATE(1970,1,1)</f>
        <v>42057.353738425925</v>
      </c>
      <c r="T1171">
        <f>YEAR(R1171)</f>
        <v>2015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6" t="s">
        <v>8292</v>
      </c>
      <c r="O1172" s="16" t="s">
        <v>8293</v>
      </c>
      <c r="P1172" s="12">
        <f>ROUND((E1172/D1172)*100,0)</f>
        <v>0</v>
      </c>
      <c r="Q1172" s="14">
        <f>IFERROR(ROUND((E1172/L1172),2),0)</f>
        <v>50</v>
      </c>
      <c r="R1172" s="10">
        <f>(((J1172/60)/60)/24)+DATE(1970,1,1)</f>
        <v>42124.893182870372</v>
      </c>
      <c r="S1172" s="10">
        <f>(((I1172/60)/60)/24)+DATE(1970,1,1)</f>
        <v>42154.893182870372</v>
      </c>
      <c r="T1172">
        <f>YEAR(R1172)</f>
        <v>2015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6" t="s">
        <v>8292</v>
      </c>
      <c r="O1173" s="16" t="s">
        <v>8293</v>
      </c>
      <c r="P1173" s="12">
        <f>ROUND((E1173/D1173)*100,0)</f>
        <v>0</v>
      </c>
      <c r="Q1173" s="14">
        <f>IFERROR(ROUND((E1173/L1173),2),0)</f>
        <v>25</v>
      </c>
      <c r="R1173" s="10">
        <f>(((J1173/60)/60)/24)+DATE(1970,1,1)</f>
        <v>41938.804710648146</v>
      </c>
      <c r="S1173" s="10">
        <f>(((I1173/60)/60)/24)+DATE(1970,1,1)</f>
        <v>41956.846377314811</v>
      </c>
      <c r="T1173">
        <f>YEAR(R1173)</f>
        <v>2014</v>
      </c>
    </row>
    <row r="1174" spans="1:20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6" t="s">
        <v>8292</v>
      </c>
      <c r="O1174" s="16" t="s">
        <v>8293</v>
      </c>
      <c r="P1174" s="12">
        <f>ROUND((E1174/D1174)*100,0)</f>
        <v>0</v>
      </c>
      <c r="Q1174" s="14">
        <f>IFERROR(ROUND((E1174/L1174),2),0)</f>
        <v>0</v>
      </c>
      <c r="R1174" s="10">
        <f>(((J1174/60)/60)/24)+DATE(1970,1,1)</f>
        <v>41841.682314814818</v>
      </c>
      <c r="S1174" s="10">
        <f>(((I1174/60)/60)/24)+DATE(1970,1,1)</f>
        <v>41871.682314814818</v>
      </c>
      <c r="T1174">
        <f>YEAR(R1174)</f>
        <v>2014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6" t="s">
        <v>8292</v>
      </c>
      <c r="O1175" s="16" t="s">
        <v>8293</v>
      </c>
      <c r="P1175" s="12">
        <f>ROUND((E1175/D1175)*100,0)</f>
        <v>0</v>
      </c>
      <c r="Q1175" s="14">
        <f>IFERROR(ROUND((E1175/L1175),2),0)</f>
        <v>30</v>
      </c>
      <c r="R1175" s="10">
        <f>(((J1175/60)/60)/24)+DATE(1970,1,1)</f>
        <v>42184.185844907406</v>
      </c>
      <c r="S1175" s="10">
        <f>(((I1175/60)/60)/24)+DATE(1970,1,1)</f>
        <v>42219.185844907406</v>
      </c>
      <c r="T1175">
        <f>YEAR(R1175)</f>
        <v>2015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6" t="s">
        <v>8292</v>
      </c>
      <c r="O1176" s="16" t="s">
        <v>8293</v>
      </c>
      <c r="P1176" s="12">
        <f>ROUND((E1176/D1176)*100,0)</f>
        <v>6</v>
      </c>
      <c r="Q1176" s="14">
        <f>IFERROR(ROUND((E1176/L1176),2),0)</f>
        <v>46.63</v>
      </c>
      <c r="R1176" s="10">
        <f>(((J1176/60)/60)/24)+DATE(1970,1,1)</f>
        <v>42468.84174768519</v>
      </c>
      <c r="S1176" s="10">
        <f>(((I1176/60)/60)/24)+DATE(1970,1,1)</f>
        <v>42498.84174768519</v>
      </c>
      <c r="T1176">
        <f>YEAR(R1176)</f>
        <v>2016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6" t="s">
        <v>8292</v>
      </c>
      <c r="O1177" s="16" t="s">
        <v>8293</v>
      </c>
      <c r="P1177" s="12">
        <f>ROUND((E1177/D1177)*100,0)</f>
        <v>3</v>
      </c>
      <c r="Q1177" s="14">
        <f>IFERROR(ROUND((E1177/L1177),2),0)</f>
        <v>65</v>
      </c>
      <c r="R1177" s="10">
        <f>(((J1177/60)/60)/24)+DATE(1970,1,1)</f>
        <v>42170.728460648148</v>
      </c>
      <c r="S1177" s="10">
        <f>(((I1177/60)/60)/24)+DATE(1970,1,1)</f>
        <v>42200.728460648148</v>
      </c>
      <c r="T1177">
        <f>YEAR(R1177)</f>
        <v>2015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6" t="s">
        <v>8292</v>
      </c>
      <c r="O1178" s="16" t="s">
        <v>8293</v>
      </c>
      <c r="P1178" s="12">
        <f>ROUND((E1178/D1178)*100,0)</f>
        <v>0</v>
      </c>
      <c r="Q1178" s="14">
        <f>IFERROR(ROUND((E1178/L1178),2),0)</f>
        <v>10</v>
      </c>
      <c r="R1178" s="10">
        <f>(((J1178/60)/60)/24)+DATE(1970,1,1)</f>
        <v>42746.019652777773</v>
      </c>
      <c r="S1178" s="10">
        <f>(((I1178/60)/60)/24)+DATE(1970,1,1)</f>
        <v>42800.541666666672</v>
      </c>
      <c r="T1178">
        <f>YEAR(R1178)</f>
        <v>2017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6" t="s">
        <v>8292</v>
      </c>
      <c r="O1179" s="16" t="s">
        <v>8293</v>
      </c>
      <c r="P1179" s="12">
        <f>ROUND((E1179/D1179)*100,0)</f>
        <v>0</v>
      </c>
      <c r="Q1179" s="14">
        <f>IFERROR(ROUND((E1179/L1179),2),0)</f>
        <v>0</v>
      </c>
      <c r="R1179" s="10">
        <f>(((J1179/60)/60)/24)+DATE(1970,1,1)</f>
        <v>41897.660833333335</v>
      </c>
      <c r="S1179" s="10">
        <f>(((I1179/60)/60)/24)+DATE(1970,1,1)</f>
        <v>41927.660833333335</v>
      </c>
      <c r="T1179">
        <f>YEAR(R1179)</f>
        <v>2014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6" t="s">
        <v>8292</v>
      </c>
      <c r="O1180" s="16" t="s">
        <v>8293</v>
      </c>
      <c r="P1180" s="12">
        <f>ROUND((E1180/D1180)*100,0)</f>
        <v>0</v>
      </c>
      <c r="Q1180" s="14">
        <f>IFERROR(ROUND((E1180/L1180),2),0)</f>
        <v>5</v>
      </c>
      <c r="R1180" s="10">
        <f>(((J1180/60)/60)/24)+DATE(1970,1,1)</f>
        <v>41837.905694444446</v>
      </c>
      <c r="S1180" s="10">
        <f>(((I1180/60)/60)/24)+DATE(1970,1,1)</f>
        <v>41867.905694444446</v>
      </c>
      <c r="T1180">
        <f>YEAR(R1180)</f>
        <v>2014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6" t="s">
        <v>8292</v>
      </c>
      <c r="O1181" s="16" t="s">
        <v>8293</v>
      </c>
      <c r="P1181" s="12">
        <f>ROUND((E1181/D1181)*100,0)</f>
        <v>5</v>
      </c>
      <c r="Q1181" s="14">
        <f>IFERROR(ROUND((E1181/L1181),2),0)</f>
        <v>640</v>
      </c>
      <c r="R1181" s="10">
        <f>(((J1181/60)/60)/24)+DATE(1970,1,1)</f>
        <v>42275.720219907409</v>
      </c>
      <c r="S1181" s="10">
        <f>(((I1181/60)/60)/24)+DATE(1970,1,1)</f>
        <v>42305.720219907409</v>
      </c>
      <c r="T1181">
        <f>YEAR(R1181)</f>
        <v>2015</v>
      </c>
    </row>
    <row r="1182" spans="1:20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6" t="s">
        <v>8292</v>
      </c>
      <c r="O1182" s="16" t="s">
        <v>8293</v>
      </c>
      <c r="P1182" s="12">
        <f>ROUND((E1182/D1182)*100,0)</f>
        <v>12</v>
      </c>
      <c r="Q1182" s="14">
        <f>IFERROR(ROUND((E1182/L1182),2),0)</f>
        <v>69.12</v>
      </c>
      <c r="R1182" s="10">
        <f>(((J1182/60)/60)/24)+DATE(1970,1,1)</f>
        <v>41781.806875000002</v>
      </c>
      <c r="S1182" s="10">
        <f>(((I1182/60)/60)/24)+DATE(1970,1,1)</f>
        <v>41818.806875000002</v>
      </c>
      <c r="T1182">
        <f>YEAR(R1182)</f>
        <v>2014</v>
      </c>
    </row>
    <row r="1183" spans="1:20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6" t="s">
        <v>8292</v>
      </c>
      <c r="O1183" s="16" t="s">
        <v>8293</v>
      </c>
      <c r="P1183" s="12">
        <f>ROUND((E1183/D1183)*100,0)</f>
        <v>0</v>
      </c>
      <c r="Q1183" s="14">
        <f>IFERROR(ROUND((E1183/L1183),2),0)</f>
        <v>1.33</v>
      </c>
      <c r="R1183" s="10">
        <f>(((J1183/60)/60)/24)+DATE(1970,1,1)</f>
        <v>42034.339363425926</v>
      </c>
      <c r="S1183" s="10">
        <f>(((I1183/60)/60)/24)+DATE(1970,1,1)</f>
        <v>42064.339363425926</v>
      </c>
      <c r="T1183">
        <f>YEAR(R1183)</f>
        <v>2015</v>
      </c>
    </row>
    <row r="1184" spans="1:20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6" t="s">
        <v>8292</v>
      </c>
      <c r="O1184" s="16" t="s">
        <v>8293</v>
      </c>
      <c r="P1184" s="12">
        <f>ROUND((E1184/D1184)*100,0)</f>
        <v>4</v>
      </c>
      <c r="Q1184" s="14">
        <f>IFERROR(ROUND((E1184/L1184),2),0)</f>
        <v>10.5</v>
      </c>
      <c r="R1184" s="10">
        <f>(((J1184/60)/60)/24)+DATE(1970,1,1)</f>
        <v>42728.827407407407</v>
      </c>
      <c r="S1184" s="10">
        <f>(((I1184/60)/60)/24)+DATE(1970,1,1)</f>
        <v>42747.695833333331</v>
      </c>
      <c r="T1184">
        <f>YEAR(R1184)</f>
        <v>2016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6" t="s">
        <v>8292</v>
      </c>
      <c r="O1185" s="16" t="s">
        <v>8293</v>
      </c>
      <c r="P1185" s="12">
        <f>ROUND((E1185/D1185)*100,0)</f>
        <v>4</v>
      </c>
      <c r="Q1185" s="14">
        <f>IFERROR(ROUND((E1185/L1185),2),0)</f>
        <v>33.33</v>
      </c>
      <c r="R1185" s="10">
        <f>(((J1185/60)/60)/24)+DATE(1970,1,1)</f>
        <v>42656.86137731481</v>
      </c>
      <c r="S1185" s="10">
        <f>(((I1185/60)/60)/24)+DATE(1970,1,1)</f>
        <v>42676.165972222225</v>
      </c>
      <c r="T1185">
        <f>YEAR(R1185)</f>
        <v>2016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6" t="s">
        <v>8294</v>
      </c>
      <c r="O1186" s="16" t="s">
        <v>8295</v>
      </c>
      <c r="P1186" s="12">
        <f>ROUND((E1186/D1186)*100,0)</f>
        <v>105</v>
      </c>
      <c r="Q1186" s="14">
        <f>IFERROR(ROUND((E1186/L1186),2),0)</f>
        <v>61.56</v>
      </c>
      <c r="R1186" s="10">
        <f>(((J1186/60)/60)/24)+DATE(1970,1,1)</f>
        <v>42741.599664351852</v>
      </c>
      <c r="S1186" s="10">
        <f>(((I1186/60)/60)/24)+DATE(1970,1,1)</f>
        <v>42772.599664351852</v>
      </c>
      <c r="T1186">
        <f>YEAR(R1186)</f>
        <v>2017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6" t="s">
        <v>8294</v>
      </c>
      <c r="O1187" s="16" t="s">
        <v>8295</v>
      </c>
      <c r="P1187" s="12">
        <f>ROUND((E1187/D1187)*100,0)</f>
        <v>105</v>
      </c>
      <c r="Q1187" s="14">
        <f>IFERROR(ROUND((E1187/L1187),2),0)</f>
        <v>118.74</v>
      </c>
      <c r="R1187" s="10">
        <f>(((J1187/60)/60)/24)+DATE(1970,1,1)</f>
        <v>42130.865150462967</v>
      </c>
      <c r="S1187" s="10">
        <f>(((I1187/60)/60)/24)+DATE(1970,1,1)</f>
        <v>42163.166666666672</v>
      </c>
      <c r="T1187">
        <f>YEAR(R1187)</f>
        <v>2015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6" t="s">
        <v>8294</v>
      </c>
      <c r="O1188" s="16" t="s">
        <v>8295</v>
      </c>
      <c r="P1188" s="12">
        <f>ROUND((E1188/D1188)*100,0)</f>
        <v>107</v>
      </c>
      <c r="Q1188" s="14">
        <f>IFERROR(ROUND((E1188/L1188),2),0)</f>
        <v>65.08</v>
      </c>
      <c r="R1188" s="10">
        <f>(((J1188/60)/60)/24)+DATE(1970,1,1)</f>
        <v>42123.86336805555</v>
      </c>
      <c r="S1188" s="10">
        <f>(((I1188/60)/60)/24)+DATE(1970,1,1)</f>
        <v>42156.945833333331</v>
      </c>
      <c r="T1188">
        <f>YEAR(R1188)</f>
        <v>2015</v>
      </c>
    </row>
    <row r="1189" spans="1:20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6" t="s">
        <v>8294</v>
      </c>
      <c r="O1189" s="16" t="s">
        <v>8295</v>
      </c>
      <c r="P1189" s="12">
        <f>ROUND((E1189/D1189)*100,0)</f>
        <v>104</v>
      </c>
      <c r="Q1189" s="14">
        <f>IFERROR(ROUND((E1189/L1189),2),0)</f>
        <v>130.16</v>
      </c>
      <c r="R1189" s="10">
        <f>(((J1189/60)/60)/24)+DATE(1970,1,1)</f>
        <v>42109.894942129627</v>
      </c>
      <c r="S1189" s="10">
        <f>(((I1189/60)/60)/24)+DATE(1970,1,1)</f>
        <v>42141.75</v>
      </c>
      <c r="T1189">
        <f>YEAR(R1189)</f>
        <v>2015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6" t="s">
        <v>8294</v>
      </c>
      <c r="O1190" s="16" t="s">
        <v>8295</v>
      </c>
      <c r="P1190" s="12">
        <f>ROUND((E1190/D1190)*100,0)</f>
        <v>161</v>
      </c>
      <c r="Q1190" s="14">
        <f>IFERROR(ROUND((E1190/L1190),2),0)</f>
        <v>37.78</v>
      </c>
      <c r="R1190" s="10">
        <f>(((J1190/60)/60)/24)+DATE(1970,1,1)</f>
        <v>42711.700694444444</v>
      </c>
      <c r="S1190" s="10">
        <f>(((I1190/60)/60)/24)+DATE(1970,1,1)</f>
        <v>42732.700694444444</v>
      </c>
      <c r="T1190">
        <f>YEAR(R1190)</f>
        <v>2016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6" t="s">
        <v>8294</v>
      </c>
      <c r="O1191" s="16" t="s">
        <v>8295</v>
      </c>
      <c r="P1191" s="12">
        <f>ROUND((E1191/D1191)*100,0)</f>
        <v>108</v>
      </c>
      <c r="Q1191" s="14">
        <f>IFERROR(ROUND((E1191/L1191),2),0)</f>
        <v>112.79</v>
      </c>
      <c r="R1191" s="10">
        <f>(((J1191/60)/60)/24)+DATE(1970,1,1)</f>
        <v>42529.979108796295</v>
      </c>
      <c r="S1191" s="10">
        <f>(((I1191/60)/60)/24)+DATE(1970,1,1)</f>
        <v>42550.979108796295</v>
      </c>
      <c r="T1191">
        <f>YEAR(R1191)</f>
        <v>2016</v>
      </c>
    </row>
    <row r="1192" spans="1:20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6" t="s">
        <v>8294</v>
      </c>
      <c r="O1192" s="16" t="s">
        <v>8295</v>
      </c>
      <c r="P1192" s="12">
        <f>ROUND((E1192/D1192)*100,0)</f>
        <v>135</v>
      </c>
      <c r="Q1192" s="14">
        <f>IFERROR(ROUND((E1192/L1192),2),0)</f>
        <v>51.92</v>
      </c>
      <c r="R1192" s="10">
        <f>(((J1192/60)/60)/24)+DATE(1970,1,1)</f>
        <v>41852.665798611109</v>
      </c>
      <c r="S1192" s="10">
        <f>(((I1192/60)/60)/24)+DATE(1970,1,1)</f>
        <v>41882.665798611109</v>
      </c>
      <c r="T1192">
        <f>YEAR(R1192)</f>
        <v>2014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6" t="s">
        <v>8294</v>
      </c>
      <c r="O1193" s="16" t="s">
        <v>8295</v>
      </c>
      <c r="P1193" s="12">
        <f>ROUND((E1193/D1193)*100,0)</f>
        <v>109</v>
      </c>
      <c r="Q1193" s="14">
        <f>IFERROR(ROUND((E1193/L1193),2),0)</f>
        <v>89.24</v>
      </c>
      <c r="R1193" s="10">
        <f>(((J1193/60)/60)/24)+DATE(1970,1,1)</f>
        <v>42419.603703703702</v>
      </c>
      <c r="S1193" s="10">
        <f>(((I1193/60)/60)/24)+DATE(1970,1,1)</f>
        <v>42449.562037037031</v>
      </c>
      <c r="T1193">
        <f>YEAR(R1193)</f>
        <v>2016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6" t="s">
        <v>8294</v>
      </c>
      <c r="O1194" s="16" t="s">
        <v>8295</v>
      </c>
      <c r="P1194" s="12">
        <f>ROUND((E1194/D1194)*100,0)</f>
        <v>290</v>
      </c>
      <c r="Q1194" s="14">
        <f>IFERROR(ROUND((E1194/L1194),2),0)</f>
        <v>19.329999999999998</v>
      </c>
      <c r="R1194" s="10">
        <f>(((J1194/60)/60)/24)+DATE(1970,1,1)</f>
        <v>42747.506689814814</v>
      </c>
      <c r="S1194" s="10">
        <f>(((I1194/60)/60)/24)+DATE(1970,1,1)</f>
        <v>42777.506689814814</v>
      </c>
      <c r="T1194">
        <f>YEAR(R1194)</f>
        <v>2017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6" t="s">
        <v>8294</v>
      </c>
      <c r="O1195" s="16" t="s">
        <v>8295</v>
      </c>
      <c r="P1195" s="12">
        <f>ROUND((E1195/D1195)*100,0)</f>
        <v>104</v>
      </c>
      <c r="Q1195" s="14">
        <f>IFERROR(ROUND((E1195/L1195),2),0)</f>
        <v>79.97</v>
      </c>
      <c r="R1195" s="10">
        <f>(((J1195/60)/60)/24)+DATE(1970,1,1)</f>
        <v>42409.776076388895</v>
      </c>
      <c r="S1195" s="10">
        <f>(((I1195/60)/60)/24)+DATE(1970,1,1)</f>
        <v>42469.734409722223</v>
      </c>
      <c r="T1195">
        <f>YEAR(R1195)</f>
        <v>2016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6" t="s">
        <v>8294</v>
      </c>
      <c r="O1196" s="16" t="s">
        <v>8295</v>
      </c>
      <c r="P1196" s="12">
        <f>ROUND((E1196/D1196)*100,0)</f>
        <v>322</v>
      </c>
      <c r="Q1196" s="14">
        <f>IFERROR(ROUND((E1196/L1196),2),0)</f>
        <v>56.41</v>
      </c>
      <c r="R1196" s="10">
        <f>(((J1196/60)/60)/24)+DATE(1970,1,1)</f>
        <v>42072.488182870366</v>
      </c>
      <c r="S1196" s="10">
        <f>(((I1196/60)/60)/24)+DATE(1970,1,1)</f>
        <v>42102.488182870366</v>
      </c>
      <c r="T1196">
        <f>YEAR(R1196)</f>
        <v>2015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6" t="s">
        <v>8294</v>
      </c>
      <c r="O1197" s="16" t="s">
        <v>8295</v>
      </c>
      <c r="P1197" s="12">
        <f>ROUND((E1197/D1197)*100,0)</f>
        <v>135</v>
      </c>
      <c r="Q1197" s="14">
        <f>IFERROR(ROUND((E1197/L1197),2),0)</f>
        <v>79.41</v>
      </c>
      <c r="R1197" s="10">
        <f>(((J1197/60)/60)/24)+DATE(1970,1,1)</f>
        <v>42298.34783564815</v>
      </c>
      <c r="S1197" s="10">
        <f>(((I1197/60)/60)/24)+DATE(1970,1,1)</f>
        <v>42358.375</v>
      </c>
      <c r="T1197">
        <f>YEAR(R1197)</f>
        <v>2015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6" t="s">
        <v>8294</v>
      </c>
      <c r="O1198" s="16" t="s">
        <v>8295</v>
      </c>
      <c r="P1198" s="12">
        <f>ROUND((E1198/D1198)*100,0)</f>
        <v>270</v>
      </c>
      <c r="Q1198" s="14">
        <f>IFERROR(ROUND((E1198/L1198),2),0)</f>
        <v>76.44</v>
      </c>
      <c r="R1198" s="10">
        <f>(((J1198/60)/60)/24)+DATE(1970,1,1)</f>
        <v>42326.818738425922</v>
      </c>
      <c r="S1198" s="10">
        <f>(((I1198/60)/60)/24)+DATE(1970,1,1)</f>
        <v>42356.818738425922</v>
      </c>
      <c r="T1198">
        <f>YEAR(R1198)</f>
        <v>2015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6" t="s">
        <v>8294</v>
      </c>
      <c r="O1199" s="16" t="s">
        <v>8295</v>
      </c>
      <c r="P1199" s="12">
        <f>ROUND((E1199/D1199)*100,0)</f>
        <v>253</v>
      </c>
      <c r="Q1199" s="14">
        <f>IFERROR(ROUND((E1199/L1199),2),0)</f>
        <v>121</v>
      </c>
      <c r="R1199" s="10">
        <f>(((J1199/60)/60)/24)+DATE(1970,1,1)</f>
        <v>42503.66474537037</v>
      </c>
      <c r="S1199" s="10">
        <f>(((I1199/60)/60)/24)+DATE(1970,1,1)</f>
        <v>42534.249305555553</v>
      </c>
      <c r="T1199">
        <f>YEAR(R1199)</f>
        <v>2016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6" t="s">
        <v>8294</v>
      </c>
      <c r="O1200" s="16" t="s">
        <v>8295</v>
      </c>
      <c r="P1200" s="12">
        <f>ROUND((E1200/D1200)*100,0)</f>
        <v>261</v>
      </c>
      <c r="Q1200" s="14">
        <f>IFERROR(ROUND((E1200/L1200),2),0)</f>
        <v>54.62</v>
      </c>
      <c r="R1200" s="10">
        <f>(((J1200/60)/60)/24)+DATE(1970,1,1)</f>
        <v>42333.619050925925</v>
      </c>
      <c r="S1200" s="10">
        <f>(((I1200/60)/60)/24)+DATE(1970,1,1)</f>
        <v>42369.125</v>
      </c>
      <c r="T1200">
        <f>YEAR(R1200)</f>
        <v>2015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6" t="s">
        <v>8294</v>
      </c>
      <c r="O1201" s="16" t="s">
        <v>8295</v>
      </c>
      <c r="P1201" s="12">
        <f>ROUND((E1201/D1201)*100,0)</f>
        <v>101</v>
      </c>
      <c r="Q1201" s="14">
        <f>IFERROR(ROUND((E1201/L1201),2),0)</f>
        <v>299.22000000000003</v>
      </c>
      <c r="R1201" s="10">
        <f>(((J1201/60)/60)/24)+DATE(1970,1,1)</f>
        <v>42161.770833333328</v>
      </c>
      <c r="S1201" s="10">
        <f>(((I1201/60)/60)/24)+DATE(1970,1,1)</f>
        <v>42193.770833333328</v>
      </c>
      <c r="T1201">
        <f>YEAR(R1201)</f>
        <v>2015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6" t="s">
        <v>8294</v>
      </c>
      <c r="O1202" s="16" t="s">
        <v>8295</v>
      </c>
      <c r="P1202" s="12">
        <f>ROUND((E1202/D1202)*100,0)</f>
        <v>126</v>
      </c>
      <c r="Q1202" s="14">
        <f>IFERROR(ROUND((E1202/L1202),2),0)</f>
        <v>58.53</v>
      </c>
      <c r="R1202" s="10">
        <f>(((J1202/60)/60)/24)+DATE(1970,1,1)</f>
        <v>42089.477500000001</v>
      </c>
      <c r="S1202" s="10">
        <f>(((I1202/60)/60)/24)+DATE(1970,1,1)</f>
        <v>42110.477500000001</v>
      </c>
      <c r="T1202">
        <f>YEAR(R1202)</f>
        <v>2015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6" t="s">
        <v>8294</v>
      </c>
      <c r="O1203" s="16" t="s">
        <v>8295</v>
      </c>
      <c r="P1203" s="12">
        <f>ROUND((E1203/D1203)*100,0)</f>
        <v>102</v>
      </c>
      <c r="Q1203" s="14">
        <f>IFERROR(ROUND((E1203/L1203),2),0)</f>
        <v>55.37</v>
      </c>
      <c r="R1203" s="10">
        <f>(((J1203/60)/60)/24)+DATE(1970,1,1)</f>
        <v>42536.60701388889</v>
      </c>
      <c r="S1203" s="10">
        <f>(((I1203/60)/60)/24)+DATE(1970,1,1)</f>
        <v>42566.60701388889</v>
      </c>
      <c r="T1203">
        <f>YEAR(R1203)</f>
        <v>2016</v>
      </c>
    </row>
    <row r="1204" spans="1:20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6" t="s">
        <v>8294</v>
      </c>
      <c r="O1204" s="16" t="s">
        <v>8295</v>
      </c>
      <c r="P1204" s="12">
        <f>ROUND((E1204/D1204)*100,0)</f>
        <v>199</v>
      </c>
      <c r="Q1204" s="14">
        <f>IFERROR(ROUND((E1204/L1204),2),0)</f>
        <v>183.8</v>
      </c>
      <c r="R1204" s="10">
        <f>(((J1204/60)/60)/24)+DATE(1970,1,1)</f>
        <v>42152.288819444439</v>
      </c>
      <c r="S1204" s="10">
        <f>(((I1204/60)/60)/24)+DATE(1970,1,1)</f>
        <v>42182.288819444439</v>
      </c>
      <c r="T1204">
        <f>YEAR(R1204)</f>
        <v>2015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6" t="s">
        <v>8294</v>
      </c>
      <c r="O1205" s="16" t="s">
        <v>8295</v>
      </c>
      <c r="P1205" s="12">
        <f>ROUND((E1205/D1205)*100,0)</f>
        <v>102</v>
      </c>
      <c r="Q1205" s="14">
        <f>IFERROR(ROUND((E1205/L1205),2),0)</f>
        <v>165.35</v>
      </c>
      <c r="R1205" s="10">
        <f>(((J1205/60)/60)/24)+DATE(1970,1,1)</f>
        <v>42125.614895833336</v>
      </c>
      <c r="S1205" s="10">
        <f>(((I1205/60)/60)/24)+DATE(1970,1,1)</f>
        <v>42155.614895833336</v>
      </c>
      <c r="T1205">
        <f>YEAR(R1205)</f>
        <v>2015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6" t="s">
        <v>8294</v>
      </c>
      <c r="O1206" s="16" t="s">
        <v>8295</v>
      </c>
      <c r="P1206" s="12">
        <f>ROUND((E1206/D1206)*100,0)</f>
        <v>103</v>
      </c>
      <c r="Q1206" s="14">
        <f>IFERROR(ROUND((E1206/L1206),2),0)</f>
        <v>234.79</v>
      </c>
      <c r="R1206" s="10">
        <f>(((J1206/60)/60)/24)+DATE(1970,1,1)</f>
        <v>42297.748067129629</v>
      </c>
      <c r="S1206" s="10">
        <f>(((I1206/60)/60)/24)+DATE(1970,1,1)</f>
        <v>42342.208333333328</v>
      </c>
      <c r="T1206">
        <f>YEAR(R1206)</f>
        <v>2015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6" t="s">
        <v>8294</v>
      </c>
      <c r="O1207" s="16" t="s">
        <v>8295</v>
      </c>
      <c r="P1207" s="12">
        <f>ROUND((E1207/D1207)*100,0)</f>
        <v>101</v>
      </c>
      <c r="Q1207" s="14">
        <f>IFERROR(ROUND((E1207/L1207),2),0)</f>
        <v>211.48</v>
      </c>
      <c r="R1207" s="10">
        <f>(((J1207/60)/60)/24)+DATE(1970,1,1)</f>
        <v>42138.506377314814</v>
      </c>
      <c r="S1207" s="10">
        <f>(((I1207/60)/60)/24)+DATE(1970,1,1)</f>
        <v>42168.506377314814</v>
      </c>
      <c r="T1207">
        <f>YEAR(R1207)</f>
        <v>2015</v>
      </c>
    </row>
    <row r="1208" spans="1:20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6" t="s">
        <v>8294</v>
      </c>
      <c r="O1208" s="16" t="s">
        <v>8295</v>
      </c>
      <c r="P1208" s="12">
        <f>ROUND((E1208/D1208)*100,0)</f>
        <v>115</v>
      </c>
      <c r="Q1208" s="14">
        <f>IFERROR(ROUND((E1208/L1208),2),0)</f>
        <v>32.340000000000003</v>
      </c>
      <c r="R1208" s="10">
        <f>(((J1208/60)/60)/24)+DATE(1970,1,1)</f>
        <v>42772.776076388895</v>
      </c>
      <c r="S1208" s="10">
        <f>(((I1208/60)/60)/24)+DATE(1970,1,1)</f>
        <v>42805.561805555553</v>
      </c>
      <c r="T1208">
        <f>YEAR(R1208)</f>
        <v>2017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6" t="s">
        <v>8294</v>
      </c>
      <c r="O1209" s="16" t="s">
        <v>8295</v>
      </c>
      <c r="P1209" s="12">
        <f>ROUND((E1209/D1209)*100,0)</f>
        <v>104</v>
      </c>
      <c r="Q1209" s="14">
        <f>IFERROR(ROUND((E1209/L1209),2),0)</f>
        <v>123.38</v>
      </c>
      <c r="R1209" s="10">
        <f>(((J1209/60)/60)/24)+DATE(1970,1,1)</f>
        <v>42430.430243055554</v>
      </c>
      <c r="S1209" s="10">
        <f>(((I1209/60)/60)/24)+DATE(1970,1,1)</f>
        <v>42460.416666666672</v>
      </c>
      <c r="T1209">
        <f>YEAR(R1209)</f>
        <v>2016</v>
      </c>
    </row>
    <row r="1210" spans="1:20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6" t="s">
        <v>8294</v>
      </c>
      <c r="O1210" s="16" t="s">
        <v>8295</v>
      </c>
      <c r="P1210" s="12">
        <f>ROUND((E1210/D1210)*100,0)</f>
        <v>155</v>
      </c>
      <c r="Q1210" s="14">
        <f>IFERROR(ROUND((E1210/L1210),2),0)</f>
        <v>207.07</v>
      </c>
      <c r="R1210" s="10">
        <f>(((J1210/60)/60)/24)+DATE(1970,1,1)</f>
        <v>42423.709074074075</v>
      </c>
      <c r="S1210" s="10">
        <f>(((I1210/60)/60)/24)+DATE(1970,1,1)</f>
        <v>42453.667407407411</v>
      </c>
      <c r="T1210">
        <f>YEAR(R1210)</f>
        <v>2016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6" t="s">
        <v>8294</v>
      </c>
      <c r="O1211" s="16" t="s">
        <v>8295</v>
      </c>
      <c r="P1211" s="12">
        <f>ROUND((E1211/D1211)*100,0)</f>
        <v>106</v>
      </c>
      <c r="Q1211" s="14">
        <f>IFERROR(ROUND((E1211/L1211),2),0)</f>
        <v>138.26</v>
      </c>
      <c r="R1211" s="10">
        <f>(((J1211/60)/60)/24)+DATE(1970,1,1)</f>
        <v>42761.846122685187</v>
      </c>
      <c r="S1211" s="10">
        <f>(((I1211/60)/60)/24)+DATE(1970,1,1)</f>
        <v>42791.846122685187</v>
      </c>
      <c r="T1211">
        <f>YEAR(R1211)</f>
        <v>2017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6" t="s">
        <v>8294</v>
      </c>
      <c r="O1212" s="16" t="s">
        <v>8295</v>
      </c>
      <c r="P1212" s="12">
        <f>ROUND((E1212/D1212)*100,0)</f>
        <v>254</v>
      </c>
      <c r="Q1212" s="14">
        <f>IFERROR(ROUND((E1212/L1212),2),0)</f>
        <v>493.82</v>
      </c>
      <c r="R1212" s="10">
        <f>(((J1212/60)/60)/24)+DATE(1970,1,1)</f>
        <v>42132.941805555558</v>
      </c>
      <c r="S1212" s="10">
        <f>(((I1212/60)/60)/24)+DATE(1970,1,1)</f>
        <v>42155.875</v>
      </c>
      <c r="T1212">
        <f>YEAR(R1212)</f>
        <v>2015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6" t="s">
        <v>8294</v>
      </c>
      <c r="O1213" s="16" t="s">
        <v>8295</v>
      </c>
      <c r="P1213" s="12">
        <f>ROUND((E1213/D1213)*100,0)</f>
        <v>101</v>
      </c>
      <c r="Q1213" s="14">
        <f>IFERROR(ROUND((E1213/L1213),2),0)</f>
        <v>168.5</v>
      </c>
      <c r="R1213" s="10">
        <f>(((J1213/60)/60)/24)+DATE(1970,1,1)</f>
        <v>42515.866446759261</v>
      </c>
      <c r="S1213" s="10">
        <f>(((I1213/60)/60)/24)+DATE(1970,1,1)</f>
        <v>42530.866446759261</v>
      </c>
      <c r="T1213">
        <f>YEAR(R1213)</f>
        <v>2016</v>
      </c>
    </row>
    <row r="1214" spans="1:20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6" t="s">
        <v>8294</v>
      </c>
      <c r="O1214" s="16" t="s">
        <v>8295</v>
      </c>
      <c r="P1214" s="12">
        <f>ROUND((E1214/D1214)*100,0)</f>
        <v>129</v>
      </c>
      <c r="Q1214" s="14">
        <f>IFERROR(ROUND((E1214/L1214),2),0)</f>
        <v>38.869999999999997</v>
      </c>
      <c r="R1214" s="10">
        <f>(((J1214/60)/60)/24)+DATE(1970,1,1)</f>
        <v>42318.950173611112</v>
      </c>
      <c r="S1214" s="10">
        <f>(((I1214/60)/60)/24)+DATE(1970,1,1)</f>
        <v>42335.041666666672</v>
      </c>
      <c r="T1214">
        <f>YEAR(R1214)</f>
        <v>2015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6" t="s">
        <v>8294</v>
      </c>
      <c r="O1215" s="16" t="s">
        <v>8295</v>
      </c>
      <c r="P1215" s="12">
        <f>ROUND((E1215/D1215)*100,0)</f>
        <v>102</v>
      </c>
      <c r="Q1215" s="14">
        <f>IFERROR(ROUND((E1215/L1215),2),0)</f>
        <v>61.53</v>
      </c>
      <c r="R1215" s="10">
        <f>(((J1215/60)/60)/24)+DATE(1970,1,1)</f>
        <v>42731.755787037036</v>
      </c>
      <c r="S1215" s="10">
        <f>(((I1215/60)/60)/24)+DATE(1970,1,1)</f>
        <v>42766.755787037036</v>
      </c>
      <c r="T1215">
        <f>YEAR(R1215)</f>
        <v>2016</v>
      </c>
    </row>
    <row r="1216" spans="1:20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6" t="s">
        <v>8294</v>
      </c>
      <c r="O1216" s="16" t="s">
        <v>8295</v>
      </c>
      <c r="P1216" s="12">
        <f>ROUND((E1216/D1216)*100,0)</f>
        <v>132</v>
      </c>
      <c r="Q1216" s="14">
        <f>IFERROR(ROUND((E1216/L1216),2),0)</f>
        <v>105.44</v>
      </c>
      <c r="R1216" s="10">
        <f>(((J1216/60)/60)/24)+DATE(1970,1,1)</f>
        <v>42104.840335648143</v>
      </c>
      <c r="S1216" s="10">
        <f>(((I1216/60)/60)/24)+DATE(1970,1,1)</f>
        <v>42164.840335648143</v>
      </c>
      <c r="T1216">
        <f>YEAR(R1216)</f>
        <v>2015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6" t="s">
        <v>8294</v>
      </c>
      <c r="O1217" s="16" t="s">
        <v>8295</v>
      </c>
      <c r="P1217" s="12">
        <f>ROUND((E1217/D1217)*100,0)</f>
        <v>786</v>
      </c>
      <c r="Q1217" s="14">
        <f>IFERROR(ROUND((E1217/L1217),2),0)</f>
        <v>71.59</v>
      </c>
      <c r="R1217" s="10">
        <f>(((J1217/60)/60)/24)+DATE(1970,1,1)</f>
        <v>41759.923101851848</v>
      </c>
      <c r="S1217" s="10">
        <f>(((I1217/60)/60)/24)+DATE(1970,1,1)</f>
        <v>41789.923101851848</v>
      </c>
      <c r="T1217">
        <f>YEAR(R1217)</f>
        <v>2014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6" t="s">
        <v>8294</v>
      </c>
      <c r="O1218" s="16" t="s">
        <v>8295</v>
      </c>
      <c r="P1218" s="12">
        <f>ROUND((E1218/D1218)*100,0)</f>
        <v>146</v>
      </c>
      <c r="Q1218" s="14">
        <f>IFERROR(ROUND((E1218/L1218),2),0)</f>
        <v>91.88</v>
      </c>
      <c r="R1218" s="10">
        <f>(((J1218/60)/60)/24)+DATE(1970,1,1)</f>
        <v>42247.616400462968</v>
      </c>
      <c r="S1218" s="10">
        <f>(((I1218/60)/60)/24)+DATE(1970,1,1)</f>
        <v>42279.960416666669</v>
      </c>
      <c r="T1218">
        <f>YEAR(R1218)</f>
        <v>2015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6" t="s">
        <v>8294</v>
      </c>
      <c r="O1219" s="16" t="s">
        <v>8295</v>
      </c>
      <c r="P1219" s="12">
        <f>ROUND((E1219/D1219)*100,0)</f>
        <v>103</v>
      </c>
      <c r="Q1219" s="14">
        <f>IFERROR(ROUND((E1219/L1219),2),0)</f>
        <v>148.57</v>
      </c>
      <c r="R1219" s="10">
        <f>(((J1219/60)/60)/24)+DATE(1970,1,1)</f>
        <v>42535.809490740736</v>
      </c>
      <c r="S1219" s="10">
        <f>(((I1219/60)/60)/24)+DATE(1970,1,1)</f>
        <v>42565.809490740736</v>
      </c>
      <c r="T1219">
        <f>YEAR(R1219)</f>
        <v>2016</v>
      </c>
    </row>
    <row r="1220" spans="1:20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6" t="s">
        <v>8294</v>
      </c>
      <c r="O1220" s="16" t="s">
        <v>8295</v>
      </c>
      <c r="P1220" s="12">
        <f>ROUND((E1220/D1220)*100,0)</f>
        <v>172</v>
      </c>
      <c r="Q1220" s="14">
        <f>IFERROR(ROUND((E1220/L1220),2),0)</f>
        <v>174.21</v>
      </c>
      <c r="R1220" s="10">
        <f>(((J1220/60)/60)/24)+DATE(1970,1,1)</f>
        <v>42278.662037037036</v>
      </c>
      <c r="S1220" s="10">
        <f>(((I1220/60)/60)/24)+DATE(1970,1,1)</f>
        <v>42309.125</v>
      </c>
      <c r="T1220">
        <f>YEAR(R1220)</f>
        <v>2015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6" t="s">
        <v>8294</v>
      </c>
      <c r="O1221" s="16" t="s">
        <v>8295</v>
      </c>
      <c r="P1221" s="12">
        <f>ROUND((E1221/D1221)*100,0)</f>
        <v>159</v>
      </c>
      <c r="Q1221" s="14">
        <f>IFERROR(ROUND((E1221/L1221),2),0)</f>
        <v>102.86</v>
      </c>
      <c r="R1221" s="10">
        <f>(((J1221/60)/60)/24)+DATE(1970,1,1)</f>
        <v>42633.461956018517</v>
      </c>
      <c r="S1221" s="10">
        <f>(((I1221/60)/60)/24)+DATE(1970,1,1)</f>
        <v>42663.461956018517</v>
      </c>
      <c r="T1221">
        <f>YEAR(R1221)</f>
        <v>2016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6" t="s">
        <v>8294</v>
      </c>
      <c r="O1222" s="16" t="s">
        <v>8295</v>
      </c>
      <c r="P1222" s="12">
        <f>ROUND((E1222/D1222)*100,0)</f>
        <v>104</v>
      </c>
      <c r="Q1222" s="14">
        <f>IFERROR(ROUND((E1222/L1222),2),0)</f>
        <v>111.18</v>
      </c>
      <c r="R1222" s="10">
        <f>(((J1222/60)/60)/24)+DATE(1970,1,1)</f>
        <v>42211.628611111111</v>
      </c>
      <c r="S1222" s="10">
        <f>(((I1222/60)/60)/24)+DATE(1970,1,1)</f>
        <v>42241.628611111111</v>
      </c>
      <c r="T1222">
        <f>YEAR(R1222)</f>
        <v>2015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6" t="s">
        <v>8294</v>
      </c>
      <c r="O1223" s="16" t="s">
        <v>8295</v>
      </c>
      <c r="P1223" s="12">
        <f>ROUND((E1223/D1223)*100,0)</f>
        <v>111</v>
      </c>
      <c r="Q1223" s="14">
        <f>IFERROR(ROUND((E1223/L1223),2),0)</f>
        <v>23.8</v>
      </c>
      <c r="R1223" s="10">
        <f>(((J1223/60)/60)/24)+DATE(1970,1,1)</f>
        <v>42680.47555555556</v>
      </c>
      <c r="S1223" s="10">
        <f>(((I1223/60)/60)/24)+DATE(1970,1,1)</f>
        <v>42708</v>
      </c>
      <c r="T1223">
        <f>YEAR(R1223)</f>
        <v>2016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6" t="s">
        <v>8294</v>
      </c>
      <c r="O1224" s="16" t="s">
        <v>8295</v>
      </c>
      <c r="P1224" s="12">
        <f>ROUND((E1224/D1224)*100,0)</f>
        <v>280</v>
      </c>
      <c r="Q1224" s="14">
        <f>IFERROR(ROUND((E1224/L1224),2),0)</f>
        <v>81.27</v>
      </c>
      <c r="R1224" s="10">
        <f>(((J1224/60)/60)/24)+DATE(1970,1,1)</f>
        <v>42430.720451388886</v>
      </c>
      <c r="S1224" s="10">
        <f>(((I1224/60)/60)/24)+DATE(1970,1,1)</f>
        <v>42461.166666666672</v>
      </c>
      <c r="T1224">
        <f>YEAR(R1224)</f>
        <v>2016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6" t="s">
        <v>8294</v>
      </c>
      <c r="O1225" s="16" t="s">
        <v>8295</v>
      </c>
      <c r="P1225" s="12">
        <f>ROUND((E1225/D1225)*100,0)</f>
        <v>112</v>
      </c>
      <c r="Q1225" s="14">
        <f>IFERROR(ROUND((E1225/L1225),2),0)</f>
        <v>116.21</v>
      </c>
      <c r="R1225" s="10">
        <f>(((J1225/60)/60)/24)+DATE(1970,1,1)</f>
        <v>42654.177187499998</v>
      </c>
      <c r="S1225" s="10">
        <f>(((I1225/60)/60)/24)+DATE(1970,1,1)</f>
        <v>42684.218854166669</v>
      </c>
      <c r="T1225">
        <f>YEAR(R1225)</f>
        <v>2016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6" t="s">
        <v>8281</v>
      </c>
      <c r="O1226" s="16" t="s">
        <v>8296</v>
      </c>
      <c r="P1226" s="12">
        <f>ROUND((E1226/D1226)*100,0)</f>
        <v>7</v>
      </c>
      <c r="Q1226" s="14">
        <f>IFERROR(ROUND((E1226/L1226),2),0)</f>
        <v>58.89</v>
      </c>
      <c r="R1226" s="10">
        <f>(((J1226/60)/60)/24)+DATE(1970,1,1)</f>
        <v>41736.549791666665</v>
      </c>
      <c r="S1226" s="10">
        <f>(((I1226/60)/60)/24)+DATE(1970,1,1)</f>
        <v>41796.549791666665</v>
      </c>
      <c r="T1226">
        <f>YEAR(R1226)</f>
        <v>2014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6" t="s">
        <v>8281</v>
      </c>
      <c r="O1227" s="16" t="s">
        <v>8296</v>
      </c>
      <c r="P1227" s="12">
        <f>ROUND((E1227/D1227)*100,0)</f>
        <v>4</v>
      </c>
      <c r="Q1227" s="14">
        <f>IFERROR(ROUND((E1227/L1227),2),0)</f>
        <v>44</v>
      </c>
      <c r="R1227" s="10">
        <f>(((J1227/60)/60)/24)+DATE(1970,1,1)</f>
        <v>41509.905995370369</v>
      </c>
      <c r="S1227" s="10">
        <f>(((I1227/60)/60)/24)+DATE(1970,1,1)</f>
        <v>41569.905995370369</v>
      </c>
      <c r="T1227">
        <f>YEAR(R1227)</f>
        <v>2013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6" t="s">
        <v>8281</v>
      </c>
      <c r="O1228" s="16" t="s">
        <v>8296</v>
      </c>
      <c r="P1228" s="12">
        <f>ROUND((E1228/D1228)*100,0)</f>
        <v>4</v>
      </c>
      <c r="Q1228" s="14">
        <f>IFERROR(ROUND((E1228/L1228),2),0)</f>
        <v>48.43</v>
      </c>
      <c r="R1228" s="10">
        <f>(((J1228/60)/60)/24)+DATE(1970,1,1)</f>
        <v>41715.874780092592</v>
      </c>
      <c r="S1228" s="10">
        <f>(((I1228/60)/60)/24)+DATE(1970,1,1)</f>
        <v>41750.041666666664</v>
      </c>
      <c r="T1228">
        <f>YEAR(R1228)</f>
        <v>2014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6" t="s">
        <v>8281</v>
      </c>
      <c r="O1229" s="16" t="s">
        <v>8296</v>
      </c>
      <c r="P1229" s="12">
        <f>ROUND((E1229/D1229)*100,0)</f>
        <v>0</v>
      </c>
      <c r="Q1229" s="14">
        <f>IFERROR(ROUND((E1229/L1229),2),0)</f>
        <v>0</v>
      </c>
      <c r="R1229" s="10">
        <f>(((J1229/60)/60)/24)+DATE(1970,1,1)</f>
        <v>41827.919166666667</v>
      </c>
      <c r="S1229" s="10">
        <f>(((I1229/60)/60)/24)+DATE(1970,1,1)</f>
        <v>41858.291666666664</v>
      </c>
      <c r="T1229">
        <f>YEAR(R1229)</f>
        <v>2014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6" t="s">
        <v>8281</v>
      </c>
      <c r="O1230" s="16" t="s">
        <v>8296</v>
      </c>
      <c r="P1230" s="12">
        <f>ROUND((E1230/D1230)*100,0)</f>
        <v>29</v>
      </c>
      <c r="Q1230" s="14">
        <f>IFERROR(ROUND((E1230/L1230),2),0)</f>
        <v>61.04</v>
      </c>
      <c r="R1230" s="10">
        <f>(((J1230/60)/60)/24)+DATE(1970,1,1)</f>
        <v>40754.729259259257</v>
      </c>
      <c r="S1230" s="10">
        <f>(((I1230/60)/60)/24)+DATE(1970,1,1)</f>
        <v>40814.729259259257</v>
      </c>
      <c r="T1230">
        <f>YEAR(R1230)</f>
        <v>2011</v>
      </c>
    </row>
    <row r="1231" spans="1:20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6" t="s">
        <v>8281</v>
      </c>
      <c r="O1231" s="16" t="s">
        <v>8296</v>
      </c>
      <c r="P1231" s="12">
        <f>ROUND((E1231/D1231)*100,0)</f>
        <v>1</v>
      </c>
      <c r="Q1231" s="14">
        <f>IFERROR(ROUND((E1231/L1231),2),0)</f>
        <v>25</v>
      </c>
      <c r="R1231" s="10">
        <f>(((J1231/60)/60)/24)+DATE(1970,1,1)</f>
        <v>40985.459803240738</v>
      </c>
      <c r="S1231" s="10">
        <f>(((I1231/60)/60)/24)+DATE(1970,1,1)</f>
        <v>41015.666666666664</v>
      </c>
      <c r="T1231">
        <f>YEAR(R1231)</f>
        <v>2012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6" t="s">
        <v>8281</v>
      </c>
      <c r="O1232" s="16" t="s">
        <v>8296</v>
      </c>
      <c r="P1232" s="12">
        <f>ROUND((E1232/D1232)*100,0)</f>
        <v>0</v>
      </c>
      <c r="Q1232" s="14">
        <f>IFERROR(ROUND((E1232/L1232),2),0)</f>
        <v>0</v>
      </c>
      <c r="R1232" s="10">
        <f>(((J1232/60)/60)/24)+DATE(1970,1,1)</f>
        <v>40568.972569444442</v>
      </c>
      <c r="S1232" s="10">
        <f>(((I1232/60)/60)/24)+DATE(1970,1,1)</f>
        <v>40598.972569444442</v>
      </c>
      <c r="T1232">
        <f>YEAR(R1232)</f>
        <v>2011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6" t="s">
        <v>8281</v>
      </c>
      <c r="O1233" s="16" t="s">
        <v>8296</v>
      </c>
      <c r="P1233" s="12">
        <f>ROUND((E1233/D1233)*100,0)</f>
        <v>0</v>
      </c>
      <c r="Q1233" s="14">
        <f>IFERROR(ROUND((E1233/L1233),2),0)</f>
        <v>0</v>
      </c>
      <c r="R1233" s="10">
        <f>(((J1233/60)/60)/24)+DATE(1970,1,1)</f>
        <v>42193.941759259258</v>
      </c>
      <c r="S1233" s="10">
        <f>(((I1233/60)/60)/24)+DATE(1970,1,1)</f>
        <v>42244.041666666672</v>
      </c>
      <c r="T1233">
        <f>YEAR(R1233)</f>
        <v>2015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6" t="s">
        <v>8281</v>
      </c>
      <c r="O1234" s="16" t="s">
        <v>8296</v>
      </c>
      <c r="P1234" s="12">
        <f>ROUND((E1234/D1234)*100,0)</f>
        <v>1</v>
      </c>
      <c r="Q1234" s="14">
        <f>IFERROR(ROUND((E1234/L1234),2),0)</f>
        <v>40</v>
      </c>
      <c r="R1234" s="10">
        <f>(((J1234/60)/60)/24)+DATE(1970,1,1)</f>
        <v>41506.848032407412</v>
      </c>
      <c r="S1234" s="10">
        <f>(((I1234/60)/60)/24)+DATE(1970,1,1)</f>
        <v>41553.848032407412</v>
      </c>
      <c r="T1234">
        <f>YEAR(R1234)</f>
        <v>2013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6" t="s">
        <v>8281</v>
      </c>
      <c r="O1235" s="16" t="s">
        <v>8296</v>
      </c>
      <c r="P1235" s="12">
        <f>ROUND((E1235/D1235)*100,0)</f>
        <v>12</v>
      </c>
      <c r="Q1235" s="14">
        <f>IFERROR(ROUND((E1235/L1235),2),0)</f>
        <v>19.329999999999998</v>
      </c>
      <c r="R1235" s="10">
        <f>(((J1235/60)/60)/24)+DATE(1970,1,1)</f>
        <v>40939.948773148149</v>
      </c>
      <c r="S1235" s="10">
        <f>(((I1235/60)/60)/24)+DATE(1970,1,1)</f>
        <v>40960.948773148149</v>
      </c>
      <c r="T1235">
        <f>YEAR(R1235)</f>
        <v>2012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6" t="s">
        <v>8281</v>
      </c>
      <c r="O1236" s="16" t="s">
        <v>8296</v>
      </c>
      <c r="P1236" s="12">
        <f>ROUND((E1236/D1236)*100,0)</f>
        <v>0</v>
      </c>
      <c r="Q1236" s="14">
        <f>IFERROR(ROUND((E1236/L1236),2),0)</f>
        <v>0</v>
      </c>
      <c r="R1236" s="10">
        <f>(((J1236/60)/60)/24)+DATE(1970,1,1)</f>
        <v>42007.788680555561</v>
      </c>
      <c r="S1236" s="10">
        <f>(((I1236/60)/60)/24)+DATE(1970,1,1)</f>
        <v>42037.788680555561</v>
      </c>
      <c r="T1236">
        <f>YEAR(R1236)</f>
        <v>2015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6" t="s">
        <v>8281</v>
      </c>
      <c r="O1237" s="16" t="s">
        <v>8296</v>
      </c>
      <c r="P1237" s="12">
        <f>ROUND((E1237/D1237)*100,0)</f>
        <v>3</v>
      </c>
      <c r="Q1237" s="14">
        <f>IFERROR(ROUND((E1237/L1237),2),0)</f>
        <v>35</v>
      </c>
      <c r="R1237" s="10">
        <f>(((J1237/60)/60)/24)+DATE(1970,1,1)</f>
        <v>41583.135405092595</v>
      </c>
      <c r="S1237" s="10">
        <f>(((I1237/60)/60)/24)+DATE(1970,1,1)</f>
        <v>41623.135405092595</v>
      </c>
      <c r="T1237">
        <f>YEAR(R1237)</f>
        <v>2013</v>
      </c>
    </row>
    <row r="1238" spans="1:20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6" t="s">
        <v>8281</v>
      </c>
      <c r="O1238" s="16" t="s">
        <v>8296</v>
      </c>
      <c r="P1238" s="12">
        <f>ROUND((E1238/D1238)*100,0)</f>
        <v>0</v>
      </c>
      <c r="Q1238" s="14">
        <f>IFERROR(ROUND((E1238/L1238),2),0)</f>
        <v>0</v>
      </c>
      <c r="R1238" s="10">
        <f>(((J1238/60)/60)/24)+DATE(1970,1,1)</f>
        <v>41110.680138888885</v>
      </c>
      <c r="S1238" s="10">
        <f>(((I1238/60)/60)/24)+DATE(1970,1,1)</f>
        <v>41118.666666666664</v>
      </c>
      <c r="T1238">
        <f>YEAR(R1238)</f>
        <v>2012</v>
      </c>
    </row>
    <row r="1239" spans="1:20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6" t="s">
        <v>8281</v>
      </c>
      <c r="O1239" s="16" t="s">
        <v>8296</v>
      </c>
      <c r="P1239" s="12">
        <f>ROUND((E1239/D1239)*100,0)</f>
        <v>0</v>
      </c>
      <c r="Q1239" s="14">
        <f>IFERROR(ROUND((E1239/L1239),2),0)</f>
        <v>0</v>
      </c>
      <c r="R1239" s="10">
        <f>(((J1239/60)/60)/24)+DATE(1970,1,1)</f>
        <v>41125.283159722225</v>
      </c>
      <c r="S1239" s="10">
        <f>(((I1239/60)/60)/24)+DATE(1970,1,1)</f>
        <v>41145.283159722225</v>
      </c>
      <c r="T1239">
        <f>YEAR(R1239)</f>
        <v>2012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6" t="s">
        <v>8281</v>
      </c>
      <c r="O1240" s="16" t="s">
        <v>8296</v>
      </c>
      <c r="P1240" s="12">
        <f>ROUND((E1240/D1240)*100,0)</f>
        <v>18</v>
      </c>
      <c r="Q1240" s="14">
        <f>IFERROR(ROUND((E1240/L1240),2),0)</f>
        <v>59.33</v>
      </c>
      <c r="R1240" s="10">
        <f>(((J1240/60)/60)/24)+DATE(1970,1,1)</f>
        <v>40731.61037037037</v>
      </c>
      <c r="S1240" s="10">
        <f>(((I1240/60)/60)/24)+DATE(1970,1,1)</f>
        <v>40761.61037037037</v>
      </c>
      <c r="T1240">
        <f>YEAR(R1240)</f>
        <v>2011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6" t="s">
        <v>8281</v>
      </c>
      <c r="O1241" s="16" t="s">
        <v>8296</v>
      </c>
      <c r="P1241" s="12">
        <f>ROUND((E1241/D1241)*100,0)</f>
        <v>0</v>
      </c>
      <c r="Q1241" s="14">
        <f>IFERROR(ROUND((E1241/L1241),2),0)</f>
        <v>0</v>
      </c>
      <c r="R1241" s="10">
        <f>(((J1241/60)/60)/24)+DATE(1970,1,1)</f>
        <v>40883.962581018517</v>
      </c>
      <c r="S1241" s="10">
        <f>(((I1241/60)/60)/24)+DATE(1970,1,1)</f>
        <v>40913.962581018517</v>
      </c>
      <c r="T1241">
        <f>YEAR(R1241)</f>
        <v>2011</v>
      </c>
    </row>
    <row r="1242" spans="1:20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6" t="s">
        <v>8281</v>
      </c>
      <c r="O1242" s="16" t="s">
        <v>8296</v>
      </c>
      <c r="P1242" s="12">
        <f>ROUND((E1242/D1242)*100,0)</f>
        <v>3</v>
      </c>
      <c r="Q1242" s="14">
        <f>IFERROR(ROUND((E1242/L1242),2),0)</f>
        <v>30.13</v>
      </c>
      <c r="R1242" s="10">
        <f>(((J1242/60)/60)/24)+DATE(1970,1,1)</f>
        <v>41409.040011574078</v>
      </c>
      <c r="S1242" s="10">
        <f>(((I1242/60)/60)/24)+DATE(1970,1,1)</f>
        <v>41467.910416666666</v>
      </c>
      <c r="T1242">
        <f>YEAR(R1242)</f>
        <v>2013</v>
      </c>
    </row>
    <row r="1243" spans="1:20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6" t="s">
        <v>8281</v>
      </c>
      <c r="O1243" s="16" t="s">
        <v>8296</v>
      </c>
      <c r="P1243" s="12">
        <f>ROUND((E1243/D1243)*100,0)</f>
        <v>51</v>
      </c>
      <c r="Q1243" s="14">
        <f>IFERROR(ROUND((E1243/L1243),2),0)</f>
        <v>74.62</v>
      </c>
      <c r="R1243" s="10">
        <f>(((J1243/60)/60)/24)+DATE(1970,1,1)</f>
        <v>41923.837731481479</v>
      </c>
      <c r="S1243" s="10">
        <f>(((I1243/60)/60)/24)+DATE(1970,1,1)</f>
        <v>41946.249305555553</v>
      </c>
      <c r="T1243">
        <f>YEAR(R1243)</f>
        <v>2014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6" t="s">
        <v>8281</v>
      </c>
      <c r="O1244" s="16" t="s">
        <v>8296</v>
      </c>
      <c r="P1244" s="12">
        <f>ROUND((E1244/D1244)*100,0)</f>
        <v>1</v>
      </c>
      <c r="Q1244" s="14">
        <f>IFERROR(ROUND((E1244/L1244),2),0)</f>
        <v>5</v>
      </c>
      <c r="R1244" s="10">
        <f>(((J1244/60)/60)/24)+DATE(1970,1,1)</f>
        <v>40782.165532407409</v>
      </c>
      <c r="S1244" s="10">
        <f>(((I1244/60)/60)/24)+DATE(1970,1,1)</f>
        <v>40797.554166666669</v>
      </c>
      <c r="T1244">
        <f>YEAR(R1244)</f>
        <v>2011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6" t="s">
        <v>8281</v>
      </c>
      <c r="O1245" s="16" t="s">
        <v>8296</v>
      </c>
      <c r="P1245" s="12">
        <f>ROUND((E1245/D1245)*100,0)</f>
        <v>14</v>
      </c>
      <c r="Q1245" s="14">
        <f>IFERROR(ROUND((E1245/L1245),2),0)</f>
        <v>44.5</v>
      </c>
      <c r="R1245" s="10">
        <f>(((J1245/60)/60)/24)+DATE(1970,1,1)</f>
        <v>40671.879293981481</v>
      </c>
      <c r="S1245" s="10">
        <f>(((I1245/60)/60)/24)+DATE(1970,1,1)</f>
        <v>40732.875</v>
      </c>
      <c r="T1245">
        <f>YEAR(R1245)</f>
        <v>2011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6" t="s">
        <v>8281</v>
      </c>
      <c r="O1246" s="16" t="s">
        <v>8282</v>
      </c>
      <c r="P1246" s="12">
        <f>ROUND((E1246/D1246)*100,0)</f>
        <v>104</v>
      </c>
      <c r="Q1246" s="14">
        <f>IFERROR(ROUND((E1246/L1246),2),0)</f>
        <v>46.13</v>
      </c>
      <c r="R1246" s="10">
        <f>(((J1246/60)/60)/24)+DATE(1970,1,1)</f>
        <v>41355.825497685182</v>
      </c>
      <c r="S1246" s="10">
        <f>(((I1246/60)/60)/24)+DATE(1970,1,1)</f>
        <v>41386.875</v>
      </c>
      <c r="T1246">
        <f>YEAR(R1246)</f>
        <v>2013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6" t="s">
        <v>8281</v>
      </c>
      <c r="O1247" s="16" t="s">
        <v>8282</v>
      </c>
      <c r="P1247" s="12">
        <f>ROUND((E1247/D1247)*100,0)</f>
        <v>120</v>
      </c>
      <c r="Q1247" s="14">
        <f>IFERROR(ROUND((E1247/L1247),2),0)</f>
        <v>141.47</v>
      </c>
      <c r="R1247" s="10">
        <f>(((J1247/60)/60)/24)+DATE(1970,1,1)</f>
        <v>41774.599930555552</v>
      </c>
      <c r="S1247" s="10">
        <f>(((I1247/60)/60)/24)+DATE(1970,1,1)</f>
        <v>41804.599930555552</v>
      </c>
      <c r="T1247">
        <f>YEAR(R1247)</f>
        <v>2014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6" t="s">
        <v>8281</v>
      </c>
      <c r="O1248" s="16" t="s">
        <v>8282</v>
      </c>
      <c r="P1248" s="12">
        <f>ROUND((E1248/D1248)*100,0)</f>
        <v>117</v>
      </c>
      <c r="Q1248" s="14">
        <f>IFERROR(ROUND((E1248/L1248),2),0)</f>
        <v>75.48</v>
      </c>
      <c r="R1248" s="10">
        <f>(((J1248/60)/60)/24)+DATE(1970,1,1)</f>
        <v>40838.043391203704</v>
      </c>
      <c r="S1248" s="10">
        <f>(((I1248/60)/60)/24)+DATE(1970,1,1)</f>
        <v>40883.085057870368</v>
      </c>
      <c r="T1248">
        <f>YEAR(R1248)</f>
        <v>2011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6" t="s">
        <v>8281</v>
      </c>
      <c r="O1249" s="16" t="s">
        <v>8282</v>
      </c>
      <c r="P1249" s="12">
        <f>ROUND((E1249/D1249)*100,0)</f>
        <v>122</v>
      </c>
      <c r="Q1249" s="14">
        <f>IFERROR(ROUND((E1249/L1249),2),0)</f>
        <v>85.5</v>
      </c>
      <c r="R1249" s="10">
        <f>(((J1249/60)/60)/24)+DATE(1970,1,1)</f>
        <v>41370.292303240742</v>
      </c>
      <c r="S1249" s="10">
        <f>(((I1249/60)/60)/24)+DATE(1970,1,1)</f>
        <v>41400.292303240742</v>
      </c>
      <c r="T1249">
        <f>YEAR(R1249)</f>
        <v>2013</v>
      </c>
    </row>
    <row r="1250" spans="1:20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6" t="s">
        <v>8281</v>
      </c>
      <c r="O1250" s="16" t="s">
        <v>8282</v>
      </c>
      <c r="P1250" s="12">
        <f>ROUND((E1250/D1250)*100,0)</f>
        <v>152</v>
      </c>
      <c r="Q1250" s="14">
        <f>IFERROR(ROUND((E1250/L1250),2),0)</f>
        <v>64.25</v>
      </c>
      <c r="R1250" s="10">
        <f>(((J1250/60)/60)/24)+DATE(1970,1,1)</f>
        <v>41767.656863425924</v>
      </c>
      <c r="S1250" s="10">
        <f>(((I1250/60)/60)/24)+DATE(1970,1,1)</f>
        <v>41803.290972222225</v>
      </c>
      <c r="T1250">
        <f>YEAR(R1250)</f>
        <v>2014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6" t="s">
        <v>8281</v>
      </c>
      <c r="O1251" s="16" t="s">
        <v>8282</v>
      </c>
      <c r="P1251" s="12">
        <f>ROUND((E1251/D1251)*100,0)</f>
        <v>104</v>
      </c>
      <c r="Q1251" s="14">
        <f>IFERROR(ROUND((E1251/L1251),2),0)</f>
        <v>64.47</v>
      </c>
      <c r="R1251" s="10">
        <f>(((J1251/60)/60)/24)+DATE(1970,1,1)</f>
        <v>41067.74086805556</v>
      </c>
      <c r="S1251" s="10">
        <f>(((I1251/60)/60)/24)+DATE(1970,1,1)</f>
        <v>41097.74086805556</v>
      </c>
      <c r="T1251">
        <f>YEAR(R1251)</f>
        <v>2012</v>
      </c>
    </row>
    <row r="1252" spans="1:20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6" t="s">
        <v>8281</v>
      </c>
      <c r="O1252" s="16" t="s">
        <v>8282</v>
      </c>
      <c r="P1252" s="12">
        <f>ROUND((E1252/D1252)*100,0)</f>
        <v>200</v>
      </c>
      <c r="Q1252" s="14">
        <f>IFERROR(ROUND((E1252/L1252),2),0)</f>
        <v>118.2</v>
      </c>
      <c r="R1252" s="10">
        <f>(((J1252/60)/60)/24)+DATE(1970,1,1)</f>
        <v>41843.64271990741</v>
      </c>
      <c r="S1252" s="10">
        <f>(((I1252/60)/60)/24)+DATE(1970,1,1)</f>
        <v>41888.64271990741</v>
      </c>
      <c r="T1252">
        <f>YEAR(R1252)</f>
        <v>2014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6" t="s">
        <v>8281</v>
      </c>
      <c r="O1253" s="16" t="s">
        <v>8282</v>
      </c>
      <c r="P1253" s="12">
        <f>ROUND((E1253/D1253)*100,0)</f>
        <v>102</v>
      </c>
      <c r="Q1253" s="14">
        <f>IFERROR(ROUND((E1253/L1253),2),0)</f>
        <v>82.54</v>
      </c>
      <c r="R1253" s="10">
        <f>(((J1253/60)/60)/24)+DATE(1970,1,1)</f>
        <v>40751.814432870371</v>
      </c>
      <c r="S1253" s="10">
        <f>(((I1253/60)/60)/24)+DATE(1970,1,1)</f>
        <v>40811.814432870371</v>
      </c>
      <c r="T1253">
        <f>YEAR(R1253)</f>
        <v>2011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6" t="s">
        <v>8281</v>
      </c>
      <c r="O1254" s="16" t="s">
        <v>8282</v>
      </c>
      <c r="P1254" s="12">
        <f>ROUND((E1254/D1254)*100,0)</f>
        <v>138</v>
      </c>
      <c r="Q1254" s="14">
        <f>IFERROR(ROUND((E1254/L1254),2),0)</f>
        <v>34.17</v>
      </c>
      <c r="R1254" s="10">
        <f>(((J1254/60)/60)/24)+DATE(1970,1,1)</f>
        <v>41543.988067129627</v>
      </c>
      <c r="S1254" s="10">
        <f>(((I1254/60)/60)/24)+DATE(1970,1,1)</f>
        <v>41571.988067129627</v>
      </c>
      <c r="T1254">
        <f>YEAR(R1254)</f>
        <v>2013</v>
      </c>
    </row>
    <row r="1255" spans="1:20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6" t="s">
        <v>8281</v>
      </c>
      <c r="O1255" s="16" t="s">
        <v>8282</v>
      </c>
      <c r="P1255" s="12">
        <f>ROUND((E1255/D1255)*100,0)</f>
        <v>303833</v>
      </c>
      <c r="Q1255" s="14">
        <f>IFERROR(ROUND((E1255/L1255),2),0)</f>
        <v>42.73</v>
      </c>
      <c r="R1255" s="10">
        <f>(((J1255/60)/60)/24)+DATE(1970,1,1)</f>
        <v>41855.783645833333</v>
      </c>
      <c r="S1255" s="10">
        <f>(((I1255/60)/60)/24)+DATE(1970,1,1)</f>
        <v>41885.783645833333</v>
      </c>
      <c r="T1255">
        <f>YEAR(R1255)</f>
        <v>2014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6" t="s">
        <v>8281</v>
      </c>
      <c r="O1256" s="16" t="s">
        <v>8282</v>
      </c>
      <c r="P1256" s="12">
        <f>ROUND((E1256/D1256)*100,0)</f>
        <v>199</v>
      </c>
      <c r="Q1256" s="14">
        <f>IFERROR(ROUND((E1256/L1256),2),0)</f>
        <v>94.49</v>
      </c>
      <c r="R1256" s="10">
        <f>(((J1256/60)/60)/24)+DATE(1970,1,1)</f>
        <v>40487.621365740742</v>
      </c>
      <c r="S1256" s="10">
        <f>(((I1256/60)/60)/24)+DATE(1970,1,1)</f>
        <v>40544.207638888889</v>
      </c>
      <c r="T1256">
        <f>YEAR(R1256)</f>
        <v>2010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6" t="s">
        <v>8281</v>
      </c>
      <c r="O1257" s="16" t="s">
        <v>8282</v>
      </c>
      <c r="P1257" s="12">
        <f>ROUND((E1257/D1257)*100,0)</f>
        <v>202</v>
      </c>
      <c r="Q1257" s="14">
        <f>IFERROR(ROUND((E1257/L1257),2),0)</f>
        <v>55.7</v>
      </c>
      <c r="R1257" s="10">
        <f>(((J1257/60)/60)/24)+DATE(1970,1,1)</f>
        <v>41579.845509259263</v>
      </c>
      <c r="S1257" s="10">
        <f>(((I1257/60)/60)/24)+DATE(1970,1,1)</f>
        <v>41609.887175925927</v>
      </c>
      <c r="T1257">
        <f>YEAR(R1257)</f>
        <v>2013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6" t="s">
        <v>8281</v>
      </c>
      <c r="O1258" s="16" t="s">
        <v>8282</v>
      </c>
      <c r="P1258" s="12">
        <f>ROUND((E1258/D1258)*100,0)</f>
        <v>118</v>
      </c>
      <c r="Q1258" s="14">
        <f>IFERROR(ROUND((E1258/L1258),2),0)</f>
        <v>98.03</v>
      </c>
      <c r="R1258" s="10">
        <f>(((J1258/60)/60)/24)+DATE(1970,1,1)</f>
        <v>40921.919340277782</v>
      </c>
      <c r="S1258" s="10">
        <f>(((I1258/60)/60)/24)+DATE(1970,1,1)</f>
        <v>40951.919340277782</v>
      </c>
      <c r="T1258">
        <f>YEAR(R1258)</f>
        <v>2012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6" t="s">
        <v>8281</v>
      </c>
      <c r="O1259" s="16" t="s">
        <v>8282</v>
      </c>
      <c r="P1259" s="12">
        <f>ROUND((E1259/D1259)*100,0)</f>
        <v>295</v>
      </c>
      <c r="Q1259" s="14">
        <f>IFERROR(ROUND((E1259/L1259),2),0)</f>
        <v>92.1</v>
      </c>
      <c r="R1259" s="10">
        <f>(((J1259/60)/60)/24)+DATE(1970,1,1)</f>
        <v>40587.085532407407</v>
      </c>
      <c r="S1259" s="10">
        <f>(((I1259/60)/60)/24)+DATE(1970,1,1)</f>
        <v>40636.043865740743</v>
      </c>
      <c r="T1259">
        <f>YEAR(R1259)</f>
        <v>2011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6" t="s">
        <v>8281</v>
      </c>
      <c r="O1260" s="16" t="s">
        <v>8282</v>
      </c>
      <c r="P1260" s="12">
        <f>ROUND((E1260/D1260)*100,0)</f>
        <v>213</v>
      </c>
      <c r="Q1260" s="14">
        <f>IFERROR(ROUND((E1260/L1260),2),0)</f>
        <v>38.18</v>
      </c>
      <c r="R1260" s="10">
        <f>(((J1260/60)/60)/24)+DATE(1970,1,1)</f>
        <v>41487.611250000002</v>
      </c>
      <c r="S1260" s="10">
        <f>(((I1260/60)/60)/24)+DATE(1970,1,1)</f>
        <v>41517.611250000002</v>
      </c>
      <c r="T1260">
        <f>YEAR(R1260)</f>
        <v>2013</v>
      </c>
    </row>
    <row r="1261" spans="1:20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6" t="s">
        <v>8281</v>
      </c>
      <c r="O1261" s="16" t="s">
        <v>8282</v>
      </c>
      <c r="P1261" s="12">
        <f>ROUND((E1261/D1261)*100,0)</f>
        <v>104</v>
      </c>
      <c r="Q1261" s="14">
        <f>IFERROR(ROUND((E1261/L1261),2),0)</f>
        <v>27.15</v>
      </c>
      <c r="R1261" s="10">
        <f>(((J1261/60)/60)/24)+DATE(1970,1,1)</f>
        <v>41766.970648148148</v>
      </c>
      <c r="S1261" s="10">
        <f>(((I1261/60)/60)/24)+DATE(1970,1,1)</f>
        <v>41799.165972222225</v>
      </c>
      <c r="T1261">
        <f>YEAR(R1261)</f>
        <v>2014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6" t="s">
        <v>8281</v>
      </c>
      <c r="O1262" s="16" t="s">
        <v>8282</v>
      </c>
      <c r="P1262" s="12">
        <f>ROUND((E1262/D1262)*100,0)</f>
        <v>114</v>
      </c>
      <c r="Q1262" s="14">
        <f>IFERROR(ROUND((E1262/L1262),2),0)</f>
        <v>50.69</v>
      </c>
      <c r="R1262" s="10">
        <f>(((J1262/60)/60)/24)+DATE(1970,1,1)</f>
        <v>41666.842824074076</v>
      </c>
      <c r="S1262" s="10">
        <f>(((I1262/60)/60)/24)+DATE(1970,1,1)</f>
        <v>41696.842824074076</v>
      </c>
      <c r="T1262">
        <f>YEAR(R1262)</f>
        <v>2014</v>
      </c>
    </row>
    <row r="1263" spans="1:20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6" t="s">
        <v>8281</v>
      </c>
      <c r="O1263" s="16" t="s">
        <v>8282</v>
      </c>
      <c r="P1263" s="12">
        <f>ROUND((E1263/D1263)*100,0)</f>
        <v>101</v>
      </c>
      <c r="Q1263" s="14">
        <f>IFERROR(ROUND((E1263/L1263),2),0)</f>
        <v>38.94</v>
      </c>
      <c r="R1263" s="10">
        <f>(((J1263/60)/60)/24)+DATE(1970,1,1)</f>
        <v>41638.342905092592</v>
      </c>
      <c r="S1263" s="10">
        <f>(((I1263/60)/60)/24)+DATE(1970,1,1)</f>
        <v>41668.342905092592</v>
      </c>
      <c r="T1263">
        <f>YEAR(R1263)</f>
        <v>2013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6" t="s">
        <v>8281</v>
      </c>
      <c r="O1264" s="16" t="s">
        <v>8282</v>
      </c>
      <c r="P1264" s="12">
        <f>ROUND((E1264/D1264)*100,0)</f>
        <v>125</v>
      </c>
      <c r="Q1264" s="14">
        <f>IFERROR(ROUND((E1264/L1264),2),0)</f>
        <v>77.64</v>
      </c>
      <c r="R1264" s="10">
        <f>(((J1264/60)/60)/24)+DATE(1970,1,1)</f>
        <v>41656.762638888889</v>
      </c>
      <c r="S1264" s="10">
        <f>(((I1264/60)/60)/24)+DATE(1970,1,1)</f>
        <v>41686.762638888889</v>
      </c>
      <c r="T1264">
        <f>YEAR(R1264)</f>
        <v>2014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6" t="s">
        <v>8281</v>
      </c>
      <c r="O1265" s="16" t="s">
        <v>8282</v>
      </c>
      <c r="P1265" s="12">
        <f>ROUND((E1265/D1265)*100,0)</f>
        <v>119</v>
      </c>
      <c r="Q1265" s="14">
        <f>IFERROR(ROUND((E1265/L1265),2),0)</f>
        <v>43.54</v>
      </c>
      <c r="R1265" s="10">
        <f>(((J1265/60)/60)/24)+DATE(1970,1,1)</f>
        <v>41692.084143518521</v>
      </c>
      <c r="S1265" s="10">
        <f>(((I1265/60)/60)/24)+DATE(1970,1,1)</f>
        <v>41727.041666666664</v>
      </c>
      <c r="T1265">
        <f>YEAR(R1265)</f>
        <v>2014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6" t="s">
        <v>8281</v>
      </c>
      <c r="O1266" s="16" t="s">
        <v>8282</v>
      </c>
      <c r="P1266" s="12">
        <f>ROUND((E1266/D1266)*100,0)</f>
        <v>166</v>
      </c>
      <c r="Q1266" s="14">
        <f>IFERROR(ROUND((E1266/L1266),2),0)</f>
        <v>31.82</v>
      </c>
      <c r="R1266" s="10">
        <f>(((J1266/60)/60)/24)+DATE(1970,1,1)</f>
        <v>41547.662997685184</v>
      </c>
      <c r="S1266" s="10">
        <f>(((I1266/60)/60)/24)+DATE(1970,1,1)</f>
        <v>41576.662997685184</v>
      </c>
      <c r="T1266">
        <f>YEAR(R1266)</f>
        <v>2013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6" t="s">
        <v>8281</v>
      </c>
      <c r="O1267" s="16" t="s">
        <v>8282</v>
      </c>
      <c r="P1267" s="12">
        <f>ROUND((E1267/D1267)*100,0)</f>
        <v>119</v>
      </c>
      <c r="Q1267" s="14">
        <f>IFERROR(ROUND((E1267/L1267),2),0)</f>
        <v>63.18</v>
      </c>
      <c r="R1267" s="10">
        <f>(((J1267/60)/60)/24)+DATE(1970,1,1)</f>
        <v>40465.655266203699</v>
      </c>
      <c r="S1267" s="10">
        <f>(((I1267/60)/60)/24)+DATE(1970,1,1)</f>
        <v>40512.655266203699</v>
      </c>
      <c r="T1267">
        <f>YEAR(R1267)</f>
        <v>2010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6" t="s">
        <v>8281</v>
      </c>
      <c r="O1268" s="16" t="s">
        <v>8282</v>
      </c>
      <c r="P1268" s="12">
        <f>ROUND((E1268/D1268)*100,0)</f>
        <v>100</v>
      </c>
      <c r="Q1268" s="14">
        <f>IFERROR(ROUND((E1268/L1268),2),0)</f>
        <v>190.9</v>
      </c>
      <c r="R1268" s="10">
        <f>(((J1268/60)/60)/24)+DATE(1970,1,1)</f>
        <v>41620.87667824074</v>
      </c>
      <c r="S1268" s="10">
        <f>(((I1268/60)/60)/24)+DATE(1970,1,1)</f>
        <v>41650.87667824074</v>
      </c>
      <c r="T1268">
        <f>YEAR(R1268)</f>
        <v>2013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6" t="s">
        <v>8281</v>
      </c>
      <c r="O1269" s="16" t="s">
        <v>8282</v>
      </c>
      <c r="P1269" s="12">
        <f>ROUND((E1269/D1269)*100,0)</f>
        <v>102</v>
      </c>
      <c r="Q1269" s="14">
        <f>IFERROR(ROUND((E1269/L1269),2),0)</f>
        <v>140.86000000000001</v>
      </c>
      <c r="R1269" s="10">
        <f>(((J1269/60)/60)/24)+DATE(1970,1,1)</f>
        <v>41449.585162037038</v>
      </c>
      <c r="S1269" s="10">
        <f>(((I1269/60)/60)/24)+DATE(1970,1,1)</f>
        <v>41479.585162037038</v>
      </c>
      <c r="T1269">
        <f>YEAR(R1269)</f>
        <v>2013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6" t="s">
        <v>8281</v>
      </c>
      <c r="O1270" s="16" t="s">
        <v>8282</v>
      </c>
      <c r="P1270" s="12">
        <f>ROUND((E1270/D1270)*100,0)</f>
        <v>117</v>
      </c>
      <c r="Q1270" s="14">
        <f>IFERROR(ROUND((E1270/L1270),2),0)</f>
        <v>76.92</v>
      </c>
      <c r="R1270" s="10">
        <f>(((J1270/60)/60)/24)+DATE(1970,1,1)</f>
        <v>41507.845451388886</v>
      </c>
      <c r="S1270" s="10">
        <f>(((I1270/60)/60)/24)+DATE(1970,1,1)</f>
        <v>41537.845451388886</v>
      </c>
      <c r="T1270">
        <f>YEAR(R1270)</f>
        <v>2013</v>
      </c>
    </row>
    <row r="1271" spans="1:20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6" t="s">
        <v>8281</v>
      </c>
      <c r="O1271" s="16" t="s">
        <v>8282</v>
      </c>
      <c r="P1271" s="12">
        <f>ROUND((E1271/D1271)*100,0)</f>
        <v>109</v>
      </c>
      <c r="Q1271" s="14">
        <f>IFERROR(ROUND((E1271/L1271),2),0)</f>
        <v>99.16</v>
      </c>
      <c r="R1271" s="10">
        <f>(((J1271/60)/60)/24)+DATE(1970,1,1)</f>
        <v>42445.823055555549</v>
      </c>
      <c r="S1271" s="10">
        <f>(((I1271/60)/60)/24)+DATE(1970,1,1)</f>
        <v>42476</v>
      </c>
      <c r="T1271">
        <f>YEAR(R1271)</f>
        <v>2016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6" t="s">
        <v>8281</v>
      </c>
      <c r="O1272" s="16" t="s">
        <v>8282</v>
      </c>
      <c r="P1272" s="12">
        <f>ROUND((E1272/D1272)*100,0)</f>
        <v>115</v>
      </c>
      <c r="Q1272" s="14">
        <f>IFERROR(ROUND((E1272/L1272),2),0)</f>
        <v>67.88</v>
      </c>
      <c r="R1272" s="10">
        <f>(((J1272/60)/60)/24)+DATE(1970,1,1)</f>
        <v>40933.856967592597</v>
      </c>
      <c r="S1272" s="10">
        <f>(((I1272/60)/60)/24)+DATE(1970,1,1)</f>
        <v>40993.815300925926</v>
      </c>
      <c r="T1272">
        <f>YEAR(R1272)</f>
        <v>2012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6" t="s">
        <v>8281</v>
      </c>
      <c r="O1273" s="16" t="s">
        <v>8282</v>
      </c>
      <c r="P1273" s="12">
        <f>ROUND((E1273/D1273)*100,0)</f>
        <v>102</v>
      </c>
      <c r="Q1273" s="14">
        <f>IFERROR(ROUND((E1273/L1273),2),0)</f>
        <v>246.29</v>
      </c>
      <c r="R1273" s="10">
        <f>(((J1273/60)/60)/24)+DATE(1970,1,1)</f>
        <v>41561.683553240742</v>
      </c>
      <c r="S1273" s="10">
        <f>(((I1273/60)/60)/24)+DATE(1970,1,1)</f>
        <v>41591.725219907406</v>
      </c>
      <c r="T1273">
        <f>YEAR(R1273)</f>
        <v>2013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6" t="s">
        <v>8281</v>
      </c>
      <c r="O1274" s="16" t="s">
        <v>8282</v>
      </c>
      <c r="P1274" s="12">
        <f>ROUND((E1274/D1274)*100,0)</f>
        <v>106</v>
      </c>
      <c r="Q1274" s="14">
        <f>IFERROR(ROUND((E1274/L1274),2),0)</f>
        <v>189.29</v>
      </c>
      <c r="R1274" s="10">
        <f>(((J1274/60)/60)/24)+DATE(1970,1,1)</f>
        <v>40274.745127314818</v>
      </c>
      <c r="S1274" s="10">
        <f>(((I1274/60)/60)/24)+DATE(1970,1,1)</f>
        <v>40344.166666666664</v>
      </c>
      <c r="T1274">
        <f>YEAR(R1274)</f>
        <v>2010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6" t="s">
        <v>8281</v>
      </c>
      <c r="O1275" s="16" t="s">
        <v>8282</v>
      </c>
      <c r="P1275" s="12">
        <f>ROUND((E1275/D1275)*100,0)</f>
        <v>104</v>
      </c>
      <c r="Q1275" s="14">
        <f>IFERROR(ROUND((E1275/L1275),2),0)</f>
        <v>76.67</v>
      </c>
      <c r="R1275" s="10">
        <f>(((J1275/60)/60)/24)+DATE(1970,1,1)</f>
        <v>41852.730219907404</v>
      </c>
      <c r="S1275" s="10">
        <f>(((I1275/60)/60)/24)+DATE(1970,1,1)</f>
        <v>41882.730219907404</v>
      </c>
      <c r="T1275">
        <f>YEAR(R1275)</f>
        <v>2014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6" t="s">
        <v>8281</v>
      </c>
      <c r="O1276" s="16" t="s">
        <v>8282</v>
      </c>
      <c r="P1276" s="12">
        <f>ROUND((E1276/D1276)*100,0)</f>
        <v>155</v>
      </c>
      <c r="Q1276" s="14">
        <f>IFERROR(ROUND((E1276/L1276),2),0)</f>
        <v>82.96</v>
      </c>
      <c r="R1276" s="10">
        <f>(((J1276/60)/60)/24)+DATE(1970,1,1)</f>
        <v>41116.690104166664</v>
      </c>
      <c r="S1276" s="10">
        <f>(((I1276/60)/60)/24)+DATE(1970,1,1)</f>
        <v>41151.690104166664</v>
      </c>
      <c r="T1276">
        <f>YEAR(R1276)</f>
        <v>2012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6" t="s">
        <v>8281</v>
      </c>
      <c r="O1277" s="16" t="s">
        <v>8282</v>
      </c>
      <c r="P1277" s="12">
        <f>ROUND((E1277/D1277)*100,0)</f>
        <v>162</v>
      </c>
      <c r="Q1277" s="14">
        <f>IFERROR(ROUND((E1277/L1277),2),0)</f>
        <v>62.52</v>
      </c>
      <c r="R1277" s="10">
        <f>(((J1277/60)/60)/24)+DATE(1970,1,1)</f>
        <v>41458.867905092593</v>
      </c>
      <c r="S1277" s="10">
        <f>(((I1277/60)/60)/24)+DATE(1970,1,1)</f>
        <v>41493.867905092593</v>
      </c>
      <c r="T1277">
        <f>YEAR(R1277)</f>
        <v>2013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6" t="s">
        <v>8281</v>
      </c>
      <c r="O1278" s="16" t="s">
        <v>8282</v>
      </c>
      <c r="P1278" s="12">
        <f>ROUND((E1278/D1278)*100,0)</f>
        <v>104</v>
      </c>
      <c r="Q1278" s="14">
        <f>IFERROR(ROUND((E1278/L1278),2),0)</f>
        <v>46.07</v>
      </c>
      <c r="R1278" s="10">
        <f>(((J1278/60)/60)/24)+DATE(1970,1,1)</f>
        <v>40007.704247685186</v>
      </c>
      <c r="S1278" s="10">
        <f>(((I1278/60)/60)/24)+DATE(1970,1,1)</f>
        <v>40057.166666666664</v>
      </c>
      <c r="T1278">
        <f>YEAR(R1278)</f>
        <v>2009</v>
      </c>
    </row>
    <row r="1279" spans="1:20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6" t="s">
        <v>8281</v>
      </c>
      <c r="O1279" s="16" t="s">
        <v>8282</v>
      </c>
      <c r="P1279" s="12">
        <f>ROUND((E1279/D1279)*100,0)</f>
        <v>106</v>
      </c>
      <c r="Q1279" s="14">
        <f>IFERROR(ROUND((E1279/L1279),2),0)</f>
        <v>38.54</v>
      </c>
      <c r="R1279" s="10">
        <f>(((J1279/60)/60)/24)+DATE(1970,1,1)</f>
        <v>41121.561886574076</v>
      </c>
      <c r="S1279" s="10">
        <f>(((I1279/60)/60)/24)+DATE(1970,1,1)</f>
        <v>41156.561886574076</v>
      </c>
      <c r="T1279">
        <f>YEAR(R1279)</f>
        <v>2012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6" t="s">
        <v>8281</v>
      </c>
      <c r="O1280" s="16" t="s">
        <v>8282</v>
      </c>
      <c r="P1280" s="12">
        <f>ROUND((E1280/D1280)*100,0)</f>
        <v>155</v>
      </c>
      <c r="Q1280" s="14">
        <f>IFERROR(ROUND((E1280/L1280),2),0)</f>
        <v>53.01</v>
      </c>
      <c r="R1280" s="10">
        <f>(((J1280/60)/60)/24)+DATE(1970,1,1)</f>
        <v>41786.555162037039</v>
      </c>
      <c r="S1280" s="10">
        <f>(((I1280/60)/60)/24)+DATE(1970,1,1)</f>
        <v>41815.083333333336</v>
      </c>
      <c r="T1280">
        <f>YEAR(R1280)</f>
        <v>2014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6" t="s">
        <v>8281</v>
      </c>
      <c r="O1281" s="16" t="s">
        <v>8282</v>
      </c>
      <c r="P1281" s="12">
        <f>ROUND((E1281/D1281)*100,0)</f>
        <v>111</v>
      </c>
      <c r="Q1281" s="14">
        <f>IFERROR(ROUND((E1281/L1281),2),0)</f>
        <v>73.36</v>
      </c>
      <c r="R1281" s="10">
        <f>(((J1281/60)/60)/24)+DATE(1970,1,1)</f>
        <v>41682.099189814813</v>
      </c>
      <c r="S1281" s="10">
        <f>(((I1281/60)/60)/24)+DATE(1970,1,1)</f>
        <v>41722.057523148149</v>
      </c>
      <c r="T1281">
        <f>YEAR(R1281)</f>
        <v>2014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6" t="s">
        <v>8281</v>
      </c>
      <c r="O1282" s="16" t="s">
        <v>8282</v>
      </c>
      <c r="P1282" s="12">
        <f>ROUND((E1282/D1282)*100,0)</f>
        <v>111</v>
      </c>
      <c r="Q1282" s="14">
        <f>IFERROR(ROUND((E1282/L1282),2),0)</f>
        <v>127.98</v>
      </c>
      <c r="R1282" s="10">
        <f>(((J1282/60)/60)/24)+DATE(1970,1,1)</f>
        <v>40513.757569444446</v>
      </c>
      <c r="S1282" s="10">
        <f>(((I1282/60)/60)/24)+DATE(1970,1,1)</f>
        <v>40603.757569444446</v>
      </c>
      <c r="T1282">
        <f>YEAR(R1282)</f>
        <v>2010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6" t="s">
        <v>8281</v>
      </c>
      <c r="O1283" s="16" t="s">
        <v>8282</v>
      </c>
      <c r="P1283" s="12">
        <f>ROUND((E1283/D1283)*100,0)</f>
        <v>111</v>
      </c>
      <c r="Q1283" s="14">
        <f>IFERROR(ROUND((E1283/L1283),2),0)</f>
        <v>104.73</v>
      </c>
      <c r="R1283" s="10">
        <f>(((J1283/60)/60)/24)+DATE(1970,1,1)</f>
        <v>41463.743472222224</v>
      </c>
      <c r="S1283" s="10">
        <f>(((I1283/60)/60)/24)+DATE(1970,1,1)</f>
        <v>41483.743472222224</v>
      </c>
      <c r="T1283">
        <f>YEAR(R1283)</f>
        <v>2013</v>
      </c>
    </row>
    <row r="1284" spans="1:20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6" t="s">
        <v>8281</v>
      </c>
      <c r="O1284" s="16" t="s">
        <v>8282</v>
      </c>
      <c r="P1284" s="12">
        <f>ROUND((E1284/D1284)*100,0)</f>
        <v>124</v>
      </c>
      <c r="Q1284" s="14">
        <f>IFERROR(ROUND((E1284/L1284),2),0)</f>
        <v>67.67</v>
      </c>
      <c r="R1284" s="10">
        <f>(((J1284/60)/60)/24)+DATE(1970,1,1)</f>
        <v>41586.475173611114</v>
      </c>
      <c r="S1284" s="10">
        <f>(((I1284/60)/60)/24)+DATE(1970,1,1)</f>
        <v>41617.207638888889</v>
      </c>
      <c r="T1284">
        <f>YEAR(R1284)</f>
        <v>2013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6" t="s">
        <v>8281</v>
      </c>
      <c r="O1285" s="16" t="s">
        <v>8282</v>
      </c>
      <c r="P1285" s="12">
        <f>ROUND((E1285/D1285)*100,0)</f>
        <v>211</v>
      </c>
      <c r="Q1285" s="14">
        <f>IFERROR(ROUND((E1285/L1285),2),0)</f>
        <v>95.93</v>
      </c>
      <c r="R1285" s="10">
        <f>(((J1285/60)/60)/24)+DATE(1970,1,1)</f>
        <v>41320.717465277776</v>
      </c>
      <c r="S1285" s="10">
        <f>(((I1285/60)/60)/24)+DATE(1970,1,1)</f>
        <v>41344.166666666664</v>
      </c>
      <c r="T1285">
        <f>YEAR(R1285)</f>
        <v>2013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6" t="s">
        <v>8273</v>
      </c>
      <c r="O1286" s="16" t="s">
        <v>8274</v>
      </c>
      <c r="P1286" s="12">
        <f>ROUND((E1286/D1286)*100,0)</f>
        <v>101</v>
      </c>
      <c r="Q1286" s="14">
        <f>IFERROR(ROUND((E1286/L1286),2),0)</f>
        <v>65.16</v>
      </c>
      <c r="R1286" s="10">
        <f>(((J1286/60)/60)/24)+DATE(1970,1,1)</f>
        <v>42712.23474537037</v>
      </c>
      <c r="S1286" s="10">
        <f>(((I1286/60)/60)/24)+DATE(1970,1,1)</f>
        <v>42735.707638888889</v>
      </c>
      <c r="T1286">
        <f>YEAR(R1286)</f>
        <v>2016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6" t="s">
        <v>8273</v>
      </c>
      <c r="O1287" s="16" t="s">
        <v>8274</v>
      </c>
      <c r="P1287" s="12">
        <f>ROUND((E1287/D1287)*100,0)</f>
        <v>102</v>
      </c>
      <c r="Q1287" s="14">
        <f>IFERROR(ROUND((E1287/L1287),2),0)</f>
        <v>32.270000000000003</v>
      </c>
      <c r="R1287" s="10">
        <f>(((J1287/60)/60)/24)+DATE(1970,1,1)</f>
        <v>42160.583043981482</v>
      </c>
      <c r="S1287" s="10">
        <f>(((I1287/60)/60)/24)+DATE(1970,1,1)</f>
        <v>42175.583043981482</v>
      </c>
      <c r="T1287">
        <f>YEAR(R1287)</f>
        <v>2015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6" t="s">
        <v>8273</v>
      </c>
      <c r="O1288" s="16" t="s">
        <v>8274</v>
      </c>
      <c r="P1288" s="12">
        <f>ROUND((E1288/D1288)*100,0)</f>
        <v>108</v>
      </c>
      <c r="Q1288" s="14">
        <f>IFERROR(ROUND((E1288/L1288),2),0)</f>
        <v>81.25</v>
      </c>
      <c r="R1288" s="10">
        <f>(((J1288/60)/60)/24)+DATE(1970,1,1)</f>
        <v>42039.384571759263</v>
      </c>
      <c r="S1288" s="10">
        <f>(((I1288/60)/60)/24)+DATE(1970,1,1)</f>
        <v>42052.583333333328</v>
      </c>
      <c r="T1288">
        <f>YEAR(R1288)</f>
        <v>2015</v>
      </c>
    </row>
    <row r="1289" spans="1:20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6" t="s">
        <v>8273</v>
      </c>
      <c r="O1289" s="16" t="s">
        <v>8274</v>
      </c>
      <c r="P1289" s="12">
        <f>ROUND((E1289/D1289)*100,0)</f>
        <v>242</v>
      </c>
      <c r="Q1289" s="14">
        <f>IFERROR(ROUND((E1289/L1289),2),0)</f>
        <v>24.2</v>
      </c>
      <c r="R1289" s="10">
        <f>(((J1289/60)/60)/24)+DATE(1970,1,1)</f>
        <v>42107.621018518519</v>
      </c>
      <c r="S1289" s="10">
        <f>(((I1289/60)/60)/24)+DATE(1970,1,1)</f>
        <v>42167.621018518519</v>
      </c>
      <c r="T1289">
        <f>YEAR(R1289)</f>
        <v>2015</v>
      </c>
    </row>
    <row r="1290" spans="1:20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6" t="s">
        <v>8273</v>
      </c>
      <c r="O1290" s="16" t="s">
        <v>8274</v>
      </c>
      <c r="P1290" s="12">
        <f>ROUND((E1290/D1290)*100,0)</f>
        <v>100</v>
      </c>
      <c r="Q1290" s="14">
        <f>IFERROR(ROUND((E1290/L1290),2),0)</f>
        <v>65.87</v>
      </c>
      <c r="R1290" s="10">
        <f>(((J1290/60)/60)/24)+DATE(1970,1,1)</f>
        <v>42561.154664351852</v>
      </c>
      <c r="S1290" s="10">
        <f>(((I1290/60)/60)/24)+DATE(1970,1,1)</f>
        <v>42592.166666666672</v>
      </c>
      <c r="T1290">
        <f>YEAR(R1290)</f>
        <v>2016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6" t="s">
        <v>8273</v>
      </c>
      <c r="O1291" s="16" t="s">
        <v>8274</v>
      </c>
      <c r="P1291" s="12">
        <f>ROUND((E1291/D1291)*100,0)</f>
        <v>125</v>
      </c>
      <c r="Q1291" s="14">
        <f>IFERROR(ROUND((E1291/L1291),2),0)</f>
        <v>36.08</v>
      </c>
      <c r="R1291" s="10">
        <f>(((J1291/60)/60)/24)+DATE(1970,1,1)</f>
        <v>42709.134780092587</v>
      </c>
      <c r="S1291" s="10">
        <f>(((I1291/60)/60)/24)+DATE(1970,1,1)</f>
        <v>42739.134780092587</v>
      </c>
      <c r="T1291">
        <f>YEAR(R1291)</f>
        <v>2016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6" t="s">
        <v>8273</v>
      </c>
      <c r="O1292" s="16" t="s">
        <v>8274</v>
      </c>
      <c r="P1292" s="12">
        <f>ROUND((E1292/D1292)*100,0)</f>
        <v>109</v>
      </c>
      <c r="Q1292" s="14">
        <f>IFERROR(ROUND((E1292/L1292),2),0)</f>
        <v>44.19</v>
      </c>
      <c r="R1292" s="10">
        <f>(((J1292/60)/60)/24)+DATE(1970,1,1)</f>
        <v>42086.614942129629</v>
      </c>
      <c r="S1292" s="10">
        <f>(((I1292/60)/60)/24)+DATE(1970,1,1)</f>
        <v>42117.290972222225</v>
      </c>
      <c r="T1292">
        <f>YEAR(R1292)</f>
        <v>2015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6" t="s">
        <v>8273</v>
      </c>
      <c r="O1293" s="16" t="s">
        <v>8274</v>
      </c>
      <c r="P1293" s="12">
        <f>ROUND((E1293/D1293)*100,0)</f>
        <v>146</v>
      </c>
      <c r="Q1293" s="14">
        <f>IFERROR(ROUND((E1293/L1293),2),0)</f>
        <v>104.07</v>
      </c>
      <c r="R1293" s="10">
        <f>(((J1293/60)/60)/24)+DATE(1970,1,1)</f>
        <v>42064.652673611112</v>
      </c>
      <c r="S1293" s="10">
        <f>(((I1293/60)/60)/24)+DATE(1970,1,1)</f>
        <v>42101.291666666672</v>
      </c>
      <c r="T1293">
        <f>YEAR(R1293)</f>
        <v>2015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6" t="s">
        <v>8273</v>
      </c>
      <c r="O1294" s="16" t="s">
        <v>8274</v>
      </c>
      <c r="P1294" s="12">
        <f>ROUND((E1294/D1294)*100,0)</f>
        <v>110</v>
      </c>
      <c r="Q1294" s="14">
        <f>IFERROR(ROUND((E1294/L1294),2),0)</f>
        <v>35.96</v>
      </c>
      <c r="R1294" s="10">
        <f>(((J1294/60)/60)/24)+DATE(1970,1,1)</f>
        <v>42256.764212962968</v>
      </c>
      <c r="S1294" s="10">
        <f>(((I1294/60)/60)/24)+DATE(1970,1,1)</f>
        <v>42283.957638888889</v>
      </c>
      <c r="T1294">
        <f>YEAR(R1294)</f>
        <v>2015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6" t="s">
        <v>8273</v>
      </c>
      <c r="O1295" s="16" t="s">
        <v>8274</v>
      </c>
      <c r="P1295" s="12">
        <f>ROUND((E1295/D1295)*100,0)</f>
        <v>102</v>
      </c>
      <c r="Q1295" s="14">
        <f>IFERROR(ROUND((E1295/L1295),2),0)</f>
        <v>127.79</v>
      </c>
      <c r="R1295" s="10">
        <f>(((J1295/60)/60)/24)+DATE(1970,1,1)</f>
        <v>42292.701053240744</v>
      </c>
      <c r="S1295" s="10">
        <f>(((I1295/60)/60)/24)+DATE(1970,1,1)</f>
        <v>42322.742719907401</v>
      </c>
      <c r="T1295">
        <f>YEAR(R1295)</f>
        <v>2015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6" t="s">
        <v>8273</v>
      </c>
      <c r="O1296" s="16" t="s">
        <v>8274</v>
      </c>
      <c r="P1296" s="12">
        <f>ROUND((E1296/D1296)*100,0)</f>
        <v>122</v>
      </c>
      <c r="Q1296" s="14">
        <f>IFERROR(ROUND((E1296/L1296),2),0)</f>
        <v>27.73</v>
      </c>
      <c r="R1296" s="10">
        <f>(((J1296/60)/60)/24)+DATE(1970,1,1)</f>
        <v>42278.453668981485</v>
      </c>
      <c r="S1296" s="10">
        <f>(((I1296/60)/60)/24)+DATE(1970,1,1)</f>
        <v>42296.458333333328</v>
      </c>
      <c r="T1296">
        <f>YEAR(R1296)</f>
        <v>2015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6" t="s">
        <v>8273</v>
      </c>
      <c r="O1297" s="16" t="s">
        <v>8274</v>
      </c>
      <c r="P1297" s="12">
        <f>ROUND((E1297/D1297)*100,0)</f>
        <v>102</v>
      </c>
      <c r="Q1297" s="14">
        <f>IFERROR(ROUND((E1297/L1297),2),0)</f>
        <v>39.83</v>
      </c>
      <c r="R1297" s="10">
        <f>(((J1297/60)/60)/24)+DATE(1970,1,1)</f>
        <v>42184.572881944448</v>
      </c>
      <c r="S1297" s="10">
        <f>(((I1297/60)/60)/24)+DATE(1970,1,1)</f>
        <v>42214.708333333328</v>
      </c>
      <c r="T1297">
        <f>YEAR(R1297)</f>
        <v>2015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6" t="s">
        <v>8273</v>
      </c>
      <c r="O1298" s="16" t="s">
        <v>8274</v>
      </c>
      <c r="P1298" s="12">
        <f>ROUND((E1298/D1298)*100,0)</f>
        <v>141</v>
      </c>
      <c r="Q1298" s="14">
        <f>IFERROR(ROUND((E1298/L1298),2),0)</f>
        <v>52.17</v>
      </c>
      <c r="R1298" s="10">
        <f>(((J1298/60)/60)/24)+DATE(1970,1,1)</f>
        <v>42423.050613425927</v>
      </c>
      <c r="S1298" s="10">
        <f>(((I1298/60)/60)/24)+DATE(1970,1,1)</f>
        <v>42443.008946759262</v>
      </c>
      <c r="T1298">
        <f>YEAR(R1298)</f>
        <v>2016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6" t="s">
        <v>8273</v>
      </c>
      <c r="O1299" s="16" t="s">
        <v>8274</v>
      </c>
      <c r="P1299" s="12">
        <f>ROUND((E1299/D1299)*100,0)</f>
        <v>110</v>
      </c>
      <c r="Q1299" s="14">
        <f>IFERROR(ROUND((E1299/L1299),2),0)</f>
        <v>92.04</v>
      </c>
      <c r="R1299" s="10">
        <f>(((J1299/60)/60)/24)+DATE(1970,1,1)</f>
        <v>42461.747199074074</v>
      </c>
      <c r="S1299" s="10">
        <f>(((I1299/60)/60)/24)+DATE(1970,1,1)</f>
        <v>42491.747199074074</v>
      </c>
      <c r="T1299">
        <f>YEAR(R1299)</f>
        <v>2016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6" t="s">
        <v>8273</v>
      </c>
      <c r="O1300" s="16" t="s">
        <v>8274</v>
      </c>
      <c r="P1300" s="12">
        <f>ROUND((E1300/D1300)*100,0)</f>
        <v>105</v>
      </c>
      <c r="Q1300" s="14">
        <f>IFERROR(ROUND((E1300/L1300),2),0)</f>
        <v>63.42</v>
      </c>
      <c r="R1300" s="10">
        <f>(((J1300/60)/60)/24)+DATE(1970,1,1)</f>
        <v>42458.680925925932</v>
      </c>
      <c r="S1300" s="10">
        <f>(((I1300/60)/60)/24)+DATE(1970,1,1)</f>
        <v>42488.680925925932</v>
      </c>
      <c r="T1300">
        <f>YEAR(R1300)</f>
        <v>2016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6" t="s">
        <v>8273</v>
      </c>
      <c r="O1301" s="16" t="s">
        <v>8274</v>
      </c>
      <c r="P1301" s="12">
        <f>ROUND((E1301/D1301)*100,0)</f>
        <v>124</v>
      </c>
      <c r="Q1301" s="14">
        <f>IFERROR(ROUND((E1301/L1301),2),0)</f>
        <v>135.63</v>
      </c>
      <c r="R1301" s="10">
        <f>(((J1301/60)/60)/24)+DATE(1970,1,1)</f>
        <v>42169.814340277779</v>
      </c>
      <c r="S1301" s="10">
        <f>(((I1301/60)/60)/24)+DATE(1970,1,1)</f>
        <v>42199.814340277779</v>
      </c>
      <c r="T1301">
        <f>YEAR(R1301)</f>
        <v>2015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6" t="s">
        <v>8273</v>
      </c>
      <c r="O1302" s="16" t="s">
        <v>8274</v>
      </c>
      <c r="P1302" s="12">
        <f>ROUND((E1302/D1302)*100,0)</f>
        <v>135</v>
      </c>
      <c r="Q1302" s="14">
        <f>IFERROR(ROUND((E1302/L1302),2),0)</f>
        <v>168.75</v>
      </c>
      <c r="R1302" s="10">
        <f>(((J1302/60)/60)/24)+DATE(1970,1,1)</f>
        <v>42483.675208333334</v>
      </c>
      <c r="S1302" s="10">
        <f>(((I1302/60)/60)/24)+DATE(1970,1,1)</f>
        <v>42522.789583333331</v>
      </c>
      <c r="T1302">
        <f>YEAR(R1302)</f>
        <v>2016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6" t="s">
        <v>8273</v>
      </c>
      <c r="O1303" s="16" t="s">
        <v>8274</v>
      </c>
      <c r="P1303" s="12">
        <f>ROUND((E1303/D1303)*100,0)</f>
        <v>103</v>
      </c>
      <c r="Q1303" s="14">
        <f>IFERROR(ROUND((E1303/L1303),2),0)</f>
        <v>70.86</v>
      </c>
      <c r="R1303" s="10">
        <f>(((J1303/60)/60)/24)+DATE(1970,1,1)</f>
        <v>42195.749745370369</v>
      </c>
      <c r="S1303" s="10">
        <f>(((I1303/60)/60)/24)+DATE(1970,1,1)</f>
        <v>42206.125</v>
      </c>
      <c r="T1303">
        <f>YEAR(R1303)</f>
        <v>2015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6" t="s">
        <v>8273</v>
      </c>
      <c r="O1304" s="16" t="s">
        <v>8274</v>
      </c>
      <c r="P1304" s="12">
        <f>ROUND((E1304/D1304)*100,0)</f>
        <v>100</v>
      </c>
      <c r="Q1304" s="14">
        <f>IFERROR(ROUND((E1304/L1304),2),0)</f>
        <v>50</v>
      </c>
      <c r="R1304" s="10">
        <f>(((J1304/60)/60)/24)+DATE(1970,1,1)</f>
        <v>42675.057997685188</v>
      </c>
      <c r="S1304" s="10">
        <f>(((I1304/60)/60)/24)+DATE(1970,1,1)</f>
        <v>42705.099664351852</v>
      </c>
      <c r="T1304">
        <f>YEAR(R1304)</f>
        <v>2016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6" t="s">
        <v>8273</v>
      </c>
      <c r="O1305" s="16" t="s">
        <v>8274</v>
      </c>
      <c r="P1305" s="12">
        <f>ROUND((E1305/D1305)*100,0)</f>
        <v>130</v>
      </c>
      <c r="Q1305" s="14">
        <f>IFERROR(ROUND((E1305/L1305),2),0)</f>
        <v>42.21</v>
      </c>
      <c r="R1305" s="10">
        <f>(((J1305/60)/60)/24)+DATE(1970,1,1)</f>
        <v>42566.441203703704</v>
      </c>
      <c r="S1305" s="10">
        <f>(((I1305/60)/60)/24)+DATE(1970,1,1)</f>
        <v>42582.458333333328</v>
      </c>
      <c r="T1305">
        <f>YEAR(R1305)</f>
        <v>2016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6" t="s">
        <v>8275</v>
      </c>
      <c r="O1306" s="16" t="s">
        <v>8277</v>
      </c>
      <c r="P1306" s="12">
        <f>ROUND((E1306/D1306)*100,0)</f>
        <v>40</v>
      </c>
      <c r="Q1306" s="14">
        <f>IFERROR(ROUND((E1306/L1306),2),0)</f>
        <v>152.41</v>
      </c>
      <c r="R1306" s="10">
        <f>(((J1306/60)/60)/24)+DATE(1970,1,1)</f>
        <v>42747.194502314815</v>
      </c>
      <c r="S1306" s="10">
        <f>(((I1306/60)/60)/24)+DATE(1970,1,1)</f>
        <v>42807.152835648143</v>
      </c>
      <c r="T1306">
        <f>YEAR(R1306)</f>
        <v>2017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6" t="s">
        <v>8275</v>
      </c>
      <c r="O1307" s="16" t="s">
        <v>8277</v>
      </c>
      <c r="P1307" s="12">
        <f>ROUND((E1307/D1307)*100,0)</f>
        <v>26</v>
      </c>
      <c r="Q1307" s="14">
        <f>IFERROR(ROUND((E1307/L1307),2),0)</f>
        <v>90.62</v>
      </c>
      <c r="R1307" s="10">
        <f>(((J1307/60)/60)/24)+DATE(1970,1,1)</f>
        <v>42543.665601851855</v>
      </c>
      <c r="S1307" s="10">
        <f>(((I1307/60)/60)/24)+DATE(1970,1,1)</f>
        <v>42572.729166666672</v>
      </c>
      <c r="T1307">
        <f>YEAR(R1307)</f>
        <v>2016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6" t="s">
        <v>8275</v>
      </c>
      <c r="O1308" s="16" t="s">
        <v>8277</v>
      </c>
      <c r="P1308" s="12">
        <f>ROUND((E1308/D1308)*100,0)</f>
        <v>65</v>
      </c>
      <c r="Q1308" s="14">
        <f>IFERROR(ROUND((E1308/L1308),2),0)</f>
        <v>201.6</v>
      </c>
      <c r="R1308" s="10">
        <f>(((J1308/60)/60)/24)+DATE(1970,1,1)</f>
        <v>41947.457569444443</v>
      </c>
      <c r="S1308" s="10">
        <f>(((I1308/60)/60)/24)+DATE(1970,1,1)</f>
        <v>41977.457569444443</v>
      </c>
      <c r="T1308">
        <f>YEAR(R1308)</f>
        <v>2014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6" t="s">
        <v>8275</v>
      </c>
      <c r="O1309" s="16" t="s">
        <v>8277</v>
      </c>
      <c r="P1309" s="12">
        <f>ROUND((E1309/D1309)*100,0)</f>
        <v>12</v>
      </c>
      <c r="Q1309" s="14">
        <f>IFERROR(ROUND((E1309/L1309),2),0)</f>
        <v>127.93</v>
      </c>
      <c r="R1309" s="10">
        <f>(((J1309/60)/60)/24)+DATE(1970,1,1)</f>
        <v>42387.503229166665</v>
      </c>
      <c r="S1309" s="10">
        <f>(((I1309/60)/60)/24)+DATE(1970,1,1)</f>
        <v>42417.503229166665</v>
      </c>
      <c r="T1309">
        <f>YEAR(R1309)</f>
        <v>2016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6" t="s">
        <v>8275</v>
      </c>
      <c r="O1310" s="16" t="s">
        <v>8277</v>
      </c>
      <c r="P1310" s="12">
        <f>ROUND((E1310/D1310)*100,0)</f>
        <v>11</v>
      </c>
      <c r="Q1310" s="14">
        <f>IFERROR(ROUND((E1310/L1310),2),0)</f>
        <v>29.89</v>
      </c>
      <c r="R1310" s="10">
        <f>(((J1310/60)/60)/24)+DATE(1970,1,1)</f>
        <v>42611.613564814819</v>
      </c>
      <c r="S1310" s="10">
        <f>(((I1310/60)/60)/24)+DATE(1970,1,1)</f>
        <v>42651.613564814819</v>
      </c>
      <c r="T1310">
        <f>YEAR(R1310)</f>
        <v>2016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6" t="s">
        <v>8275</v>
      </c>
      <c r="O1311" s="16" t="s">
        <v>8277</v>
      </c>
      <c r="P1311" s="12">
        <f>ROUND((E1311/D1311)*100,0)</f>
        <v>112</v>
      </c>
      <c r="Q1311" s="14">
        <f>IFERROR(ROUND((E1311/L1311),2),0)</f>
        <v>367.97</v>
      </c>
      <c r="R1311" s="10">
        <f>(((J1311/60)/60)/24)+DATE(1970,1,1)</f>
        <v>42257.882731481484</v>
      </c>
      <c r="S1311" s="10">
        <f>(((I1311/60)/60)/24)+DATE(1970,1,1)</f>
        <v>42292.882731481484</v>
      </c>
      <c r="T1311">
        <f>YEAR(R1311)</f>
        <v>2015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6" t="s">
        <v>8275</v>
      </c>
      <c r="O1312" s="16" t="s">
        <v>8277</v>
      </c>
      <c r="P1312" s="12">
        <f>ROUND((E1312/D1312)*100,0)</f>
        <v>16</v>
      </c>
      <c r="Q1312" s="14">
        <f>IFERROR(ROUND((E1312/L1312),2),0)</f>
        <v>129.16999999999999</v>
      </c>
      <c r="R1312" s="10">
        <f>(((J1312/60)/60)/24)+DATE(1970,1,1)</f>
        <v>42556.667245370365</v>
      </c>
      <c r="S1312" s="10">
        <f>(((I1312/60)/60)/24)+DATE(1970,1,1)</f>
        <v>42601.667245370365</v>
      </c>
      <c r="T1312">
        <f>YEAR(R1312)</f>
        <v>2016</v>
      </c>
    </row>
    <row r="1313" spans="1:20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6" t="s">
        <v>8275</v>
      </c>
      <c r="O1313" s="16" t="s">
        <v>8277</v>
      </c>
      <c r="P1313" s="12">
        <f>ROUND((E1313/D1313)*100,0)</f>
        <v>32</v>
      </c>
      <c r="Q1313" s="14">
        <f>IFERROR(ROUND((E1313/L1313),2),0)</f>
        <v>800.7</v>
      </c>
      <c r="R1313" s="10">
        <f>(((J1313/60)/60)/24)+DATE(1970,1,1)</f>
        <v>42669.802303240736</v>
      </c>
      <c r="S1313" s="10">
        <f>(((I1313/60)/60)/24)+DATE(1970,1,1)</f>
        <v>42704.843969907408</v>
      </c>
      <c r="T1313">
        <f>YEAR(R1313)</f>
        <v>2016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6" t="s">
        <v>8275</v>
      </c>
      <c r="O1314" s="16" t="s">
        <v>8277</v>
      </c>
      <c r="P1314" s="12">
        <f>ROUND((E1314/D1314)*100,0)</f>
        <v>1</v>
      </c>
      <c r="Q1314" s="14">
        <f>IFERROR(ROUND((E1314/L1314),2),0)</f>
        <v>28</v>
      </c>
      <c r="R1314" s="10">
        <f>(((J1314/60)/60)/24)+DATE(1970,1,1)</f>
        <v>42082.702800925923</v>
      </c>
      <c r="S1314" s="10">
        <f>(((I1314/60)/60)/24)+DATE(1970,1,1)</f>
        <v>42112.702800925923</v>
      </c>
      <c r="T1314">
        <f>YEAR(R1314)</f>
        <v>2015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6" t="s">
        <v>8275</v>
      </c>
      <c r="O1315" s="16" t="s">
        <v>8277</v>
      </c>
      <c r="P1315" s="12">
        <f>ROUND((E1315/D1315)*100,0)</f>
        <v>31</v>
      </c>
      <c r="Q1315" s="14">
        <f>IFERROR(ROUND((E1315/L1315),2),0)</f>
        <v>102.02</v>
      </c>
      <c r="R1315" s="10">
        <f>(((J1315/60)/60)/24)+DATE(1970,1,1)</f>
        <v>42402.709652777776</v>
      </c>
      <c r="S1315" s="10">
        <f>(((I1315/60)/60)/24)+DATE(1970,1,1)</f>
        <v>42432.709652777776</v>
      </c>
      <c r="T1315">
        <f>YEAR(R1315)</f>
        <v>2016</v>
      </c>
    </row>
    <row r="1316" spans="1:20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6" t="s">
        <v>8275</v>
      </c>
      <c r="O1316" s="16" t="s">
        <v>8277</v>
      </c>
      <c r="P1316" s="12">
        <f>ROUND((E1316/D1316)*100,0)</f>
        <v>1</v>
      </c>
      <c r="Q1316" s="14">
        <f>IFERROR(ROUND((E1316/L1316),2),0)</f>
        <v>184.36</v>
      </c>
      <c r="R1316" s="10">
        <f>(((J1316/60)/60)/24)+DATE(1970,1,1)</f>
        <v>42604.669675925921</v>
      </c>
      <c r="S1316" s="10">
        <f>(((I1316/60)/60)/24)+DATE(1970,1,1)</f>
        <v>42664.669675925921</v>
      </c>
      <c r="T1316">
        <f>YEAR(R1316)</f>
        <v>2016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6" t="s">
        <v>8275</v>
      </c>
      <c r="O1317" s="16" t="s">
        <v>8277</v>
      </c>
      <c r="P1317" s="12">
        <f>ROUND((E1317/D1317)*100,0)</f>
        <v>40</v>
      </c>
      <c r="Q1317" s="14">
        <f>IFERROR(ROUND((E1317/L1317),2),0)</f>
        <v>162.91999999999999</v>
      </c>
      <c r="R1317" s="10">
        <f>(((J1317/60)/60)/24)+DATE(1970,1,1)</f>
        <v>42278.498240740737</v>
      </c>
      <c r="S1317" s="10">
        <f>(((I1317/60)/60)/24)+DATE(1970,1,1)</f>
        <v>42314.041666666672</v>
      </c>
      <c r="T1317">
        <f>YEAR(R1317)</f>
        <v>2015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6" t="s">
        <v>8275</v>
      </c>
      <c r="O1318" s="16" t="s">
        <v>8277</v>
      </c>
      <c r="P1318" s="12">
        <f>ROUND((E1318/D1318)*100,0)</f>
        <v>0</v>
      </c>
      <c r="Q1318" s="14">
        <f>IFERROR(ROUND((E1318/L1318),2),0)</f>
        <v>1</v>
      </c>
      <c r="R1318" s="10">
        <f>(((J1318/60)/60)/24)+DATE(1970,1,1)</f>
        <v>42393.961909722217</v>
      </c>
      <c r="S1318" s="10">
        <f>(((I1318/60)/60)/24)+DATE(1970,1,1)</f>
        <v>42428.961909722217</v>
      </c>
      <c r="T1318">
        <f>YEAR(R1318)</f>
        <v>2016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6" t="s">
        <v>8275</v>
      </c>
      <c r="O1319" s="16" t="s">
        <v>8277</v>
      </c>
      <c r="P1319" s="12">
        <f>ROUND((E1319/D1319)*100,0)</f>
        <v>6</v>
      </c>
      <c r="Q1319" s="14">
        <f>IFERROR(ROUND((E1319/L1319),2),0)</f>
        <v>603.53</v>
      </c>
      <c r="R1319" s="10">
        <f>(((J1319/60)/60)/24)+DATE(1970,1,1)</f>
        <v>42520.235486111109</v>
      </c>
      <c r="S1319" s="10">
        <f>(((I1319/60)/60)/24)+DATE(1970,1,1)</f>
        <v>42572.583333333328</v>
      </c>
      <c r="T1319">
        <f>YEAR(R1319)</f>
        <v>2016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6" t="s">
        <v>8275</v>
      </c>
      <c r="O1320" s="16" t="s">
        <v>8277</v>
      </c>
      <c r="P1320" s="12">
        <f>ROUND((E1320/D1320)*100,0)</f>
        <v>15</v>
      </c>
      <c r="Q1320" s="14">
        <f>IFERROR(ROUND((E1320/L1320),2),0)</f>
        <v>45.41</v>
      </c>
      <c r="R1320" s="10">
        <f>(((J1320/60)/60)/24)+DATE(1970,1,1)</f>
        <v>41985.043657407412</v>
      </c>
      <c r="S1320" s="10">
        <f>(((I1320/60)/60)/24)+DATE(1970,1,1)</f>
        <v>42015.043657407412</v>
      </c>
      <c r="T1320">
        <f>YEAR(R1320)</f>
        <v>2014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6" t="s">
        <v>8275</v>
      </c>
      <c r="O1321" s="16" t="s">
        <v>8277</v>
      </c>
      <c r="P1321" s="12">
        <f>ROUND((E1321/D1321)*100,0)</f>
        <v>15</v>
      </c>
      <c r="Q1321" s="14">
        <f>IFERROR(ROUND((E1321/L1321),2),0)</f>
        <v>97.33</v>
      </c>
      <c r="R1321" s="10">
        <f>(((J1321/60)/60)/24)+DATE(1970,1,1)</f>
        <v>41816.812094907407</v>
      </c>
      <c r="S1321" s="10">
        <f>(((I1321/60)/60)/24)+DATE(1970,1,1)</f>
        <v>41831.666666666664</v>
      </c>
      <c r="T1321">
        <f>YEAR(R1321)</f>
        <v>2014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6" t="s">
        <v>8275</v>
      </c>
      <c r="O1322" s="16" t="s">
        <v>8277</v>
      </c>
      <c r="P1322" s="12">
        <f>ROUND((E1322/D1322)*100,0)</f>
        <v>1</v>
      </c>
      <c r="Q1322" s="14">
        <f>IFERROR(ROUND((E1322/L1322),2),0)</f>
        <v>167.67</v>
      </c>
      <c r="R1322" s="10">
        <f>(((J1322/60)/60)/24)+DATE(1970,1,1)</f>
        <v>42705.690347222218</v>
      </c>
      <c r="S1322" s="10">
        <f>(((I1322/60)/60)/24)+DATE(1970,1,1)</f>
        <v>42734.958333333328</v>
      </c>
      <c r="T1322">
        <f>YEAR(R1322)</f>
        <v>2016</v>
      </c>
    </row>
    <row r="1323" spans="1:20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6" t="s">
        <v>8275</v>
      </c>
      <c r="O1323" s="16" t="s">
        <v>8277</v>
      </c>
      <c r="P1323" s="12">
        <f>ROUND((E1323/D1323)*100,0)</f>
        <v>1</v>
      </c>
      <c r="Q1323" s="14">
        <f>IFERROR(ROUND((E1323/L1323),2),0)</f>
        <v>859.86</v>
      </c>
      <c r="R1323" s="10">
        <f>(((J1323/60)/60)/24)+DATE(1970,1,1)</f>
        <v>42697.74927083333</v>
      </c>
      <c r="S1323" s="10">
        <f>(((I1323/60)/60)/24)+DATE(1970,1,1)</f>
        <v>42727.74927083333</v>
      </c>
      <c r="T1323">
        <f>YEAR(R1323)</f>
        <v>2016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6" t="s">
        <v>8275</v>
      </c>
      <c r="O1324" s="16" t="s">
        <v>8277</v>
      </c>
      <c r="P1324" s="12">
        <f>ROUND((E1324/D1324)*100,0)</f>
        <v>0</v>
      </c>
      <c r="Q1324" s="14">
        <f>IFERROR(ROUND((E1324/L1324),2),0)</f>
        <v>26.5</v>
      </c>
      <c r="R1324" s="10">
        <f>(((J1324/60)/60)/24)+DATE(1970,1,1)</f>
        <v>42115.656539351854</v>
      </c>
      <c r="S1324" s="10">
        <f>(((I1324/60)/60)/24)+DATE(1970,1,1)</f>
        <v>42145.656539351854</v>
      </c>
      <c r="T1324">
        <f>YEAR(R1324)</f>
        <v>2015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6" t="s">
        <v>8275</v>
      </c>
      <c r="O1325" s="16" t="s">
        <v>8277</v>
      </c>
      <c r="P1325" s="12">
        <f>ROUND((E1325/D1325)*100,0)</f>
        <v>9</v>
      </c>
      <c r="Q1325" s="14">
        <f>IFERROR(ROUND((E1325/L1325),2),0)</f>
        <v>30.27</v>
      </c>
      <c r="R1325" s="10">
        <f>(((J1325/60)/60)/24)+DATE(1970,1,1)</f>
        <v>42451.698449074072</v>
      </c>
      <c r="S1325" s="10">
        <f>(((I1325/60)/60)/24)+DATE(1970,1,1)</f>
        <v>42486.288194444445</v>
      </c>
      <c r="T1325">
        <f>YEAR(R1325)</f>
        <v>2016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6" t="s">
        <v>8275</v>
      </c>
      <c r="O1326" s="16" t="s">
        <v>8277</v>
      </c>
      <c r="P1326" s="12">
        <f>ROUND((E1326/D1326)*100,0)</f>
        <v>10</v>
      </c>
      <c r="Q1326" s="14">
        <f>IFERROR(ROUND((E1326/L1326),2),0)</f>
        <v>54.67</v>
      </c>
      <c r="R1326" s="10">
        <f>(((J1326/60)/60)/24)+DATE(1970,1,1)</f>
        <v>42626.633703703701</v>
      </c>
      <c r="S1326" s="10">
        <f>(((I1326/60)/60)/24)+DATE(1970,1,1)</f>
        <v>42656.633703703701</v>
      </c>
      <c r="T1326">
        <f>YEAR(R1326)</f>
        <v>2016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6" t="s">
        <v>8275</v>
      </c>
      <c r="O1327" s="16" t="s">
        <v>8277</v>
      </c>
      <c r="P1327" s="12">
        <f>ROUND((E1327/D1327)*100,0)</f>
        <v>2</v>
      </c>
      <c r="Q1327" s="14">
        <f>IFERROR(ROUND((E1327/L1327),2),0)</f>
        <v>60.75</v>
      </c>
      <c r="R1327" s="10">
        <f>(((J1327/60)/60)/24)+DATE(1970,1,1)</f>
        <v>42704.086053240739</v>
      </c>
      <c r="S1327" s="10">
        <f>(((I1327/60)/60)/24)+DATE(1970,1,1)</f>
        <v>42734.086053240739</v>
      </c>
      <c r="T1327">
        <f>YEAR(R1327)</f>
        <v>2016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6" t="s">
        <v>8275</v>
      </c>
      <c r="O1328" s="16" t="s">
        <v>8277</v>
      </c>
      <c r="P1328" s="12">
        <f>ROUND((E1328/D1328)*100,0)</f>
        <v>1</v>
      </c>
      <c r="Q1328" s="14">
        <f>IFERROR(ROUND((E1328/L1328),2),0)</f>
        <v>102.73</v>
      </c>
      <c r="R1328" s="10">
        <f>(((J1328/60)/60)/24)+DATE(1970,1,1)</f>
        <v>41974.791990740734</v>
      </c>
      <c r="S1328" s="10">
        <f>(((I1328/60)/60)/24)+DATE(1970,1,1)</f>
        <v>42019.791990740734</v>
      </c>
      <c r="T1328">
        <f>YEAR(R1328)</f>
        <v>2014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6" t="s">
        <v>8275</v>
      </c>
      <c r="O1329" s="16" t="s">
        <v>8277</v>
      </c>
      <c r="P1329" s="12">
        <f>ROUND((E1329/D1329)*100,0)</f>
        <v>4</v>
      </c>
      <c r="Q1329" s="14">
        <f>IFERROR(ROUND((E1329/L1329),2),0)</f>
        <v>41.59</v>
      </c>
      <c r="R1329" s="10">
        <f>(((J1329/60)/60)/24)+DATE(1970,1,1)</f>
        <v>42123.678645833337</v>
      </c>
      <c r="S1329" s="10">
        <f>(((I1329/60)/60)/24)+DATE(1970,1,1)</f>
        <v>42153.678645833337</v>
      </c>
      <c r="T1329">
        <f>YEAR(R1329)</f>
        <v>2015</v>
      </c>
    </row>
    <row r="1330" spans="1:20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6" t="s">
        <v>8275</v>
      </c>
      <c r="O1330" s="16" t="s">
        <v>8277</v>
      </c>
      <c r="P1330" s="12">
        <f>ROUND((E1330/D1330)*100,0)</f>
        <v>2</v>
      </c>
      <c r="Q1330" s="14">
        <f>IFERROR(ROUND((E1330/L1330),2),0)</f>
        <v>116.53</v>
      </c>
      <c r="R1330" s="10">
        <f>(((J1330/60)/60)/24)+DATE(1970,1,1)</f>
        <v>42612.642754629633</v>
      </c>
      <c r="S1330" s="10">
        <f>(((I1330/60)/60)/24)+DATE(1970,1,1)</f>
        <v>42657.642754629633</v>
      </c>
      <c r="T1330">
        <f>YEAR(R1330)</f>
        <v>2016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6" t="s">
        <v>8275</v>
      </c>
      <c r="O1331" s="16" t="s">
        <v>8277</v>
      </c>
      <c r="P1331" s="12">
        <f>ROUND((E1331/D1331)*100,0)</f>
        <v>1</v>
      </c>
      <c r="Q1331" s="14">
        <f>IFERROR(ROUND((E1331/L1331),2),0)</f>
        <v>45.33</v>
      </c>
      <c r="R1331" s="10">
        <f>(((J1331/60)/60)/24)+DATE(1970,1,1)</f>
        <v>41935.221585648149</v>
      </c>
      <c r="S1331" s="10">
        <f>(((I1331/60)/60)/24)+DATE(1970,1,1)</f>
        <v>41975.263252314813</v>
      </c>
      <c r="T1331">
        <f>YEAR(R1331)</f>
        <v>2014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6" t="s">
        <v>8275</v>
      </c>
      <c r="O1332" s="16" t="s">
        <v>8277</v>
      </c>
      <c r="P1332" s="12">
        <f>ROUND((E1332/D1332)*100,0)</f>
        <v>22</v>
      </c>
      <c r="Q1332" s="14">
        <f>IFERROR(ROUND((E1332/L1332),2),0)</f>
        <v>157.46</v>
      </c>
      <c r="R1332" s="10">
        <f>(((J1332/60)/60)/24)+DATE(1970,1,1)</f>
        <v>42522.276724537034</v>
      </c>
      <c r="S1332" s="10">
        <f>(((I1332/60)/60)/24)+DATE(1970,1,1)</f>
        <v>42553.166666666672</v>
      </c>
      <c r="T1332">
        <f>YEAR(R1332)</f>
        <v>2016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6" t="s">
        <v>8275</v>
      </c>
      <c r="O1333" s="16" t="s">
        <v>8277</v>
      </c>
      <c r="P1333" s="12">
        <f>ROUND((E1333/D1333)*100,0)</f>
        <v>1</v>
      </c>
      <c r="Q1333" s="14">
        <f>IFERROR(ROUND((E1333/L1333),2),0)</f>
        <v>100.5</v>
      </c>
      <c r="R1333" s="10">
        <f>(((J1333/60)/60)/24)+DATE(1970,1,1)</f>
        <v>42569.50409722222</v>
      </c>
      <c r="S1333" s="10">
        <f>(((I1333/60)/60)/24)+DATE(1970,1,1)</f>
        <v>42599.50409722222</v>
      </c>
      <c r="T1333">
        <f>YEAR(R1333)</f>
        <v>2016</v>
      </c>
    </row>
    <row r="1334" spans="1:20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6" t="s">
        <v>8275</v>
      </c>
      <c r="O1334" s="16" t="s">
        <v>8277</v>
      </c>
      <c r="P1334" s="12">
        <f>ROUND((E1334/D1334)*100,0)</f>
        <v>0</v>
      </c>
      <c r="Q1334" s="14">
        <f>IFERROR(ROUND((E1334/L1334),2),0)</f>
        <v>0</v>
      </c>
      <c r="R1334" s="10">
        <f>(((J1334/60)/60)/24)+DATE(1970,1,1)</f>
        <v>42732.060277777782</v>
      </c>
      <c r="S1334" s="10">
        <f>(((I1334/60)/60)/24)+DATE(1970,1,1)</f>
        <v>42762.060277777782</v>
      </c>
      <c r="T1334">
        <f>YEAR(R1334)</f>
        <v>2016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6" t="s">
        <v>8275</v>
      </c>
      <c r="O1335" s="16" t="s">
        <v>8277</v>
      </c>
      <c r="P1335" s="12">
        <f>ROUND((E1335/D1335)*100,0)</f>
        <v>0</v>
      </c>
      <c r="Q1335" s="14">
        <f>IFERROR(ROUND((E1335/L1335),2),0)</f>
        <v>0</v>
      </c>
      <c r="R1335" s="10">
        <f>(((J1335/60)/60)/24)+DATE(1970,1,1)</f>
        <v>41806.106770833336</v>
      </c>
      <c r="S1335" s="10">
        <f>(((I1335/60)/60)/24)+DATE(1970,1,1)</f>
        <v>41836.106770833336</v>
      </c>
      <c r="T1335">
        <f>YEAR(R1335)</f>
        <v>2014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6" t="s">
        <v>8275</v>
      </c>
      <c r="O1336" s="16" t="s">
        <v>8277</v>
      </c>
      <c r="P1336" s="12">
        <f>ROUND((E1336/D1336)*100,0)</f>
        <v>11</v>
      </c>
      <c r="Q1336" s="14">
        <f>IFERROR(ROUND((E1336/L1336),2),0)</f>
        <v>51.82</v>
      </c>
      <c r="R1336" s="10">
        <f>(((J1336/60)/60)/24)+DATE(1970,1,1)</f>
        <v>42410.774155092593</v>
      </c>
      <c r="S1336" s="10">
        <f>(((I1336/60)/60)/24)+DATE(1970,1,1)</f>
        <v>42440.774155092593</v>
      </c>
      <c r="T1336">
        <f>YEAR(R1336)</f>
        <v>2016</v>
      </c>
    </row>
    <row r="1337" spans="1:20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6" t="s">
        <v>8275</v>
      </c>
      <c r="O1337" s="16" t="s">
        <v>8277</v>
      </c>
      <c r="P1337" s="12">
        <f>ROUND((E1337/D1337)*100,0)</f>
        <v>20</v>
      </c>
      <c r="Q1337" s="14">
        <f>IFERROR(ROUND((E1337/L1337),2),0)</f>
        <v>308.75</v>
      </c>
      <c r="R1337" s="10">
        <f>(((J1337/60)/60)/24)+DATE(1970,1,1)</f>
        <v>42313.936365740738</v>
      </c>
      <c r="S1337" s="10">
        <f>(((I1337/60)/60)/24)+DATE(1970,1,1)</f>
        <v>42343.936365740738</v>
      </c>
      <c r="T1337">
        <f>YEAR(R1337)</f>
        <v>2015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6" t="s">
        <v>8275</v>
      </c>
      <c r="O1338" s="16" t="s">
        <v>8277</v>
      </c>
      <c r="P1338" s="12">
        <f>ROUND((E1338/D1338)*100,0)</f>
        <v>85</v>
      </c>
      <c r="Q1338" s="14">
        <f>IFERROR(ROUND((E1338/L1338),2),0)</f>
        <v>379.23</v>
      </c>
      <c r="R1338" s="10">
        <f>(((J1338/60)/60)/24)+DATE(1970,1,1)</f>
        <v>41955.863750000004</v>
      </c>
      <c r="S1338" s="10">
        <f>(((I1338/60)/60)/24)+DATE(1970,1,1)</f>
        <v>41990.863750000004</v>
      </c>
      <c r="T1338">
        <f>YEAR(R1338)</f>
        <v>2014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6" t="s">
        <v>8275</v>
      </c>
      <c r="O1339" s="16" t="s">
        <v>8277</v>
      </c>
      <c r="P1339" s="12">
        <f>ROUND((E1339/D1339)*100,0)</f>
        <v>49</v>
      </c>
      <c r="Q1339" s="14">
        <f>IFERROR(ROUND((E1339/L1339),2),0)</f>
        <v>176.36</v>
      </c>
      <c r="R1339" s="10">
        <f>(((J1339/60)/60)/24)+DATE(1970,1,1)</f>
        <v>42767.577303240745</v>
      </c>
      <c r="S1339" s="10">
        <f>(((I1339/60)/60)/24)+DATE(1970,1,1)</f>
        <v>42797.577303240745</v>
      </c>
      <c r="T1339">
        <f>YEAR(R1339)</f>
        <v>2017</v>
      </c>
    </row>
    <row r="1340" spans="1:20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6" t="s">
        <v>8275</v>
      </c>
      <c r="O1340" s="16" t="s">
        <v>8277</v>
      </c>
      <c r="P1340" s="12">
        <f>ROUND((E1340/D1340)*100,0)</f>
        <v>3</v>
      </c>
      <c r="Q1340" s="14">
        <f>IFERROR(ROUND((E1340/L1340),2),0)</f>
        <v>66.069999999999993</v>
      </c>
      <c r="R1340" s="10">
        <f>(((J1340/60)/60)/24)+DATE(1970,1,1)</f>
        <v>42188.803622685184</v>
      </c>
      <c r="S1340" s="10">
        <f>(((I1340/60)/60)/24)+DATE(1970,1,1)</f>
        <v>42218.803622685184</v>
      </c>
      <c r="T1340">
        <f>YEAR(R1340)</f>
        <v>2015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6" t="s">
        <v>8275</v>
      </c>
      <c r="O1341" s="16" t="s">
        <v>8277</v>
      </c>
      <c r="P1341" s="12">
        <f>ROUND((E1341/D1341)*100,0)</f>
        <v>7</v>
      </c>
      <c r="Q1341" s="14">
        <f>IFERROR(ROUND((E1341/L1341),2),0)</f>
        <v>89.65</v>
      </c>
      <c r="R1341" s="10">
        <f>(((J1341/60)/60)/24)+DATE(1970,1,1)</f>
        <v>41936.647164351853</v>
      </c>
      <c r="S1341" s="10">
        <f>(((I1341/60)/60)/24)+DATE(1970,1,1)</f>
        <v>41981.688831018517</v>
      </c>
      <c r="T1341">
        <f>YEAR(R1341)</f>
        <v>2014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6" t="s">
        <v>8275</v>
      </c>
      <c r="O1342" s="16" t="s">
        <v>8277</v>
      </c>
      <c r="P1342" s="12">
        <f>ROUND((E1342/D1342)*100,0)</f>
        <v>0</v>
      </c>
      <c r="Q1342" s="14">
        <f>IFERROR(ROUND((E1342/L1342),2),0)</f>
        <v>0</v>
      </c>
      <c r="R1342" s="10">
        <f>(((J1342/60)/60)/24)+DATE(1970,1,1)</f>
        <v>41836.595520833333</v>
      </c>
      <c r="S1342" s="10">
        <f>(((I1342/60)/60)/24)+DATE(1970,1,1)</f>
        <v>41866.595520833333</v>
      </c>
      <c r="T1342">
        <f>YEAR(R1342)</f>
        <v>2014</v>
      </c>
    </row>
    <row r="1343" spans="1:20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6" t="s">
        <v>8275</v>
      </c>
      <c r="O1343" s="16" t="s">
        <v>8277</v>
      </c>
      <c r="P1343" s="12">
        <f>ROUND((E1343/D1343)*100,0)</f>
        <v>70</v>
      </c>
      <c r="Q1343" s="14">
        <f>IFERROR(ROUND((E1343/L1343),2),0)</f>
        <v>382.39</v>
      </c>
      <c r="R1343" s="10">
        <f>(((J1343/60)/60)/24)+DATE(1970,1,1)</f>
        <v>42612.624039351853</v>
      </c>
      <c r="S1343" s="10">
        <f>(((I1343/60)/60)/24)+DATE(1970,1,1)</f>
        <v>42644.624039351853</v>
      </c>
      <c r="T1343">
        <f>YEAR(R1343)</f>
        <v>2016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6" t="s">
        <v>8275</v>
      </c>
      <c r="O1344" s="16" t="s">
        <v>8277</v>
      </c>
      <c r="P1344" s="12">
        <f>ROUND((E1344/D1344)*100,0)</f>
        <v>0</v>
      </c>
      <c r="Q1344" s="14">
        <f>IFERROR(ROUND((E1344/L1344),2),0)</f>
        <v>100</v>
      </c>
      <c r="R1344" s="10">
        <f>(((J1344/60)/60)/24)+DATE(1970,1,1)</f>
        <v>42172.816423611104</v>
      </c>
      <c r="S1344" s="10">
        <f>(((I1344/60)/60)/24)+DATE(1970,1,1)</f>
        <v>42202.816423611104</v>
      </c>
      <c r="T1344">
        <f>YEAR(R1344)</f>
        <v>2015</v>
      </c>
    </row>
    <row r="1345" spans="1:20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6" t="s">
        <v>8275</v>
      </c>
      <c r="O1345" s="16" t="s">
        <v>8277</v>
      </c>
      <c r="P1345" s="12">
        <f>ROUND((E1345/D1345)*100,0)</f>
        <v>102</v>
      </c>
      <c r="Q1345" s="14">
        <f>IFERROR(ROUND((E1345/L1345),2),0)</f>
        <v>158.36000000000001</v>
      </c>
      <c r="R1345" s="10">
        <f>(((J1345/60)/60)/24)+DATE(1970,1,1)</f>
        <v>42542.526423611111</v>
      </c>
      <c r="S1345" s="10">
        <f>(((I1345/60)/60)/24)+DATE(1970,1,1)</f>
        <v>42601.165972222225</v>
      </c>
      <c r="T1345">
        <f>YEAR(R1345)</f>
        <v>2016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6" t="s">
        <v>8278</v>
      </c>
      <c r="O1346" s="16" t="s">
        <v>8279</v>
      </c>
      <c r="P1346" s="12">
        <f>ROUND((E1346/D1346)*100,0)</f>
        <v>378</v>
      </c>
      <c r="Q1346" s="14">
        <f>IFERROR(ROUND((E1346/L1346),2),0)</f>
        <v>40.76</v>
      </c>
      <c r="R1346" s="10">
        <f>(((J1346/60)/60)/24)+DATE(1970,1,1)</f>
        <v>42522.789803240739</v>
      </c>
      <c r="S1346" s="10">
        <f>(((I1346/60)/60)/24)+DATE(1970,1,1)</f>
        <v>42551.789803240739</v>
      </c>
      <c r="T1346">
        <f>YEAR(R1346)</f>
        <v>2016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6" t="s">
        <v>8278</v>
      </c>
      <c r="O1347" s="16" t="s">
        <v>8279</v>
      </c>
      <c r="P1347" s="12">
        <f>ROUND((E1347/D1347)*100,0)</f>
        <v>125</v>
      </c>
      <c r="Q1347" s="14">
        <f>IFERROR(ROUND((E1347/L1347),2),0)</f>
        <v>53.57</v>
      </c>
      <c r="R1347" s="10">
        <f>(((J1347/60)/60)/24)+DATE(1970,1,1)</f>
        <v>41799.814340277779</v>
      </c>
      <c r="S1347" s="10">
        <f>(((I1347/60)/60)/24)+DATE(1970,1,1)</f>
        <v>41834.814340277779</v>
      </c>
      <c r="T1347">
        <f>YEAR(R1347)</f>
        <v>2014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6" t="s">
        <v>8278</v>
      </c>
      <c r="O1348" s="16" t="s">
        <v>8279</v>
      </c>
      <c r="P1348" s="12">
        <f>ROUND((E1348/D1348)*100,0)</f>
        <v>147</v>
      </c>
      <c r="Q1348" s="14">
        <f>IFERROR(ROUND((E1348/L1348),2),0)</f>
        <v>48.45</v>
      </c>
      <c r="R1348" s="10">
        <f>(((J1348/60)/60)/24)+DATE(1970,1,1)</f>
        <v>41422.075821759259</v>
      </c>
      <c r="S1348" s="10">
        <f>(((I1348/60)/60)/24)+DATE(1970,1,1)</f>
        <v>41452.075821759259</v>
      </c>
      <c r="T1348">
        <f>YEAR(R1348)</f>
        <v>2013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6" t="s">
        <v>8278</v>
      </c>
      <c r="O1349" s="16" t="s">
        <v>8279</v>
      </c>
      <c r="P1349" s="12">
        <f>ROUND((E1349/D1349)*100,0)</f>
        <v>102</v>
      </c>
      <c r="Q1349" s="14">
        <f>IFERROR(ROUND((E1349/L1349),2),0)</f>
        <v>82.42</v>
      </c>
      <c r="R1349" s="10">
        <f>(((J1349/60)/60)/24)+DATE(1970,1,1)</f>
        <v>42040.638020833328</v>
      </c>
      <c r="S1349" s="10">
        <f>(((I1349/60)/60)/24)+DATE(1970,1,1)</f>
        <v>42070.638020833328</v>
      </c>
      <c r="T1349">
        <f>YEAR(R1349)</f>
        <v>2015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6" t="s">
        <v>8278</v>
      </c>
      <c r="O1350" s="16" t="s">
        <v>8279</v>
      </c>
      <c r="P1350" s="12">
        <f>ROUND((E1350/D1350)*100,0)</f>
        <v>102</v>
      </c>
      <c r="Q1350" s="14">
        <f>IFERROR(ROUND((E1350/L1350),2),0)</f>
        <v>230.19</v>
      </c>
      <c r="R1350" s="10">
        <f>(((J1350/60)/60)/24)+DATE(1970,1,1)</f>
        <v>41963.506168981476</v>
      </c>
      <c r="S1350" s="10">
        <f>(((I1350/60)/60)/24)+DATE(1970,1,1)</f>
        <v>41991.506168981476</v>
      </c>
      <c r="T1350">
        <f>YEAR(R1350)</f>
        <v>2014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6" t="s">
        <v>8278</v>
      </c>
      <c r="O1351" s="16" t="s">
        <v>8279</v>
      </c>
      <c r="P1351" s="12">
        <f>ROUND((E1351/D1351)*100,0)</f>
        <v>204</v>
      </c>
      <c r="Q1351" s="14">
        <f>IFERROR(ROUND((E1351/L1351),2),0)</f>
        <v>59.36</v>
      </c>
      <c r="R1351" s="10">
        <f>(((J1351/60)/60)/24)+DATE(1970,1,1)</f>
        <v>42317.33258101852</v>
      </c>
      <c r="S1351" s="10">
        <f>(((I1351/60)/60)/24)+DATE(1970,1,1)</f>
        <v>42354.290972222225</v>
      </c>
      <c r="T1351">
        <f>YEAR(R1351)</f>
        <v>2015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6" t="s">
        <v>8278</v>
      </c>
      <c r="O1352" s="16" t="s">
        <v>8279</v>
      </c>
      <c r="P1352" s="12">
        <f>ROUND((E1352/D1352)*100,0)</f>
        <v>104</v>
      </c>
      <c r="Q1352" s="14">
        <f>IFERROR(ROUND((E1352/L1352),2),0)</f>
        <v>66.7</v>
      </c>
      <c r="R1352" s="10">
        <f>(((J1352/60)/60)/24)+DATE(1970,1,1)</f>
        <v>42334.013124999998</v>
      </c>
      <c r="S1352" s="10">
        <f>(((I1352/60)/60)/24)+DATE(1970,1,1)</f>
        <v>42364.013124999998</v>
      </c>
      <c r="T1352">
        <f>YEAR(R1352)</f>
        <v>2015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6" t="s">
        <v>8278</v>
      </c>
      <c r="O1353" s="16" t="s">
        <v>8279</v>
      </c>
      <c r="P1353" s="12">
        <f>ROUND((E1353/D1353)*100,0)</f>
        <v>101</v>
      </c>
      <c r="Q1353" s="14">
        <f>IFERROR(ROUND((E1353/L1353),2),0)</f>
        <v>168.78</v>
      </c>
      <c r="R1353" s="10">
        <f>(((J1353/60)/60)/24)+DATE(1970,1,1)</f>
        <v>42382.74009259259</v>
      </c>
      <c r="S1353" s="10">
        <f>(((I1353/60)/60)/24)+DATE(1970,1,1)</f>
        <v>42412.74009259259</v>
      </c>
      <c r="T1353">
        <f>YEAR(R1353)</f>
        <v>2016</v>
      </c>
    </row>
    <row r="1354" spans="1:20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6" t="s">
        <v>8278</v>
      </c>
      <c r="O1354" s="16" t="s">
        <v>8279</v>
      </c>
      <c r="P1354" s="12">
        <f>ROUND((E1354/D1354)*100,0)</f>
        <v>136</v>
      </c>
      <c r="Q1354" s="14">
        <f>IFERROR(ROUND((E1354/L1354),2),0)</f>
        <v>59.97</v>
      </c>
      <c r="R1354" s="10">
        <f>(((J1354/60)/60)/24)+DATE(1970,1,1)</f>
        <v>42200.578310185185</v>
      </c>
      <c r="S1354" s="10">
        <f>(((I1354/60)/60)/24)+DATE(1970,1,1)</f>
        <v>42252.165972222225</v>
      </c>
      <c r="T1354">
        <f>YEAR(R1354)</f>
        <v>2015</v>
      </c>
    </row>
    <row r="1355" spans="1:20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6" t="s">
        <v>8278</v>
      </c>
      <c r="O1355" s="16" t="s">
        <v>8279</v>
      </c>
      <c r="P1355" s="12">
        <f>ROUND((E1355/D1355)*100,0)</f>
        <v>134</v>
      </c>
      <c r="Q1355" s="14">
        <f>IFERROR(ROUND((E1355/L1355),2),0)</f>
        <v>31.81</v>
      </c>
      <c r="R1355" s="10">
        <f>(((J1355/60)/60)/24)+DATE(1970,1,1)</f>
        <v>41309.11791666667</v>
      </c>
      <c r="S1355" s="10">
        <f>(((I1355/60)/60)/24)+DATE(1970,1,1)</f>
        <v>41344</v>
      </c>
      <c r="T1355">
        <f>YEAR(R1355)</f>
        <v>2013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6" t="s">
        <v>8278</v>
      </c>
      <c r="O1356" s="16" t="s">
        <v>8279</v>
      </c>
      <c r="P1356" s="12">
        <f>ROUND((E1356/D1356)*100,0)</f>
        <v>130</v>
      </c>
      <c r="Q1356" s="14">
        <f>IFERROR(ROUND((E1356/L1356),2),0)</f>
        <v>24.42</v>
      </c>
      <c r="R1356" s="10">
        <f>(((J1356/60)/60)/24)+DATE(1970,1,1)</f>
        <v>42502.807627314818</v>
      </c>
      <c r="S1356" s="10">
        <f>(((I1356/60)/60)/24)+DATE(1970,1,1)</f>
        <v>42532.807627314818</v>
      </c>
      <c r="T1356">
        <f>YEAR(R1356)</f>
        <v>2016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6" t="s">
        <v>8278</v>
      </c>
      <c r="O1357" s="16" t="s">
        <v>8279</v>
      </c>
      <c r="P1357" s="12">
        <f>ROUND((E1357/D1357)*100,0)</f>
        <v>123</v>
      </c>
      <c r="Q1357" s="14">
        <f>IFERROR(ROUND((E1357/L1357),2),0)</f>
        <v>25.35</v>
      </c>
      <c r="R1357" s="10">
        <f>(((J1357/60)/60)/24)+DATE(1970,1,1)</f>
        <v>41213.254687499997</v>
      </c>
      <c r="S1357" s="10">
        <f>(((I1357/60)/60)/24)+DATE(1970,1,1)</f>
        <v>41243.416666666664</v>
      </c>
      <c r="T1357">
        <f>YEAR(R1357)</f>
        <v>2012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6" t="s">
        <v>8278</v>
      </c>
      <c r="O1358" s="16" t="s">
        <v>8279</v>
      </c>
      <c r="P1358" s="12">
        <f>ROUND((E1358/D1358)*100,0)</f>
        <v>183</v>
      </c>
      <c r="Q1358" s="14">
        <f>IFERROR(ROUND((E1358/L1358),2),0)</f>
        <v>71.44</v>
      </c>
      <c r="R1358" s="10">
        <f>(((J1358/60)/60)/24)+DATE(1970,1,1)</f>
        <v>41430.038888888892</v>
      </c>
      <c r="S1358" s="10">
        <f>(((I1358/60)/60)/24)+DATE(1970,1,1)</f>
        <v>41460.038888888892</v>
      </c>
      <c r="T1358">
        <f>YEAR(R1358)</f>
        <v>2013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6" t="s">
        <v>8278</v>
      </c>
      <c r="O1359" s="16" t="s">
        <v>8279</v>
      </c>
      <c r="P1359" s="12">
        <f>ROUND((E1359/D1359)*100,0)</f>
        <v>125</v>
      </c>
      <c r="Q1359" s="14">
        <f>IFERROR(ROUND((E1359/L1359),2),0)</f>
        <v>38.549999999999997</v>
      </c>
      <c r="R1359" s="10">
        <f>(((J1359/60)/60)/24)+DATE(1970,1,1)</f>
        <v>41304.962233796294</v>
      </c>
      <c r="S1359" s="10">
        <f>(((I1359/60)/60)/24)+DATE(1970,1,1)</f>
        <v>41334.249305555553</v>
      </c>
      <c r="T1359">
        <f>YEAR(R1359)</f>
        <v>2013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6" t="s">
        <v>8278</v>
      </c>
      <c r="O1360" s="16" t="s">
        <v>8279</v>
      </c>
      <c r="P1360" s="12">
        <f>ROUND((E1360/D1360)*100,0)</f>
        <v>112</v>
      </c>
      <c r="Q1360" s="14">
        <f>IFERROR(ROUND((E1360/L1360),2),0)</f>
        <v>68.37</v>
      </c>
      <c r="R1360" s="10">
        <f>(((J1360/60)/60)/24)+DATE(1970,1,1)</f>
        <v>40689.570868055554</v>
      </c>
      <c r="S1360" s="10">
        <f>(((I1360/60)/60)/24)+DATE(1970,1,1)</f>
        <v>40719.570868055554</v>
      </c>
      <c r="T1360">
        <f>YEAR(R1360)</f>
        <v>2011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6" t="s">
        <v>8278</v>
      </c>
      <c r="O1361" s="16" t="s">
        <v>8279</v>
      </c>
      <c r="P1361" s="12">
        <f>ROUND((E1361/D1361)*100,0)</f>
        <v>116</v>
      </c>
      <c r="Q1361" s="14">
        <f>IFERROR(ROUND((E1361/L1361),2),0)</f>
        <v>40.21</v>
      </c>
      <c r="R1361" s="10">
        <f>(((J1361/60)/60)/24)+DATE(1970,1,1)</f>
        <v>40668.814699074072</v>
      </c>
      <c r="S1361" s="10">
        <f>(((I1361/60)/60)/24)+DATE(1970,1,1)</f>
        <v>40730.814699074072</v>
      </c>
      <c r="T1361">
        <f>YEAR(R1361)</f>
        <v>2011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6" t="s">
        <v>8278</v>
      </c>
      <c r="O1362" s="16" t="s">
        <v>8279</v>
      </c>
      <c r="P1362" s="12">
        <f>ROUND((E1362/D1362)*100,0)</f>
        <v>173</v>
      </c>
      <c r="Q1362" s="14">
        <f>IFERROR(ROUND((E1362/L1362),2),0)</f>
        <v>32.07</v>
      </c>
      <c r="R1362" s="10">
        <f>(((J1362/60)/60)/24)+DATE(1970,1,1)</f>
        <v>41095.900694444441</v>
      </c>
      <c r="S1362" s="10">
        <f>(((I1362/60)/60)/24)+DATE(1970,1,1)</f>
        <v>41123.900694444441</v>
      </c>
      <c r="T1362">
        <f>YEAR(R1362)</f>
        <v>2012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6" t="s">
        <v>8278</v>
      </c>
      <c r="O1363" s="16" t="s">
        <v>8279</v>
      </c>
      <c r="P1363" s="12">
        <f>ROUND((E1363/D1363)*100,0)</f>
        <v>126</v>
      </c>
      <c r="Q1363" s="14">
        <f>IFERROR(ROUND((E1363/L1363),2),0)</f>
        <v>28.63</v>
      </c>
      <c r="R1363" s="10">
        <f>(((J1363/60)/60)/24)+DATE(1970,1,1)</f>
        <v>41781.717268518521</v>
      </c>
      <c r="S1363" s="10">
        <f>(((I1363/60)/60)/24)+DATE(1970,1,1)</f>
        <v>41811.717268518521</v>
      </c>
      <c r="T1363">
        <f>YEAR(R1363)</f>
        <v>2014</v>
      </c>
    </row>
    <row r="1364" spans="1:20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6" t="s">
        <v>8278</v>
      </c>
      <c r="O1364" s="16" t="s">
        <v>8279</v>
      </c>
      <c r="P1364" s="12">
        <f>ROUND((E1364/D1364)*100,0)</f>
        <v>109</v>
      </c>
      <c r="Q1364" s="14">
        <f>IFERROR(ROUND((E1364/L1364),2),0)</f>
        <v>43.64</v>
      </c>
      <c r="R1364" s="10">
        <f>(((J1364/60)/60)/24)+DATE(1970,1,1)</f>
        <v>41464.934386574074</v>
      </c>
      <c r="S1364" s="10">
        <f>(((I1364/60)/60)/24)+DATE(1970,1,1)</f>
        <v>41524.934386574074</v>
      </c>
      <c r="T1364">
        <f>YEAR(R1364)</f>
        <v>2013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6" t="s">
        <v>8278</v>
      </c>
      <c r="O1365" s="16" t="s">
        <v>8279</v>
      </c>
      <c r="P1365" s="12">
        <f>ROUND((E1365/D1365)*100,0)</f>
        <v>100</v>
      </c>
      <c r="Q1365" s="14">
        <f>IFERROR(ROUND((E1365/L1365),2),0)</f>
        <v>40</v>
      </c>
      <c r="R1365" s="10">
        <f>(((J1365/60)/60)/24)+DATE(1970,1,1)</f>
        <v>42396.8440625</v>
      </c>
      <c r="S1365" s="10">
        <f>(((I1365/60)/60)/24)+DATE(1970,1,1)</f>
        <v>42415.332638888889</v>
      </c>
      <c r="T1365">
        <f>YEAR(R1365)</f>
        <v>2016</v>
      </c>
    </row>
    <row r="1366" spans="1:20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6" t="s">
        <v>8281</v>
      </c>
      <c r="O1366" s="16" t="s">
        <v>8282</v>
      </c>
      <c r="P1366" s="12">
        <f>ROUND((E1366/D1366)*100,0)</f>
        <v>119</v>
      </c>
      <c r="Q1366" s="14">
        <f>IFERROR(ROUND((E1366/L1366),2),0)</f>
        <v>346.04</v>
      </c>
      <c r="R1366" s="10">
        <f>(((J1366/60)/60)/24)+DATE(1970,1,1)</f>
        <v>41951.695671296293</v>
      </c>
      <c r="S1366" s="10">
        <f>(((I1366/60)/60)/24)+DATE(1970,1,1)</f>
        <v>42011.6956712963</v>
      </c>
      <c r="T1366">
        <f>YEAR(R1366)</f>
        <v>2014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6" t="s">
        <v>8281</v>
      </c>
      <c r="O1367" s="16" t="s">
        <v>8282</v>
      </c>
      <c r="P1367" s="12">
        <f>ROUND((E1367/D1367)*100,0)</f>
        <v>100</v>
      </c>
      <c r="Q1367" s="14">
        <f>IFERROR(ROUND((E1367/L1367),2),0)</f>
        <v>81.739999999999995</v>
      </c>
      <c r="R1367" s="10">
        <f>(((J1367/60)/60)/24)+DATE(1970,1,1)</f>
        <v>42049.733240740738</v>
      </c>
      <c r="S1367" s="10">
        <f>(((I1367/60)/60)/24)+DATE(1970,1,1)</f>
        <v>42079.691574074073</v>
      </c>
      <c r="T1367">
        <f>YEAR(R1367)</f>
        <v>2015</v>
      </c>
    </row>
    <row r="1368" spans="1:20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6" t="s">
        <v>8281</v>
      </c>
      <c r="O1368" s="16" t="s">
        <v>8282</v>
      </c>
      <c r="P1368" s="12">
        <f>ROUND((E1368/D1368)*100,0)</f>
        <v>126</v>
      </c>
      <c r="Q1368" s="14">
        <f>IFERROR(ROUND((E1368/L1368),2),0)</f>
        <v>64.540000000000006</v>
      </c>
      <c r="R1368" s="10">
        <f>(((J1368/60)/60)/24)+DATE(1970,1,1)</f>
        <v>41924.996099537035</v>
      </c>
      <c r="S1368" s="10">
        <f>(((I1368/60)/60)/24)+DATE(1970,1,1)</f>
        <v>41970.037766203706</v>
      </c>
      <c r="T1368">
        <f>YEAR(R1368)</f>
        <v>2014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6" t="s">
        <v>8281</v>
      </c>
      <c r="O1369" s="16" t="s">
        <v>8282</v>
      </c>
      <c r="P1369" s="12">
        <f>ROUND((E1369/D1369)*100,0)</f>
        <v>114</v>
      </c>
      <c r="Q1369" s="14">
        <f>IFERROR(ROUND((E1369/L1369),2),0)</f>
        <v>63.48</v>
      </c>
      <c r="R1369" s="10">
        <f>(((J1369/60)/60)/24)+DATE(1970,1,1)</f>
        <v>42292.002893518518</v>
      </c>
      <c r="S1369" s="10">
        <f>(((I1369/60)/60)/24)+DATE(1970,1,1)</f>
        <v>42322.044560185182</v>
      </c>
      <c r="T1369">
        <f>YEAR(R1369)</f>
        <v>2015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6" t="s">
        <v>8281</v>
      </c>
      <c r="O1370" s="16" t="s">
        <v>8282</v>
      </c>
      <c r="P1370" s="12">
        <f>ROUND((E1370/D1370)*100,0)</f>
        <v>111</v>
      </c>
      <c r="Q1370" s="14">
        <f>IFERROR(ROUND((E1370/L1370),2),0)</f>
        <v>63.62</v>
      </c>
      <c r="R1370" s="10">
        <f>(((J1370/60)/60)/24)+DATE(1970,1,1)</f>
        <v>42146.190902777773</v>
      </c>
      <c r="S1370" s="10">
        <f>(((I1370/60)/60)/24)+DATE(1970,1,1)</f>
        <v>42170.190902777773</v>
      </c>
      <c r="T1370">
        <f>YEAR(R1370)</f>
        <v>2015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6" t="s">
        <v>8281</v>
      </c>
      <c r="O1371" s="16" t="s">
        <v>8282</v>
      </c>
      <c r="P1371" s="12">
        <f>ROUND((E1371/D1371)*100,0)</f>
        <v>105</v>
      </c>
      <c r="Q1371" s="14">
        <f>IFERROR(ROUND((E1371/L1371),2),0)</f>
        <v>83.97</v>
      </c>
      <c r="R1371" s="10">
        <f>(((J1371/60)/60)/24)+DATE(1970,1,1)</f>
        <v>41710.594282407408</v>
      </c>
      <c r="S1371" s="10">
        <f>(((I1371/60)/60)/24)+DATE(1970,1,1)</f>
        <v>41740.594282407408</v>
      </c>
      <c r="T1371">
        <f>YEAR(R1371)</f>
        <v>2014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6" t="s">
        <v>8281</v>
      </c>
      <c r="O1372" s="16" t="s">
        <v>8282</v>
      </c>
      <c r="P1372" s="12">
        <f>ROUND((E1372/D1372)*100,0)</f>
        <v>104</v>
      </c>
      <c r="Q1372" s="14">
        <f>IFERROR(ROUND((E1372/L1372),2),0)</f>
        <v>77.75</v>
      </c>
      <c r="R1372" s="10">
        <f>(((J1372/60)/60)/24)+DATE(1970,1,1)</f>
        <v>41548.00335648148</v>
      </c>
      <c r="S1372" s="10">
        <f>(((I1372/60)/60)/24)+DATE(1970,1,1)</f>
        <v>41563.00335648148</v>
      </c>
      <c r="T1372">
        <f>YEAR(R1372)</f>
        <v>2013</v>
      </c>
    </row>
    <row r="1373" spans="1:20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6" t="s">
        <v>8281</v>
      </c>
      <c r="O1373" s="16" t="s">
        <v>8282</v>
      </c>
      <c r="P1373" s="12">
        <f>ROUND((E1373/D1373)*100,0)</f>
        <v>107</v>
      </c>
      <c r="Q1373" s="14">
        <f>IFERROR(ROUND((E1373/L1373),2),0)</f>
        <v>107.07</v>
      </c>
      <c r="R1373" s="10">
        <f>(((J1373/60)/60)/24)+DATE(1970,1,1)</f>
        <v>42101.758587962962</v>
      </c>
      <c r="S1373" s="10">
        <f>(((I1373/60)/60)/24)+DATE(1970,1,1)</f>
        <v>42131.758587962962</v>
      </c>
      <c r="T1373">
        <f>YEAR(R1373)</f>
        <v>2015</v>
      </c>
    </row>
    <row r="1374" spans="1:20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6" t="s">
        <v>8281</v>
      </c>
      <c r="O1374" s="16" t="s">
        <v>8282</v>
      </c>
      <c r="P1374" s="12">
        <f>ROUND((E1374/D1374)*100,0)</f>
        <v>124</v>
      </c>
      <c r="Q1374" s="14">
        <f>IFERROR(ROUND((E1374/L1374),2),0)</f>
        <v>38.75</v>
      </c>
      <c r="R1374" s="10">
        <f>(((J1374/60)/60)/24)+DATE(1970,1,1)</f>
        <v>41072.739953703705</v>
      </c>
      <c r="S1374" s="10">
        <f>(((I1374/60)/60)/24)+DATE(1970,1,1)</f>
        <v>41102.739953703705</v>
      </c>
      <c r="T1374">
        <f>YEAR(R1374)</f>
        <v>2012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6" t="s">
        <v>8281</v>
      </c>
      <c r="O1375" s="16" t="s">
        <v>8282</v>
      </c>
      <c r="P1375" s="12">
        <f>ROUND((E1375/D1375)*100,0)</f>
        <v>105</v>
      </c>
      <c r="Q1375" s="14">
        <f>IFERROR(ROUND((E1375/L1375),2),0)</f>
        <v>201.94</v>
      </c>
      <c r="R1375" s="10">
        <f>(((J1375/60)/60)/24)+DATE(1970,1,1)</f>
        <v>42704.95177083333</v>
      </c>
      <c r="S1375" s="10">
        <f>(((I1375/60)/60)/24)+DATE(1970,1,1)</f>
        <v>42734.95177083333</v>
      </c>
      <c r="T1375">
        <f>YEAR(R1375)</f>
        <v>2016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6" t="s">
        <v>8281</v>
      </c>
      <c r="O1376" s="16" t="s">
        <v>8282</v>
      </c>
      <c r="P1376" s="12">
        <f>ROUND((E1376/D1376)*100,0)</f>
        <v>189</v>
      </c>
      <c r="Q1376" s="14">
        <f>IFERROR(ROUND((E1376/L1376),2),0)</f>
        <v>43.06</v>
      </c>
      <c r="R1376" s="10">
        <f>(((J1376/60)/60)/24)+DATE(1970,1,1)</f>
        <v>42424.161898148144</v>
      </c>
      <c r="S1376" s="10">
        <f>(((I1376/60)/60)/24)+DATE(1970,1,1)</f>
        <v>42454.12023148148</v>
      </c>
      <c r="T1376">
        <f>YEAR(R1376)</f>
        <v>2016</v>
      </c>
    </row>
    <row r="1377" spans="1:20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6" t="s">
        <v>8281</v>
      </c>
      <c r="O1377" s="16" t="s">
        <v>8282</v>
      </c>
      <c r="P1377" s="12">
        <f>ROUND((E1377/D1377)*100,0)</f>
        <v>171</v>
      </c>
      <c r="Q1377" s="14">
        <f>IFERROR(ROUND((E1377/L1377),2),0)</f>
        <v>62.87</v>
      </c>
      <c r="R1377" s="10">
        <f>(((J1377/60)/60)/24)+DATE(1970,1,1)</f>
        <v>42720.066192129627</v>
      </c>
      <c r="S1377" s="10">
        <f>(((I1377/60)/60)/24)+DATE(1970,1,1)</f>
        <v>42750.066192129627</v>
      </c>
      <c r="T1377">
        <f>YEAR(R1377)</f>
        <v>2016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6" t="s">
        <v>8281</v>
      </c>
      <c r="O1378" s="16" t="s">
        <v>8282</v>
      </c>
      <c r="P1378" s="12">
        <f>ROUND((E1378/D1378)*100,0)</f>
        <v>252</v>
      </c>
      <c r="Q1378" s="14">
        <f>IFERROR(ROUND((E1378/L1378),2),0)</f>
        <v>55.61</v>
      </c>
      <c r="R1378" s="10">
        <f>(((J1378/60)/60)/24)+DATE(1970,1,1)</f>
        <v>42677.669050925921</v>
      </c>
      <c r="S1378" s="10">
        <f>(((I1378/60)/60)/24)+DATE(1970,1,1)</f>
        <v>42707.710717592592</v>
      </c>
      <c r="T1378">
        <f>YEAR(R1378)</f>
        <v>2016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6" t="s">
        <v>8281</v>
      </c>
      <c r="O1379" s="16" t="s">
        <v>8282</v>
      </c>
      <c r="P1379" s="12">
        <f>ROUND((E1379/D1379)*100,0)</f>
        <v>116</v>
      </c>
      <c r="Q1379" s="14">
        <f>IFERROR(ROUND((E1379/L1379),2),0)</f>
        <v>48.71</v>
      </c>
      <c r="R1379" s="10">
        <f>(((J1379/60)/60)/24)+DATE(1970,1,1)</f>
        <v>42747.219560185185</v>
      </c>
      <c r="S1379" s="10">
        <f>(((I1379/60)/60)/24)+DATE(1970,1,1)</f>
        <v>42769.174305555556</v>
      </c>
      <c r="T1379">
        <f>YEAR(R1379)</f>
        <v>2017</v>
      </c>
    </row>
    <row r="1380" spans="1:20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6" t="s">
        <v>8281</v>
      </c>
      <c r="O1380" s="16" t="s">
        <v>8282</v>
      </c>
      <c r="P1380" s="12">
        <f>ROUND((E1380/D1380)*100,0)</f>
        <v>203</v>
      </c>
      <c r="Q1380" s="14">
        <f>IFERROR(ROUND((E1380/L1380),2),0)</f>
        <v>30.58</v>
      </c>
      <c r="R1380" s="10">
        <f>(((J1380/60)/60)/24)+DATE(1970,1,1)</f>
        <v>42568.759374999994</v>
      </c>
      <c r="S1380" s="10">
        <f>(((I1380/60)/60)/24)+DATE(1970,1,1)</f>
        <v>42583.759374999994</v>
      </c>
      <c r="T1380">
        <f>YEAR(R1380)</f>
        <v>2016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6" t="s">
        <v>8281</v>
      </c>
      <c r="O1381" s="16" t="s">
        <v>8282</v>
      </c>
      <c r="P1381" s="12">
        <f>ROUND((E1381/D1381)*100,0)</f>
        <v>112</v>
      </c>
      <c r="Q1381" s="14">
        <f>IFERROR(ROUND((E1381/L1381),2),0)</f>
        <v>73.91</v>
      </c>
      <c r="R1381" s="10">
        <f>(((J1381/60)/60)/24)+DATE(1970,1,1)</f>
        <v>42130.491620370376</v>
      </c>
      <c r="S1381" s="10">
        <f>(((I1381/60)/60)/24)+DATE(1970,1,1)</f>
        <v>42160.491620370376</v>
      </c>
      <c r="T1381">
        <f>YEAR(R1381)</f>
        <v>2015</v>
      </c>
    </row>
    <row r="1382" spans="1:20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6" t="s">
        <v>8281</v>
      </c>
      <c r="O1382" s="16" t="s">
        <v>8282</v>
      </c>
      <c r="P1382" s="12">
        <f>ROUND((E1382/D1382)*100,0)</f>
        <v>424</v>
      </c>
      <c r="Q1382" s="14">
        <f>IFERROR(ROUND((E1382/L1382),2),0)</f>
        <v>21.2</v>
      </c>
      <c r="R1382" s="10">
        <f>(((J1382/60)/60)/24)+DATE(1970,1,1)</f>
        <v>42141.762800925921</v>
      </c>
      <c r="S1382" s="10">
        <f>(((I1382/60)/60)/24)+DATE(1970,1,1)</f>
        <v>42164.083333333328</v>
      </c>
      <c r="T1382">
        <f>YEAR(R1382)</f>
        <v>2015</v>
      </c>
    </row>
    <row r="1383" spans="1:20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6" t="s">
        <v>8281</v>
      </c>
      <c r="O1383" s="16" t="s">
        <v>8282</v>
      </c>
      <c r="P1383" s="12">
        <f>ROUND((E1383/D1383)*100,0)</f>
        <v>107</v>
      </c>
      <c r="Q1383" s="14">
        <f>IFERROR(ROUND((E1383/L1383),2),0)</f>
        <v>73.36</v>
      </c>
      <c r="R1383" s="10">
        <f>(((J1383/60)/60)/24)+DATE(1970,1,1)</f>
        <v>42703.214409722219</v>
      </c>
      <c r="S1383" s="10">
        <f>(((I1383/60)/60)/24)+DATE(1970,1,1)</f>
        <v>42733.214409722219</v>
      </c>
      <c r="T1383">
        <f>YEAR(R1383)</f>
        <v>2016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6" t="s">
        <v>8281</v>
      </c>
      <c r="O1384" s="16" t="s">
        <v>8282</v>
      </c>
      <c r="P1384" s="12">
        <f>ROUND((E1384/D1384)*100,0)</f>
        <v>104</v>
      </c>
      <c r="Q1384" s="14">
        <f>IFERROR(ROUND((E1384/L1384),2),0)</f>
        <v>56.41</v>
      </c>
      <c r="R1384" s="10">
        <f>(((J1384/60)/60)/24)+DATE(1970,1,1)</f>
        <v>41370.800185185188</v>
      </c>
      <c r="S1384" s="10">
        <f>(((I1384/60)/60)/24)+DATE(1970,1,1)</f>
        <v>41400.800185185188</v>
      </c>
      <c r="T1384">
        <f>YEAR(R1384)</f>
        <v>2013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6" t="s">
        <v>8281</v>
      </c>
      <c r="O1385" s="16" t="s">
        <v>8282</v>
      </c>
      <c r="P1385" s="12">
        <f>ROUND((E1385/D1385)*100,0)</f>
        <v>212</v>
      </c>
      <c r="Q1385" s="14">
        <f>IFERROR(ROUND((E1385/L1385),2),0)</f>
        <v>50.25</v>
      </c>
      <c r="R1385" s="10">
        <f>(((J1385/60)/60)/24)+DATE(1970,1,1)</f>
        <v>42707.074976851851</v>
      </c>
      <c r="S1385" s="10">
        <f>(((I1385/60)/60)/24)+DATE(1970,1,1)</f>
        <v>42727.074976851851</v>
      </c>
      <c r="T1385">
        <f>YEAR(R1385)</f>
        <v>2016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6" t="s">
        <v>8281</v>
      </c>
      <c r="O1386" s="16" t="s">
        <v>8282</v>
      </c>
      <c r="P1386" s="12">
        <f>ROUND((E1386/D1386)*100,0)</f>
        <v>124</v>
      </c>
      <c r="Q1386" s="14">
        <f>IFERROR(ROUND((E1386/L1386),2),0)</f>
        <v>68.94</v>
      </c>
      <c r="R1386" s="10">
        <f>(((J1386/60)/60)/24)+DATE(1970,1,1)</f>
        <v>42160.735208333332</v>
      </c>
      <c r="S1386" s="10">
        <f>(((I1386/60)/60)/24)+DATE(1970,1,1)</f>
        <v>42190.735208333332</v>
      </c>
      <c r="T1386">
        <f>YEAR(R1386)</f>
        <v>2015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6" t="s">
        <v>8281</v>
      </c>
      <c r="O1387" s="16" t="s">
        <v>8282</v>
      </c>
      <c r="P1387" s="12">
        <f>ROUND((E1387/D1387)*100,0)</f>
        <v>110</v>
      </c>
      <c r="Q1387" s="14">
        <f>IFERROR(ROUND((E1387/L1387),2),0)</f>
        <v>65.91</v>
      </c>
      <c r="R1387" s="10">
        <f>(((J1387/60)/60)/24)+DATE(1970,1,1)</f>
        <v>42433.688900462963</v>
      </c>
      <c r="S1387" s="10">
        <f>(((I1387/60)/60)/24)+DATE(1970,1,1)</f>
        <v>42489.507638888885</v>
      </c>
      <c r="T1387">
        <f>YEAR(R1387)</f>
        <v>2016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6" t="s">
        <v>8281</v>
      </c>
      <c r="O1388" s="16" t="s">
        <v>8282</v>
      </c>
      <c r="P1388" s="12">
        <f>ROUND((E1388/D1388)*100,0)</f>
        <v>219</v>
      </c>
      <c r="Q1388" s="14">
        <f>IFERROR(ROUND((E1388/L1388),2),0)</f>
        <v>62.5</v>
      </c>
      <c r="R1388" s="10">
        <f>(((J1388/60)/60)/24)+DATE(1970,1,1)</f>
        <v>42184.646863425922</v>
      </c>
      <c r="S1388" s="10">
        <f>(((I1388/60)/60)/24)+DATE(1970,1,1)</f>
        <v>42214.646863425922</v>
      </c>
      <c r="T1388">
        <f>YEAR(R1388)</f>
        <v>2015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6" t="s">
        <v>8281</v>
      </c>
      <c r="O1389" s="16" t="s">
        <v>8282</v>
      </c>
      <c r="P1389" s="12">
        <f>ROUND((E1389/D1389)*100,0)</f>
        <v>137</v>
      </c>
      <c r="Q1389" s="14">
        <f>IFERROR(ROUND((E1389/L1389),2),0)</f>
        <v>70.06</v>
      </c>
      <c r="R1389" s="10">
        <f>(((J1389/60)/60)/24)+DATE(1970,1,1)</f>
        <v>42126.92123842593</v>
      </c>
      <c r="S1389" s="10">
        <f>(((I1389/60)/60)/24)+DATE(1970,1,1)</f>
        <v>42158.1875</v>
      </c>
      <c r="T1389">
        <f>YEAR(R1389)</f>
        <v>2015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6" t="s">
        <v>8281</v>
      </c>
      <c r="O1390" s="16" t="s">
        <v>8282</v>
      </c>
      <c r="P1390" s="12">
        <f>ROUND((E1390/D1390)*100,0)</f>
        <v>135</v>
      </c>
      <c r="Q1390" s="14">
        <f>IFERROR(ROUND((E1390/L1390),2),0)</f>
        <v>60.18</v>
      </c>
      <c r="R1390" s="10">
        <f>(((J1390/60)/60)/24)+DATE(1970,1,1)</f>
        <v>42634.614780092597</v>
      </c>
      <c r="S1390" s="10">
        <f>(((I1390/60)/60)/24)+DATE(1970,1,1)</f>
        <v>42660.676388888889</v>
      </c>
      <c r="T1390">
        <f>YEAR(R1390)</f>
        <v>2016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6" t="s">
        <v>8281</v>
      </c>
      <c r="O1391" s="16" t="s">
        <v>8282</v>
      </c>
      <c r="P1391" s="12">
        <f>ROUND((E1391/D1391)*100,0)</f>
        <v>145</v>
      </c>
      <c r="Q1391" s="14">
        <f>IFERROR(ROUND((E1391/L1391),2),0)</f>
        <v>21.38</v>
      </c>
      <c r="R1391" s="10">
        <f>(((J1391/60)/60)/24)+DATE(1970,1,1)</f>
        <v>42565.480983796297</v>
      </c>
      <c r="S1391" s="10">
        <f>(((I1391/60)/60)/24)+DATE(1970,1,1)</f>
        <v>42595.480983796297</v>
      </c>
      <c r="T1391">
        <f>YEAR(R1391)</f>
        <v>2016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6" t="s">
        <v>8281</v>
      </c>
      <c r="O1392" s="16" t="s">
        <v>8282</v>
      </c>
      <c r="P1392" s="12">
        <f>ROUND((E1392/D1392)*100,0)</f>
        <v>109</v>
      </c>
      <c r="Q1392" s="14">
        <f>IFERROR(ROUND((E1392/L1392),2),0)</f>
        <v>160.79</v>
      </c>
      <c r="R1392" s="10">
        <f>(((J1392/60)/60)/24)+DATE(1970,1,1)</f>
        <v>42087.803310185183</v>
      </c>
      <c r="S1392" s="10">
        <f>(((I1392/60)/60)/24)+DATE(1970,1,1)</f>
        <v>42121.716666666667</v>
      </c>
      <c r="T1392">
        <f>YEAR(R1392)</f>
        <v>2015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6" t="s">
        <v>8281</v>
      </c>
      <c r="O1393" s="16" t="s">
        <v>8282</v>
      </c>
      <c r="P1393" s="12">
        <f>ROUND((E1393/D1393)*100,0)</f>
        <v>110</v>
      </c>
      <c r="Q1393" s="14">
        <f>IFERROR(ROUND((E1393/L1393),2),0)</f>
        <v>42.38</v>
      </c>
      <c r="R1393" s="10">
        <f>(((J1393/60)/60)/24)+DATE(1970,1,1)</f>
        <v>42193.650671296295</v>
      </c>
      <c r="S1393" s="10">
        <f>(((I1393/60)/60)/24)+DATE(1970,1,1)</f>
        <v>42238.207638888889</v>
      </c>
      <c r="T1393">
        <f>YEAR(R1393)</f>
        <v>2015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6" t="s">
        <v>8281</v>
      </c>
      <c r="O1394" s="16" t="s">
        <v>8282</v>
      </c>
      <c r="P1394" s="12">
        <f>ROUND((E1394/D1394)*100,0)</f>
        <v>114</v>
      </c>
      <c r="Q1394" s="14">
        <f>IFERROR(ROUND((E1394/L1394),2),0)</f>
        <v>27.32</v>
      </c>
      <c r="R1394" s="10">
        <f>(((J1394/60)/60)/24)+DATE(1970,1,1)</f>
        <v>42401.154930555553</v>
      </c>
      <c r="S1394" s="10">
        <f>(((I1394/60)/60)/24)+DATE(1970,1,1)</f>
        <v>42432.154930555553</v>
      </c>
      <c r="T1394">
        <f>YEAR(R1394)</f>
        <v>2016</v>
      </c>
    </row>
    <row r="1395" spans="1:20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6" t="s">
        <v>8281</v>
      </c>
      <c r="O1395" s="16" t="s">
        <v>8282</v>
      </c>
      <c r="P1395" s="12">
        <f>ROUND((E1395/D1395)*100,0)</f>
        <v>102</v>
      </c>
      <c r="Q1395" s="14">
        <f>IFERROR(ROUND((E1395/L1395),2),0)</f>
        <v>196.83</v>
      </c>
      <c r="R1395" s="10">
        <f>(((J1395/60)/60)/24)+DATE(1970,1,1)</f>
        <v>42553.681979166664</v>
      </c>
      <c r="S1395" s="10">
        <f>(((I1395/60)/60)/24)+DATE(1970,1,1)</f>
        <v>42583.681979166664</v>
      </c>
      <c r="T1395">
        <f>YEAR(R1395)</f>
        <v>2016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6" t="s">
        <v>8281</v>
      </c>
      <c r="O1396" s="16" t="s">
        <v>8282</v>
      </c>
      <c r="P1396" s="12">
        <f>ROUND((E1396/D1396)*100,0)</f>
        <v>122</v>
      </c>
      <c r="Q1396" s="14">
        <f>IFERROR(ROUND((E1396/L1396),2),0)</f>
        <v>53.88</v>
      </c>
      <c r="R1396" s="10">
        <f>(((J1396/60)/60)/24)+DATE(1970,1,1)</f>
        <v>42752.144976851851</v>
      </c>
      <c r="S1396" s="10">
        <f>(((I1396/60)/60)/24)+DATE(1970,1,1)</f>
        <v>42795.125</v>
      </c>
      <c r="T1396">
        <f>YEAR(R1396)</f>
        <v>2017</v>
      </c>
    </row>
    <row r="1397" spans="1:20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6" t="s">
        <v>8281</v>
      </c>
      <c r="O1397" s="16" t="s">
        <v>8282</v>
      </c>
      <c r="P1397" s="12">
        <f>ROUND((E1397/D1397)*100,0)</f>
        <v>112</v>
      </c>
      <c r="Q1397" s="14">
        <f>IFERROR(ROUND((E1397/L1397),2),0)</f>
        <v>47.76</v>
      </c>
      <c r="R1397" s="10">
        <f>(((J1397/60)/60)/24)+DATE(1970,1,1)</f>
        <v>42719.90834490741</v>
      </c>
      <c r="S1397" s="10">
        <f>(((I1397/60)/60)/24)+DATE(1970,1,1)</f>
        <v>42749.90834490741</v>
      </c>
      <c r="T1397">
        <f>YEAR(R1397)</f>
        <v>2016</v>
      </c>
    </row>
    <row r="1398" spans="1:20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6" t="s">
        <v>8281</v>
      </c>
      <c r="O1398" s="16" t="s">
        <v>8282</v>
      </c>
      <c r="P1398" s="12">
        <f>ROUND((E1398/D1398)*100,0)</f>
        <v>107</v>
      </c>
      <c r="Q1398" s="14">
        <f>IFERROR(ROUND((E1398/L1398),2),0)</f>
        <v>88.19</v>
      </c>
      <c r="R1398" s="10">
        <f>(((J1398/60)/60)/24)+DATE(1970,1,1)</f>
        <v>42018.99863425926</v>
      </c>
      <c r="S1398" s="10">
        <f>(((I1398/60)/60)/24)+DATE(1970,1,1)</f>
        <v>42048.99863425926</v>
      </c>
      <c r="T1398">
        <f>YEAR(R1398)</f>
        <v>2015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6" t="s">
        <v>8281</v>
      </c>
      <c r="O1399" s="16" t="s">
        <v>8282</v>
      </c>
      <c r="P1399" s="12">
        <f>ROUND((E1399/D1399)*100,0)</f>
        <v>114</v>
      </c>
      <c r="Q1399" s="14">
        <f>IFERROR(ROUND((E1399/L1399),2),0)</f>
        <v>72.06</v>
      </c>
      <c r="R1399" s="10">
        <f>(((J1399/60)/60)/24)+DATE(1970,1,1)</f>
        <v>42640.917939814812</v>
      </c>
      <c r="S1399" s="10">
        <f>(((I1399/60)/60)/24)+DATE(1970,1,1)</f>
        <v>42670.888194444444</v>
      </c>
      <c r="T1399">
        <f>YEAR(R1399)</f>
        <v>2016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6" t="s">
        <v>8281</v>
      </c>
      <c r="O1400" s="16" t="s">
        <v>8282</v>
      </c>
      <c r="P1400" s="12">
        <f>ROUND((E1400/D1400)*100,0)</f>
        <v>110</v>
      </c>
      <c r="Q1400" s="14">
        <f>IFERROR(ROUND((E1400/L1400),2),0)</f>
        <v>74.25</v>
      </c>
      <c r="R1400" s="10">
        <f>(((J1400/60)/60)/24)+DATE(1970,1,1)</f>
        <v>42526.874236111107</v>
      </c>
      <c r="S1400" s="10">
        <f>(((I1400/60)/60)/24)+DATE(1970,1,1)</f>
        <v>42556.874236111107</v>
      </c>
      <c r="T1400">
        <f>YEAR(R1400)</f>
        <v>2016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6" t="s">
        <v>8281</v>
      </c>
      <c r="O1401" s="16" t="s">
        <v>8282</v>
      </c>
      <c r="P1401" s="12">
        <f>ROUND((E1401/D1401)*100,0)</f>
        <v>126</v>
      </c>
      <c r="Q1401" s="14">
        <f>IFERROR(ROUND((E1401/L1401),2),0)</f>
        <v>61.7</v>
      </c>
      <c r="R1401" s="10">
        <f>(((J1401/60)/60)/24)+DATE(1970,1,1)</f>
        <v>41889.004317129627</v>
      </c>
      <c r="S1401" s="10">
        <f>(((I1401/60)/60)/24)+DATE(1970,1,1)</f>
        <v>41919.004317129627</v>
      </c>
      <c r="T1401">
        <f>YEAR(R1401)</f>
        <v>2014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6" t="s">
        <v>8281</v>
      </c>
      <c r="O1402" s="16" t="s">
        <v>8282</v>
      </c>
      <c r="P1402" s="12">
        <f>ROUND((E1402/D1402)*100,0)</f>
        <v>167</v>
      </c>
      <c r="Q1402" s="14">
        <f>IFERROR(ROUND((E1402/L1402),2),0)</f>
        <v>17.239999999999998</v>
      </c>
      <c r="R1402" s="10">
        <f>(((J1402/60)/60)/24)+DATE(1970,1,1)</f>
        <v>42498.341122685189</v>
      </c>
      <c r="S1402" s="10">
        <f>(((I1402/60)/60)/24)+DATE(1970,1,1)</f>
        <v>42533.229166666672</v>
      </c>
      <c r="T1402">
        <f>YEAR(R1402)</f>
        <v>2016</v>
      </c>
    </row>
    <row r="1403" spans="1:20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6" t="s">
        <v>8281</v>
      </c>
      <c r="O1403" s="16" t="s">
        <v>8282</v>
      </c>
      <c r="P1403" s="12">
        <f>ROUND((E1403/D1403)*100,0)</f>
        <v>497</v>
      </c>
      <c r="Q1403" s="14">
        <f>IFERROR(ROUND((E1403/L1403),2),0)</f>
        <v>51.72</v>
      </c>
      <c r="R1403" s="10">
        <f>(((J1403/60)/60)/24)+DATE(1970,1,1)</f>
        <v>41399.99622685185</v>
      </c>
      <c r="S1403" s="10">
        <f>(((I1403/60)/60)/24)+DATE(1970,1,1)</f>
        <v>41420.99622685185</v>
      </c>
      <c r="T1403">
        <f>YEAR(R1403)</f>
        <v>2013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6" t="s">
        <v>8281</v>
      </c>
      <c r="O1404" s="16" t="s">
        <v>8282</v>
      </c>
      <c r="P1404" s="12">
        <f>ROUND((E1404/D1404)*100,0)</f>
        <v>109</v>
      </c>
      <c r="Q1404" s="14">
        <f>IFERROR(ROUND((E1404/L1404),2),0)</f>
        <v>24.15</v>
      </c>
      <c r="R1404" s="10">
        <f>(((J1404/60)/60)/24)+DATE(1970,1,1)</f>
        <v>42065.053368055553</v>
      </c>
      <c r="S1404" s="10">
        <f>(((I1404/60)/60)/24)+DATE(1970,1,1)</f>
        <v>42125.011701388896</v>
      </c>
      <c r="T1404">
        <f>YEAR(R1404)</f>
        <v>2015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6" t="s">
        <v>8281</v>
      </c>
      <c r="O1405" s="16" t="s">
        <v>8282</v>
      </c>
      <c r="P1405" s="12">
        <f>ROUND((E1405/D1405)*100,0)</f>
        <v>103</v>
      </c>
      <c r="Q1405" s="14">
        <f>IFERROR(ROUND((E1405/L1405),2),0)</f>
        <v>62.17</v>
      </c>
      <c r="R1405" s="10">
        <f>(((J1405/60)/60)/24)+DATE(1970,1,1)</f>
        <v>41451.062905092593</v>
      </c>
      <c r="S1405" s="10">
        <f>(((I1405/60)/60)/24)+DATE(1970,1,1)</f>
        <v>41481.062905092593</v>
      </c>
      <c r="T1405">
        <f>YEAR(R1405)</f>
        <v>2013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6" t="s">
        <v>8278</v>
      </c>
      <c r="O1406" s="16" t="s">
        <v>8297</v>
      </c>
      <c r="P1406" s="12">
        <f>ROUND((E1406/D1406)*100,0)</f>
        <v>2</v>
      </c>
      <c r="Q1406" s="14">
        <f>IFERROR(ROUND((E1406/L1406),2),0)</f>
        <v>48.2</v>
      </c>
      <c r="R1406" s="10">
        <f>(((J1406/60)/60)/24)+DATE(1970,1,1)</f>
        <v>42032.510243055556</v>
      </c>
      <c r="S1406" s="10">
        <f>(((I1406/60)/60)/24)+DATE(1970,1,1)</f>
        <v>42057.510243055556</v>
      </c>
      <c r="T1406">
        <f>YEAR(R1406)</f>
        <v>2015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6" t="s">
        <v>8278</v>
      </c>
      <c r="O1407" s="16" t="s">
        <v>8297</v>
      </c>
      <c r="P1407" s="12">
        <f>ROUND((E1407/D1407)*100,0)</f>
        <v>0</v>
      </c>
      <c r="Q1407" s="14">
        <f>IFERROR(ROUND((E1407/L1407),2),0)</f>
        <v>6.18</v>
      </c>
      <c r="R1407" s="10">
        <f>(((J1407/60)/60)/24)+DATE(1970,1,1)</f>
        <v>41941.680567129632</v>
      </c>
      <c r="S1407" s="10">
        <f>(((I1407/60)/60)/24)+DATE(1970,1,1)</f>
        <v>41971.722233796296</v>
      </c>
      <c r="T1407">
        <f>YEAR(R1407)</f>
        <v>2014</v>
      </c>
    </row>
    <row r="1408" spans="1:20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6" t="s">
        <v>8278</v>
      </c>
      <c r="O1408" s="16" t="s">
        <v>8297</v>
      </c>
      <c r="P1408" s="12">
        <f>ROUND((E1408/D1408)*100,0)</f>
        <v>0</v>
      </c>
      <c r="Q1408" s="14">
        <f>IFERROR(ROUND((E1408/L1408),2),0)</f>
        <v>5</v>
      </c>
      <c r="R1408" s="10">
        <f>(((J1408/60)/60)/24)+DATE(1970,1,1)</f>
        <v>42297.432951388888</v>
      </c>
      <c r="S1408" s="10">
        <f>(((I1408/60)/60)/24)+DATE(1970,1,1)</f>
        <v>42350.416666666672</v>
      </c>
      <c r="T1408">
        <f>YEAR(R1408)</f>
        <v>2015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6" t="s">
        <v>8278</v>
      </c>
      <c r="O1409" s="16" t="s">
        <v>8297</v>
      </c>
      <c r="P1409" s="12">
        <f>ROUND((E1409/D1409)*100,0)</f>
        <v>1</v>
      </c>
      <c r="Q1409" s="14">
        <f>IFERROR(ROUND((E1409/L1409),2),0)</f>
        <v>7.5</v>
      </c>
      <c r="R1409" s="10">
        <f>(((J1409/60)/60)/24)+DATE(1970,1,1)</f>
        <v>41838.536782407406</v>
      </c>
      <c r="S1409" s="10">
        <f>(((I1409/60)/60)/24)+DATE(1970,1,1)</f>
        <v>41863.536782407406</v>
      </c>
      <c r="T1409">
        <f>YEAR(R1409)</f>
        <v>2014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6" t="s">
        <v>8278</v>
      </c>
      <c r="O1410" s="16" t="s">
        <v>8297</v>
      </c>
      <c r="P1410" s="12">
        <f>ROUND((E1410/D1410)*100,0)</f>
        <v>7</v>
      </c>
      <c r="Q1410" s="14">
        <f>IFERROR(ROUND((E1410/L1410),2),0)</f>
        <v>12</v>
      </c>
      <c r="R1410" s="10">
        <f>(((J1410/60)/60)/24)+DATE(1970,1,1)</f>
        <v>42291.872175925921</v>
      </c>
      <c r="S1410" s="10">
        <f>(((I1410/60)/60)/24)+DATE(1970,1,1)</f>
        <v>42321.913842592592</v>
      </c>
      <c r="T1410">
        <f>YEAR(R1410)</f>
        <v>2015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6" t="s">
        <v>8278</v>
      </c>
      <c r="O1411" s="16" t="s">
        <v>8297</v>
      </c>
      <c r="P1411" s="12">
        <f>ROUND((E1411/D1411)*100,0)</f>
        <v>0</v>
      </c>
      <c r="Q1411" s="14">
        <f>IFERROR(ROUND((E1411/L1411),2),0)</f>
        <v>0</v>
      </c>
      <c r="R1411" s="10">
        <f>(((J1411/60)/60)/24)+DATE(1970,1,1)</f>
        <v>41945.133506944447</v>
      </c>
      <c r="S1411" s="10">
        <f>(((I1411/60)/60)/24)+DATE(1970,1,1)</f>
        <v>42005.175173611111</v>
      </c>
      <c r="T1411">
        <f>YEAR(R1411)</f>
        <v>2014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6" t="s">
        <v>8278</v>
      </c>
      <c r="O1412" s="16" t="s">
        <v>8297</v>
      </c>
      <c r="P1412" s="12">
        <f>ROUND((E1412/D1412)*100,0)</f>
        <v>0</v>
      </c>
      <c r="Q1412" s="14">
        <f>IFERROR(ROUND((E1412/L1412),2),0)</f>
        <v>1</v>
      </c>
      <c r="R1412" s="10">
        <f>(((J1412/60)/60)/24)+DATE(1970,1,1)</f>
        <v>42479.318518518514</v>
      </c>
      <c r="S1412" s="10">
        <f>(((I1412/60)/60)/24)+DATE(1970,1,1)</f>
        <v>42524.318518518514</v>
      </c>
      <c r="T1412">
        <f>YEAR(R1412)</f>
        <v>2016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6" t="s">
        <v>8278</v>
      </c>
      <c r="O1413" s="16" t="s">
        <v>8297</v>
      </c>
      <c r="P1413" s="12">
        <f>ROUND((E1413/D1413)*100,0)</f>
        <v>0</v>
      </c>
      <c r="Q1413" s="14">
        <f>IFERROR(ROUND((E1413/L1413),2),0)</f>
        <v>2.33</v>
      </c>
      <c r="R1413" s="10">
        <f>(((J1413/60)/60)/24)+DATE(1970,1,1)</f>
        <v>42013.059027777781</v>
      </c>
      <c r="S1413" s="10">
        <f>(((I1413/60)/60)/24)+DATE(1970,1,1)</f>
        <v>42041.059027777781</v>
      </c>
      <c r="T1413">
        <f>YEAR(R1413)</f>
        <v>2015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6" t="s">
        <v>8278</v>
      </c>
      <c r="O1414" s="16" t="s">
        <v>8297</v>
      </c>
      <c r="P1414" s="12">
        <f>ROUND((E1414/D1414)*100,0)</f>
        <v>5</v>
      </c>
      <c r="Q1414" s="14">
        <f>IFERROR(ROUND((E1414/L1414),2),0)</f>
        <v>24.62</v>
      </c>
      <c r="R1414" s="10">
        <f>(((J1414/60)/60)/24)+DATE(1970,1,1)</f>
        <v>41947.063645833332</v>
      </c>
      <c r="S1414" s="10">
        <f>(((I1414/60)/60)/24)+DATE(1970,1,1)</f>
        <v>41977.063645833332</v>
      </c>
      <c r="T1414">
        <f>YEAR(R1414)</f>
        <v>2014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6" t="s">
        <v>8278</v>
      </c>
      <c r="O1415" s="16" t="s">
        <v>8297</v>
      </c>
      <c r="P1415" s="12">
        <f>ROUND((E1415/D1415)*100,0)</f>
        <v>5</v>
      </c>
      <c r="Q1415" s="14">
        <f>IFERROR(ROUND((E1415/L1415),2),0)</f>
        <v>100</v>
      </c>
      <c r="R1415" s="10">
        <f>(((J1415/60)/60)/24)+DATE(1970,1,1)</f>
        <v>42360.437152777777</v>
      </c>
      <c r="S1415" s="10">
        <f>(((I1415/60)/60)/24)+DATE(1970,1,1)</f>
        <v>42420.437152777777</v>
      </c>
      <c r="T1415">
        <f>YEAR(R1415)</f>
        <v>2015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6" t="s">
        <v>8278</v>
      </c>
      <c r="O1416" s="16" t="s">
        <v>8297</v>
      </c>
      <c r="P1416" s="12">
        <f>ROUND((E1416/D1416)*100,0)</f>
        <v>0</v>
      </c>
      <c r="Q1416" s="14">
        <f>IFERROR(ROUND((E1416/L1416),2),0)</f>
        <v>1</v>
      </c>
      <c r="R1416" s="10">
        <f>(((J1416/60)/60)/24)+DATE(1970,1,1)</f>
        <v>42708.25309027778</v>
      </c>
      <c r="S1416" s="10">
        <f>(((I1416/60)/60)/24)+DATE(1970,1,1)</f>
        <v>42738.25309027778</v>
      </c>
      <c r="T1416">
        <f>YEAR(R1416)</f>
        <v>2016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6" t="s">
        <v>8278</v>
      </c>
      <c r="O1417" s="16" t="s">
        <v>8297</v>
      </c>
      <c r="P1417" s="12">
        <f>ROUND((E1417/D1417)*100,0)</f>
        <v>18</v>
      </c>
      <c r="Q1417" s="14">
        <f>IFERROR(ROUND((E1417/L1417),2),0)</f>
        <v>88.89</v>
      </c>
      <c r="R1417" s="10">
        <f>(((J1417/60)/60)/24)+DATE(1970,1,1)</f>
        <v>42192.675821759258</v>
      </c>
      <c r="S1417" s="10">
        <f>(((I1417/60)/60)/24)+DATE(1970,1,1)</f>
        <v>42232.675821759258</v>
      </c>
      <c r="T1417">
        <f>YEAR(R1417)</f>
        <v>2015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6" t="s">
        <v>8278</v>
      </c>
      <c r="O1418" s="16" t="s">
        <v>8297</v>
      </c>
      <c r="P1418" s="12">
        <f>ROUND((E1418/D1418)*100,0)</f>
        <v>0</v>
      </c>
      <c r="Q1418" s="14">
        <f>IFERROR(ROUND((E1418/L1418),2),0)</f>
        <v>0</v>
      </c>
      <c r="R1418" s="10">
        <f>(((J1418/60)/60)/24)+DATE(1970,1,1)</f>
        <v>42299.926145833335</v>
      </c>
      <c r="S1418" s="10">
        <f>(((I1418/60)/60)/24)+DATE(1970,1,1)</f>
        <v>42329.967812499999</v>
      </c>
      <c r="T1418">
        <f>YEAR(R1418)</f>
        <v>2015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6" t="s">
        <v>8278</v>
      </c>
      <c r="O1419" s="16" t="s">
        <v>8297</v>
      </c>
      <c r="P1419" s="12">
        <f>ROUND((E1419/D1419)*100,0)</f>
        <v>1</v>
      </c>
      <c r="Q1419" s="14">
        <f>IFERROR(ROUND((E1419/L1419),2),0)</f>
        <v>27.5</v>
      </c>
      <c r="R1419" s="10">
        <f>(((J1419/60)/60)/24)+DATE(1970,1,1)</f>
        <v>42232.15016203704</v>
      </c>
      <c r="S1419" s="10">
        <f>(((I1419/60)/60)/24)+DATE(1970,1,1)</f>
        <v>42262.465972222228</v>
      </c>
      <c r="T1419">
        <f>YEAR(R1419)</f>
        <v>2015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6" t="s">
        <v>8278</v>
      </c>
      <c r="O1420" s="16" t="s">
        <v>8297</v>
      </c>
      <c r="P1420" s="12">
        <f>ROUND((E1420/D1420)*100,0)</f>
        <v>0</v>
      </c>
      <c r="Q1420" s="14">
        <f>IFERROR(ROUND((E1420/L1420),2),0)</f>
        <v>6</v>
      </c>
      <c r="R1420" s="10">
        <f>(((J1420/60)/60)/24)+DATE(1970,1,1)</f>
        <v>42395.456412037034</v>
      </c>
      <c r="S1420" s="10">
        <f>(((I1420/60)/60)/24)+DATE(1970,1,1)</f>
        <v>42425.456412037034</v>
      </c>
      <c r="T1420">
        <f>YEAR(R1420)</f>
        <v>2016</v>
      </c>
    </row>
    <row r="1421" spans="1:20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6" t="s">
        <v>8278</v>
      </c>
      <c r="O1421" s="16" t="s">
        <v>8297</v>
      </c>
      <c r="P1421" s="12">
        <f>ROUND((E1421/D1421)*100,0)</f>
        <v>7</v>
      </c>
      <c r="Q1421" s="14">
        <f>IFERROR(ROUND((E1421/L1421),2),0)</f>
        <v>44.5</v>
      </c>
      <c r="R1421" s="10">
        <f>(((J1421/60)/60)/24)+DATE(1970,1,1)</f>
        <v>42622.456238425926</v>
      </c>
      <c r="S1421" s="10">
        <f>(((I1421/60)/60)/24)+DATE(1970,1,1)</f>
        <v>42652.456238425926</v>
      </c>
      <c r="T1421">
        <f>YEAR(R1421)</f>
        <v>2016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6" t="s">
        <v>8278</v>
      </c>
      <c r="O1422" s="16" t="s">
        <v>8297</v>
      </c>
      <c r="P1422" s="12">
        <f>ROUND((E1422/D1422)*100,0)</f>
        <v>3</v>
      </c>
      <c r="Q1422" s="14">
        <f>IFERROR(ROUND((E1422/L1422),2),0)</f>
        <v>1</v>
      </c>
      <c r="R1422" s="10">
        <f>(((J1422/60)/60)/24)+DATE(1970,1,1)</f>
        <v>42524.667662037042</v>
      </c>
      <c r="S1422" s="10">
        <f>(((I1422/60)/60)/24)+DATE(1970,1,1)</f>
        <v>42549.667662037042</v>
      </c>
      <c r="T1422">
        <f>YEAR(R1422)</f>
        <v>2016</v>
      </c>
    </row>
    <row r="1423" spans="1:20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6" t="s">
        <v>8278</v>
      </c>
      <c r="O1423" s="16" t="s">
        <v>8297</v>
      </c>
      <c r="P1423" s="12">
        <f>ROUND((E1423/D1423)*100,0)</f>
        <v>0</v>
      </c>
      <c r="Q1423" s="14">
        <f>IFERROR(ROUND((E1423/L1423),2),0)</f>
        <v>100</v>
      </c>
      <c r="R1423" s="10">
        <f>(((J1423/60)/60)/24)+DATE(1970,1,1)</f>
        <v>42013.915613425925</v>
      </c>
      <c r="S1423" s="10">
        <f>(((I1423/60)/60)/24)+DATE(1970,1,1)</f>
        <v>42043.915613425925</v>
      </c>
      <c r="T1423">
        <f>YEAR(R1423)</f>
        <v>2015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6" t="s">
        <v>8278</v>
      </c>
      <c r="O1424" s="16" t="s">
        <v>8297</v>
      </c>
      <c r="P1424" s="12">
        <f>ROUND((E1424/D1424)*100,0)</f>
        <v>0</v>
      </c>
      <c r="Q1424" s="14">
        <f>IFERROR(ROUND((E1424/L1424),2),0)</f>
        <v>13</v>
      </c>
      <c r="R1424" s="10">
        <f>(((J1424/60)/60)/24)+DATE(1970,1,1)</f>
        <v>42604.239629629628</v>
      </c>
      <c r="S1424" s="10">
        <f>(((I1424/60)/60)/24)+DATE(1970,1,1)</f>
        <v>42634.239629629628</v>
      </c>
      <c r="T1424">
        <f>YEAR(R1424)</f>
        <v>2016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6" t="s">
        <v>8278</v>
      </c>
      <c r="O1425" s="16" t="s">
        <v>8297</v>
      </c>
      <c r="P1425" s="12">
        <f>ROUND((E1425/D1425)*100,0)</f>
        <v>0</v>
      </c>
      <c r="Q1425" s="14">
        <f>IFERROR(ROUND((E1425/L1425),2),0)</f>
        <v>100</v>
      </c>
      <c r="R1425" s="10">
        <f>(((J1425/60)/60)/24)+DATE(1970,1,1)</f>
        <v>42340.360312500001</v>
      </c>
      <c r="S1425" s="10">
        <f>(((I1425/60)/60)/24)+DATE(1970,1,1)</f>
        <v>42370.360312500001</v>
      </c>
      <c r="T1425">
        <f>YEAR(R1425)</f>
        <v>2015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6" t="s">
        <v>8278</v>
      </c>
      <c r="O1426" s="16" t="s">
        <v>8297</v>
      </c>
      <c r="P1426" s="12">
        <f>ROUND((E1426/D1426)*100,0)</f>
        <v>20</v>
      </c>
      <c r="Q1426" s="14">
        <f>IFERROR(ROUND((E1426/L1426),2),0)</f>
        <v>109.07</v>
      </c>
      <c r="R1426" s="10">
        <f>(((J1426/60)/60)/24)+DATE(1970,1,1)</f>
        <v>42676.717615740738</v>
      </c>
      <c r="S1426" s="10">
        <f>(((I1426/60)/60)/24)+DATE(1970,1,1)</f>
        <v>42689.759282407409</v>
      </c>
      <c r="T1426">
        <f>YEAR(R1426)</f>
        <v>2016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6" t="s">
        <v>8278</v>
      </c>
      <c r="O1427" s="16" t="s">
        <v>8297</v>
      </c>
      <c r="P1427" s="12">
        <f>ROUND((E1427/D1427)*100,0)</f>
        <v>0</v>
      </c>
      <c r="Q1427" s="14">
        <f>IFERROR(ROUND((E1427/L1427),2),0)</f>
        <v>0</v>
      </c>
      <c r="R1427" s="10">
        <f>(((J1427/60)/60)/24)+DATE(1970,1,1)</f>
        <v>42093.131469907406</v>
      </c>
      <c r="S1427" s="10">
        <f>(((I1427/60)/60)/24)+DATE(1970,1,1)</f>
        <v>42123.131469907406</v>
      </c>
      <c r="T1427">
        <f>YEAR(R1427)</f>
        <v>2015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6" t="s">
        <v>8278</v>
      </c>
      <c r="O1428" s="16" t="s">
        <v>8297</v>
      </c>
      <c r="P1428" s="12">
        <f>ROUND((E1428/D1428)*100,0)</f>
        <v>0</v>
      </c>
      <c r="Q1428" s="14">
        <f>IFERROR(ROUND((E1428/L1428),2),0)</f>
        <v>0</v>
      </c>
      <c r="R1428" s="10">
        <f>(((J1428/60)/60)/24)+DATE(1970,1,1)</f>
        <v>42180.390277777777</v>
      </c>
      <c r="S1428" s="10">
        <f>(((I1428/60)/60)/24)+DATE(1970,1,1)</f>
        <v>42240.390277777777</v>
      </c>
      <c r="T1428">
        <f>YEAR(R1428)</f>
        <v>2015</v>
      </c>
    </row>
    <row r="1429" spans="1:20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6" t="s">
        <v>8278</v>
      </c>
      <c r="O1429" s="16" t="s">
        <v>8297</v>
      </c>
      <c r="P1429" s="12">
        <f>ROUND((E1429/D1429)*100,0)</f>
        <v>8</v>
      </c>
      <c r="Q1429" s="14">
        <f>IFERROR(ROUND((E1429/L1429),2),0)</f>
        <v>104.75</v>
      </c>
      <c r="R1429" s="10">
        <f>(((J1429/60)/60)/24)+DATE(1970,1,1)</f>
        <v>42601.851678240739</v>
      </c>
      <c r="S1429" s="10">
        <f>(((I1429/60)/60)/24)+DATE(1970,1,1)</f>
        <v>42631.851678240739</v>
      </c>
      <c r="T1429">
        <f>YEAR(R1429)</f>
        <v>2016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6" t="s">
        <v>8278</v>
      </c>
      <c r="O1430" s="16" t="s">
        <v>8297</v>
      </c>
      <c r="P1430" s="12">
        <f>ROUND((E1430/D1430)*100,0)</f>
        <v>5</v>
      </c>
      <c r="Q1430" s="14">
        <f>IFERROR(ROUND((E1430/L1430),2),0)</f>
        <v>15</v>
      </c>
      <c r="R1430" s="10">
        <f>(((J1430/60)/60)/24)+DATE(1970,1,1)</f>
        <v>42432.379826388889</v>
      </c>
      <c r="S1430" s="10">
        <f>(((I1430/60)/60)/24)+DATE(1970,1,1)</f>
        <v>42462.338159722218</v>
      </c>
      <c r="T1430">
        <f>YEAR(R1430)</f>
        <v>2016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6" t="s">
        <v>8278</v>
      </c>
      <c r="O1431" s="16" t="s">
        <v>8297</v>
      </c>
      <c r="P1431" s="12">
        <f>ROUND((E1431/D1431)*100,0)</f>
        <v>0</v>
      </c>
      <c r="Q1431" s="14">
        <f>IFERROR(ROUND((E1431/L1431),2),0)</f>
        <v>0</v>
      </c>
      <c r="R1431" s="10">
        <f>(((J1431/60)/60)/24)+DATE(1970,1,1)</f>
        <v>42074.060671296291</v>
      </c>
      <c r="S1431" s="10">
        <f>(((I1431/60)/60)/24)+DATE(1970,1,1)</f>
        <v>42104.060671296291</v>
      </c>
      <c r="T1431">
        <f>YEAR(R1431)</f>
        <v>2015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6" t="s">
        <v>8278</v>
      </c>
      <c r="O1432" s="16" t="s">
        <v>8297</v>
      </c>
      <c r="P1432" s="12">
        <f>ROUND((E1432/D1432)*100,0)</f>
        <v>8</v>
      </c>
      <c r="Q1432" s="14">
        <f>IFERROR(ROUND((E1432/L1432),2),0)</f>
        <v>80.599999999999994</v>
      </c>
      <c r="R1432" s="10">
        <f>(((J1432/60)/60)/24)+DATE(1970,1,1)</f>
        <v>41961.813518518517</v>
      </c>
      <c r="S1432" s="10">
        <f>(((I1432/60)/60)/24)+DATE(1970,1,1)</f>
        <v>41992.813518518517</v>
      </c>
      <c r="T1432">
        <f>YEAR(R1432)</f>
        <v>2014</v>
      </c>
    </row>
    <row r="1433" spans="1:20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6" t="s">
        <v>8278</v>
      </c>
      <c r="O1433" s="16" t="s">
        <v>8297</v>
      </c>
      <c r="P1433" s="12">
        <f>ROUND((E1433/D1433)*100,0)</f>
        <v>32</v>
      </c>
      <c r="Q1433" s="14">
        <f>IFERROR(ROUND((E1433/L1433),2),0)</f>
        <v>115.55</v>
      </c>
      <c r="R1433" s="10">
        <f>(((J1433/60)/60)/24)+DATE(1970,1,1)</f>
        <v>42304.210833333331</v>
      </c>
      <c r="S1433" s="10">
        <f>(((I1433/60)/60)/24)+DATE(1970,1,1)</f>
        <v>42334.252500000002</v>
      </c>
      <c r="T1433">
        <f>YEAR(R1433)</f>
        <v>2015</v>
      </c>
    </row>
    <row r="1434" spans="1:20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6" t="s">
        <v>8278</v>
      </c>
      <c r="O1434" s="16" t="s">
        <v>8297</v>
      </c>
      <c r="P1434" s="12">
        <f>ROUND((E1434/D1434)*100,0)</f>
        <v>0</v>
      </c>
      <c r="Q1434" s="14">
        <f>IFERROR(ROUND((E1434/L1434),2),0)</f>
        <v>0</v>
      </c>
      <c r="R1434" s="10">
        <f>(((J1434/60)/60)/24)+DATE(1970,1,1)</f>
        <v>42175.780416666668</v>
      </c>
      <c r="S1434" s="10">
        <f>(((I1434/60)/60)/24)+DATE(1970,1,1)</f>
        <v>42205.780416666668</v>
      </c>
      <c r="T1434">
        <f>YEAR(R1434)</f>
        <v>2015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6" t="s">
        <v>8278</v>
      </c>
      <c r="O1435" s="16" t="s">
        <v>8297</v>
      </c>
      <c r="P1435" s="12">
        <f>ROUND((E1435/D1435)*100,0)</f>
        <v>7</v>
      </c>
      <c r="Q1435" s="14">
        <f>IFERROR(ROUND((E1435/L1435),2),0)</f>
        <v>80.5</v>
      </c>
      <c r="R1435" s="10">
        <f>(((J1435/60)/60)/24)+DATE(1970,1,1)</f>
        <v>42673.625868055555</v>
      </c>
      <c r="S1435" s="10">
        <f>(((I1435/60)/60)/24)+DATE(1970,1,1)</f>
        <v>42714.458333333328</v>
      </c>
      <c r="T1435">
        <f>YEAR(R1435)</f>
        <v>2016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6" t="s">
        <v>8278</v>
      </c>
      <c r="O1436" s="16" t="s">
        <v>8297</v>
      </c>
      <c r="P1436" s="12">
        <f>ROUND((E1436/D1436)*100,0)</f>
        <v>10</v>
      </c>
      <c r="Q1436" s="14">
        <f>IFERROR(ROUND((E1436/L1436),2),0)</f>
        <v>744.55</v>
      </c>
      <c r="R1436" s="10">
        <f>(((J1436/60)/60)/24)+DATE(1970,1,1)</f>
        <v>42142.767106481479</v>
      </c>
      <c r="S1436" s="10">
        <f>(((I1436/60)/60)/24)+DATE(1970,1,1)</f>
        <v>42163.625</v>
      </c>
      <c r="T1436">
        <f>YEAR(R1436)</f>
        <v>2015</v>
      </c>
    </row>
    <row r="1437" spans="1:20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6" t="s">
        <v>8278</v>
      </c>
      <c r="O1437" s="16" t="s">
        <v>8297</v>
      </c>
      <c r="P1437" s="12">
        <f>ROUND((E1437/D1437)*100,0)</f>
        <v>0</v>
      </c>
      <c r="Q1437" s="14">
        <f>IFERROR(ROUND((E1437/L1437),2),0)</f>
        <v>7.5</v>
      </c>
      <c r="R1437" s="10">
        <f>(((J1437/60)/60)/24)+DATE(1970,1,1)</f>
        <v>42258.780324074076</v>
      </c>
      <c r="S1437" s="10">
        <f>(((I1437/60)/60)/24)+DATE(1970,1,1)</f>
        <v>42288.780324074076</v>
      </c>
      <c r="T1437">
        <f>YEAR(R1437)</f>
        <v>2015</v>
      </c>
    </row>
    <row r="1438" spans="1:20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6" t="s">
        <v>8278</v>
      </c>
      <c r="O1438" s="16" t="s">
        <v>8297</v>
      </c>
      <c r="P1438" s="12">
        <f>ROUND((E1438/D1438)*100,0)</f>
        <v>1</v>
      </c>
      <c r="Q1438" s="14">
        <f>IFERROR(ROUND((E1438/L1438),2),0)</f>
        <v>38.5</v>
      </c>
      <c r="R1438" s="10">
        <f>(((J1438/60)/60)/24)+DATE(1970,1,1)</f>
        <v>42391.35019675926</v>
      </c>
      <c r="S1438" s="10">
        <f>(((I1438/60)/60)/24)+DATE(1970,1,1)</f>
        <v>42421.35019675926</v>
      </c>
      <c r="T1438">
        <f>YEAR(R1438)</f>
        <v>2016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6" t="s">
        <v>8278</v>
      </c>
      <c r="O1439" s="16" t="s">
        <v>8297</v>
      </c>
      <c r="P1439" s="12">
        <f>ROUND((E1439/D1439)*100,0)</f>
        <v>27</v>
      </c>
      <c r="Q1439" s="14">
        <f>IFERROR(ROUND((E1439/L1439),2),0)</f>
        <v>36.68</v>
      </c>
      <c r="R1439" s="10">
        <f>(((J1439/60)/60)/24)+DATE(1970,1,1)</f>
        <v>41796.531701388885</v>
      </c>
      <c r="S1439" s="10">
        <f>(((I1439/60)/60)/24)+DATE(1970,1,1)</f>
        <v>41833.207638888889</v>
      </c>
      <c r="T1439">
        <f>YEAR(R1439)</f>
        <v>2014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6" t="s">
        <v>8278</v>
      </c>
      <c r="O1440" s="16" t="s">
        <v>8297</v>
      </c>
      <c r="P1440" s="12">
        <f>ROUND((E1440/D1440)*100,0)</f>
        <v>3</v>
      </c>
      <c r="Q1440" s="14">
        <f>IFERROR(ROUND((E1440/L1440),2),0)</f>
        <v>75</v>
      </c>
      <c r="R1440" s="10">
        <f>(((J1440/60)/60)/24)+DATE(1970,1,1)</f>
        <v>42457.871516203704</v>
      </c>
      <c r="S1440" s="10">
        <f>(((I1440/60)/60)/24)+DATE(1970,1,1)</f>
        <v>42487.579861111109</v>
      </c>
      <c r="T1440">
        <f>YEAR(R1440)</f>
        <v>2016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6" t="s">
        <v>8278</v>
      </c>
      <c r="O1441" s="16" t="s">
        <v>8297</v>
      </c>
      <c r="P1441" s="12">
        <f>ROUND((E1441/D1441)*100,0)</f>
        <v>7</v>
      </c>
      <c r="Q1441" s="14">
        <f>IFERROR(ROUND((E1441/L1441),2),0)</f>
        <v>30</v>
      </c>
      <c r="R1441" s="10">
        <f>(((J1441/60)/60)/24)+DATE(1970,1,1)</f>
        <v>42040.829872685179</v>
      </c>
      <c r="S1441" s="10">
        <f>(((I1441/60)/60)/24)+DATE(1970,1,1)</f>
        <v>42070.829872685179</v>
      </c>
      <c r="T1441">
        <f>YEAR(R1441)</f>
        <v>2015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6" t="s">
        <v>8278</v>
      </c>
      <c r="O1442" s="16" t="s">
        <v>8297</v>
      </c>
      <c r="P1442" s="12">
        <f>ROUND((E1442/D1442)*100,0)</f>
        <v>0</v>
      </c>
      <c r="Q1442" s="14">
        <f>IFERROR(ROUND((E1442/L1442),2),0)</f>
        <v>1</v>
      </c>
      <c r="R1442" s="10">
        <f>(((J1442/60)/60)/24)+DATE(1970,1,1)</f>
        <v>42486.748414351852</v>
      </c>
      <c r="S1442" s="10">
        <f>(((I1442/60)/60)/24)+DATE(1970,1,1)</f>
        <v>42516.748414351852</v>
      </c>
      <c r="T1442">
        <f>YEAR(R1442)</f>
        <v>2016</v>
      </c>
    </row>
    <row r="1443" spans="1:20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6" t="s">
        <v>8278</v>
      </c>
      <c r="O1443" s="16" t="s">
        <v>8297</v>
      </c>
      <c r="P1443" s="12">
        <f>ROUND((E1443/D1443)*100,0)</f>
        <v>1</v>
      </c>
      <c r="Q1443" s="14">
        <f>IFERROR(ROUND((E1443/L1443),2),0)</f>
        <v>673.33</v>
      </c>
      <c r="R1443" s="10">
        <f>(((J1443/60)/60)/24)+DATE(1970,1,1)</f>
        <v>42198.765844907408</v>
      </c>
      <c r="S1443" s="10">
        <f>(((I1443/60)/60)/24)+DATE(1970,1,1)</f>
        <v>42258.765844907408</v>
      </c>
      <c r="T1443">
        <f>YEAR(R1443)</f>
        <v>2015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6" t="s">
        <v>8278</v>
      </c>
      <c r="O1444" s="16" t="s">
        <v>8297</v>
      </c>
      <c r="P1444" s="12">
        <f>ROUND((E1444/D1444)*100,0)</f>
        <v>0</v>
      </c>
      <c r="Q1444" s="14">
        <f>IFERROR(ROUND((E1444/L1444),2),0)</f>
        <v>0</v>
      </c>
      <c r="R1444" s="10">
        <f>(((J1444/60)/60)/24)+DATE(1970,1,1)</f>
        <v>42485.64534722222</v>
      </c>
      <c r="S1444" s="10">
        <f>(((I1444/60)/60)/24)+DATE(1970,1,1)</f>
        <v>42515.64534722222</v>
      </c>
      <c r="T1444">
        <f>YEAR(R1444)</f>
        <v>2016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6" t="s">
        <v>8278</v>
      </c>
      <c r="O1445" s="16" t="s">
        <v>8297</v>
      </c>
      <c r="P1445" s="12">
        <f>ROUND((E1445/D1445)*100,0)</f>
        <v>0</v>
      </c>
      <c r="Q1445" s="14">
        <f>IFERROR(ROUND((E1445/L1445),2),0)</f>
        <v>0</v>
      </c>
      <c r="R1445" s="10">
        <f>(((J1445/60)/60)/24)+DATE(1970,1,1)</f>
        <v>42707.926030092596</v>
      </c>
      <c r="S1445" s="10">
        <f>(((I1445/60)/60)/24)+DATE(1970,1,1)</f>
        <v>42737.926030092596</v>
      </c>
      <c r="T1445">
        <f>YEAR(R1445)</f>
        <v>2016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6" t="s">
        <v>8278</v>
      </c>
      <c r="O1446" s="16" t="s">
        <v>8297</v>
      </c>
      <c r="P1446" s="12">
        <f>ROUND((E1446/D1446)*100,0)</f>
        <v>0</v>
      </c>
      <c r="Q1446" s="14">
        <f>IFERROR(ROUND((E1446/L1446),2),0)</f>
        <v>0</v>
      </c>
      <c r="R1446" s="10">
        <f>(((J1446/60)/60)/24)+DATE(1970,1,1)</f>
        <v>42199.873402777783</v>
      </c>
      <c r="S1446" s="10">
        <f>(((I1446/60)/60)/24)+DATE(1970,1,1)</f>
        <v>42259.873402777783</v>
      </c>
      <c r="T1446">
        <f>YEAR(R1446)</f>
        <v>2015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6" t="s">
        <v>8278</v>
      </c>
      <c r="O1447" s="16" t="s">
        <v>8297</v>
      </c>
      <c r="P1447" s="12">
        <f>ROUND((E1447/D1447)*100,0)</f>
        <v>0</v>
      </c>
      <c r="Q1447" s="14">
        <f>IFERROR(ROUND((E1447/L1447),2),0)</f>
        <v>0</v>
      </c>
      <c r="R1447" s="10">
        <f>(((J1447/60)/60)/24)+DATE(1970,1,1)</f>
        <v>42139.542303240742</v>
      </c>
      <c r="S1447" s="10">
        <f>(((I1447/60)/60)/24)+DATE(1970,1,1)</f>
        <v>42169.542303240742</v>
      </c>
      <c r="T1447">
        <f>YEAR(R1447)</f>
        <v>2015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6" t="s">
        <v>8278</v>
      </c>
      <c r="O1448" s="16" t="s">
        <v>8297</v>
      </c>
      <c r="P1448" s="12">
        <f>ROUND((E1448/D1448)*100,0)</f>
        <v>0</v>
      </c>
      <c r="Q1448" s="14">
        <f>IFERROR(ROUND((E1448/L1448),2),0)</f>
        <v>0</v>
      </c>
      <c r="R1448" s="10">
        <f>(((J1448/60)/60)/24)+DATE(1970,1,1)</f>
        <v>42461.447662037041</v>
      </c>
      <c r="S1448" s="10">
        <f>(((I1448/60)/60)/24)+DATE(1970,1,1)</f>
        <v>42481.447662037041</v>
      </c>
      <c r="T1448">
        <f>YEAR(R1448)</f>
        <v>2016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6" t="s">
        <v>8278</v>
      </c>
      <c r="O1449" s="16" t="s">
        <v>8297</v>
      </c>
      <c r="P1449" s="12">
        <f>ROUND((E1449/D1449)*100,0)</f>
        <v>0</v>
      </c>
      <c r="Q1449" s="14">
        <f>IFERROR(ROUND((E1449/L1449),2),0)</f>
        <v>25</v>
      </c>
      <c r="R1449" s="10">
        <f>(((J1449/60)/60)/24)+DATE(1970,1,1)</f>
        <v>42529.730717592596</v>
      </c>
      <c r="S1449" s="10">
        <f>(((I1449/60)/60)/24)+DATE(1970,1,1)</f>
        <v>42559.730717592596</v>
      </c>
      <c r="T1449">
        <f>YEAR(R1449)</f>
        <v>2016</v>
      </c>
    </row>
    <row r="1450" spans="1:20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6" t="s">
        <v>8278</v>
      </c>
      <c r="O1450" s="16" t="s">
        <v>8297</v>
      </c>
      <c r="P1450" s="12">
        <f>ROUND((E1450/D1450)*100,0)</f>
        <v>0</v>
      </c>
      <c r="Q1450" s="14">
        <f>IFERROR(ROUND((E1450/L1450),2),0)</f>
        <v>0</v>
      </c>
      <c r="R1450" s="10">
        <f>(((J1450/60)/60)/24)+DATE(1970,1,1)</f>
        <v>42115.936550925922</v>
      </c>
      <c r="S1450" s="10">
        <f>(((I1450/60)/60)/24)+DATE(1970,1,1)</f>
        <v>42146.225694444445</v>
      </c>
      <c r="T1450">
        <f>YEAR(R1450)</f>
        <v>2015</v>
      </c>
    </row>
    <row r="1451" spans="1:20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6" t="s">
        <v>8278</v>
      </c>
      <c r="O1451" s="16" t="s">
        <v>8297</v>
      </c>
      <c r="P1451" s="12">
        <f>ROUND((E1451/D1451)*100,0)</f>
        <v>0</v>
      </c>
      <c r="Q1451" s="14">
        <f>IFERROR(ROUND((E1451/L1451),2),0)</f>
        <v>0</v>
      </c>
      <c r="R1451" s="10">
        <f>(((J1451/60)/60)/24)+DATE(1970,1,1)</f>
        <v>42086.811400462961</v>
      </c>
      <c r="S1451" s="10">
        <f>(((I1451/60)/60)/24)+DATE(1970,1,1)</f>
        <v>42134.811400462961</v>
      </c>
      <c r="T1451">
        <f>YEAR(R1451)</f>
        <v>2015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6" t="s">
        <v>8278</v>
      </c>
      <c r="O1452" s="16" t="s">
        <v>8297</v>
      </c>
      <c r="P1452" s="12">
        <f>ROUND((E1452/D1452)*100,0)</f>
        <v>0</v>
      </c>
      <c r="Q1452" s="14">
        <f>IFERROR(ROUND((E1452/L1452),2),0)</f>
        <v>1</v>
      </c>
      <c r="R1452" s="10">
        <f>(((J1452/60)/60)/24)+DATE(1970,1,1)</f>
        <v>42390.171261574069</v>
      </c>
      <c r="S1452" s="10">
        <f>(((I1452/60)/60)/24)+DATE(1970,1,1)</f>
        <v>42420.171261574069</v>
      </c>
      <c r="T1452">
        <f>YEAR(R1452)</f>
        <v>2016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6" t="s">
        <v>8278</v>
      </c>
      <c r="O1453" s="16" t="s">
        <v>8297</v>
      </c>
      <c r="P1453" s="12">
        <f>ROUND((E1453/D1453)*100,0)</f>
        <v>0</v>
      </c>
      <c r="Q1453" s="14">
        <f>IFERROR(ROUND((E1453/L1453),2),0)</f>
        <v>1</v>
      </c>
      <c r="R1453" s="10">
        <f>(((J1453/60)/60)/24)+DATE(1970,1,1)</f>
        <v>41931.959016203706</v>
      </c>
      <c r="S1453" s="10">
        <f>(((I1453/60)/60)/24)+DATE(1970,1,1)</f>
        <v>41962.00068287037</v>
      </c>
      <c r="T1453">
        <f>YEAR(R1453)</f>
        <v>2014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6" t="s">
        <v>8278</v>
      </c>
      <c r="O1454" s="16" t="s">
        <v>8297</v>
      </c>
      <c r="P1454" s="12">
        <f>ROUND((E1454/D1454)*100,0)</f>
        <v>0</v>
      </c>
      <c r="Q1454" s="14">
        <f>IFERROR(ROUND((E1454/L1454),2),0)</f>
        <v>0</v>
      </c>
      <c r="R1454" s="10">
        <f>(((J1454/60)/60)/24)+DATE(1970,1,1)</f>
        <v>41818.703275462962</v>
      </c>
      <c r="S1454" s="10">
        <f>(((I1454/60)/60)/24)+DATE(1970,1,1)</f>
        <v>41848.703275462962</v>
      </c>
      <c r="T1454">
        <f>YEAR(R1454)</f>
        <v>2014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6" t="s">
        <v>8278</v>
      </c>
      <c r="O1455" s="16" t="s">
        <v>8297</v>
      </c>
      <c r="P1455" s="12">
        <f>ROUND((E1455/D1455)*100,0)</f>
        <v>0</v>
      </c>
      <c r="Q1455" s="14">
        <f>IFERROR(ROUND((E1455/L1455),2),0)</f>
        <v>0</v>
      </c>
      <c r="R1455" s="10">
        <f>(((J1455/60)/60)/24)+DATE(1970,1,1)</f>
        <v>42795.696145833332</v>
      </c>
      <c r="S1455" s="10">
        <f>(((I1455/60)/60)/24)+DATE(1970,1,1)</f>
        <v>42840.654479166667</v>
      </c>
      <c r="T1455">
        <f>YEAR(R1455)</f>
        <v>2017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6" t="s">
        <v>8278</v>
      </c>
      <c r="O1456" s="16" t="s">
        <v>8297</v>
      </c>
      <c r="P1456" s="12">
        <f>ROUND((E1456/D1456)*100,0)</f>
        <v>1</v>
      </c>
      <c r="Q1456" s="14">
        <f>IFERROR(ROUND((E1456/L1456),2),0)</f>
        <v>15</v>
      </c>
      <c r="R1456" s="10">
        <f>(((J1456/60)/60)/24)+DATE(1970,1,1)</f>
        <v>42463.866666666669</v>
      </c>
      <c r="S1456" s="10">
        <f>(((I1456/60)/60)/24)+DATE(1970,1,1)</f>
        <v>42484.915972222225</v>
      </c>
      <c r="T1456">
        <f>YEAR(R1456)</f>
        <v>2016</v>
      </c>
    </row>
    <row r="1457" spans="1:20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6" t="s">
        <v>8278</v>
      </c>
      <c r="O1457" s="16" t="s">
        <v>8297</v>
      </c>
      <c r="P1457" s="12">
        <f>ROUND((E1457/D1457)*100,0)</f>
        <v>11</v>
      </c>
      <c r="Q1457" s="14">
        <f>IFERROR(ROUND((E1457/L1457),2),0)</f>
        <v>225</v>
      </c>
      <c r="R1457" s="10">
        <f>(((J1457/60)/60)/24)+DATE(1970,1,1)</f>
        <v>41832.672685185185</v>
      </c>
      <c r="S1457" s="10">
        <f>(((I1457/60)/60)/24)+DATE(1970,1,1)</f>
        <v>41887.568749999999</v>
      </c>
      <c r="T1457">
        <f>YEAR(R1457)</f>
        <v>2014</v>
      </c>
    </row>
    <row r="1458" spans="1:20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6" t="s">
        <v>8278</v>
      </c>
      <c r="O1458" s="16" t="s">
        <v>8297</v>
      </c>
      <c r="P1458" s="12">
        <f>ROUND((E1458/D1458)*100,0)</f>
        <v>3</v>
      </c>
      <c r="Q1458" s="14">
        <f>IFERROR(ROUND((E1458/L1458),2),0)</f>
        <v>48.33</v>
      </c>
      <c r="R1458" s="10">
        <f>(((J1458/60)/60)/24)+DATE(1970,1,1)</f>
        <v>42708.668576388889</v>
      </c>
      <c r="S1458" s="10">
        <f>(((I1458/60)/60)/24)+DATE(1970,1,1)</f>
        <v>42738.668576388889</v>
      </c>
      <c r="T1458">
        <f>YEAR(R1458)</f>
        <v>2016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6" t="s">
        <v>8278</v>
      </c>
      <c r="O1459" s="16" t="s">
        <v>8297</v>
      </c>
      <c r="P1459" s="12">
        <f>ROUND((E1459/D1459)*100,0)</f>
        <v>0</v>
      </c>
      <c r="Q1459" s="14">
        <f>IFERROR(ROUND((E1459/L1459),2),0)</f>
        <v>0</v>
      </c>
      <c r="R1459" s="10">
        <f>(((J1459/60)/60)/24)+DATE(1970,1,1)</f>
        <v>42289.89634259259</v>
      </c>
      <c r="S1459" s="10">
        <f>(((I1459/60)/60)/24)+DATE(1970,1,1)</f>
        <v>42319.938009259262</v>
      </c>
      <c r="T1459">
        <f>YEAR(R1459)</f>
        <v>2015</v>
      </c>
    </row>
    <row r="1460" spans="1:20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6" t="s">
        <v>8278</v>
      </c>
      <c r="O1460" s="16" t="s">
        <v>8297</v>
      </c>
      <c r="P1460" s="12">
        <f>ROUND((E1460/D1460)*100,0)</f>
        <v>0</v>
      </c>
      <c r="Q1460" s="14">
        <f>IFERROR(ROUND((E1460/L1460),2),0)</f>
        <v>0</v>
      </c>
      <c r="R1460" s="10">
        <f>(((J1460/60)/60)/24)+DATE(1970,1,1)</f>
        <v>41831.705555555556</v>
      </c>
      <c r="S1460" s="10">
        <f>(((I1460/60)/60)/24)+DATE(1970,1,1)</f>
        <v>41862.166666666664</v>
      </c>
      <c r="T1460">
        <f>YEAR(R1460)</f>
        <v>2014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6" t="s">
        <v>8278</v>
      </c>
      <c r="O1461" s="16" t="s">
        <v>8297</v>
      </c>
      <c r="P1461" s="12">
        <f>ROUND((E1461/D1461)*100,0)</f>
        <v>0</v>
      </c>
      <c r="Q1461" s="14">
        <f>IFERROR(ROUND((E1461/L1461),2),0)</f>
        <v>0</v>
      </c>
      <c r="R1461" s="10">
        <f>(((J1461/60)/60)/24)+DATE(1970,1,1)</f>
        <v>42312.204814814817</v>
      </c>
      <c r="S1461" s="10">
        <f>(((I1461/60)/60)/24)+DATE(1970,1,1)</f>
        <v>42340.725694444445</v>
      </c>
      <c r="T1461">
        <f>YEAR(R1461)</f>
        <v>2015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6" t="s">
        <v>8278</v>
      </c>
      <c r="O1462" s="16" t="s">
        <v>8297</v>
      </c>
      <c r="P1462" s="12">
        <f>ROUND((E1462/D1462)*100,0)</f>
        <v>0</v>
      </c>
      <c r="Q1462" s="14">
        <f>IFERROR(ROUND((E1462/L1462),2),0)</f>
        <v>0</v>
      </c>
      <c r="R1462" s="10">
        <f>(((J1462/60)/60)/24)+DATE(1970,1,1)</f>
        <v>41915.896967592591</v>
      </c>
      <c r="S1462" s="10">
        <f>(((I1462/60)/60)/24)+DATE(1970,1,1)</f>
        <v>41973.989583333328</v>
      </c>
      <c r="T1462">
        <f>YEAR(R1462)</f>
        <v>2014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6" t="s">
        <v>8278</v>
      </c>
      <c r="O1463" s="16" t="s">
        <v>8298</v>
      </c>
      <c r="P1463" s="12">
        <f>ROUND((E1463/D1463)*100,0)</f>
        <v>101</v>
      </c>
      <c r="Q1463" s="14">
        <f>IFERROR(ROUND((E1463/L1463),2),0)</f>
        <v>44.67</v>
      </c>
      <c r="R1463" s="10">
        <f>(((J1463/60)/60)/24)+DATE(1970,1,1)</f>
        <v>41899.645300925928</v>
      </c>
      <c r="S1463" s="10">
        <f>(((I1463/60)/60)/24)+DATE(1970,1,1)</f>
        <v>41933</v>
      </c>
      <c r="T1463">
        <f>YEAR(R1463)</f>
        <v>2014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6" t="s">
        <v>8278</v>
      </c>
      <c r="O1464" s="16" t="s">
        <v>8298</v>
      </c>
      <c r="P1464" s="12">
        <f>ROUND((E1464/D1464)*100,0)</f>
        <v>109</v>
      </c>
      <c r="Q1464" s="14">
        <f>IFERROR(ROUND((E1464/L1464),2),0)</f>
        <v>28.94</v>
      </c>
      <c r="R1464" s="10">
        <f>(((J1464/60)/60)/24)+DATE(1970,1,1)</f>
        <v>41344.662858796299</v>
      </c>
      <c r="S1464" s="10">
        <f>(((I1464/60)/60)/24)+DATE(1970,1,1)</f>
        <v>41374.662858796299</v>
      </c>
      <c r="T1464">
        <f>YEAR(R1464)</f>
        <v>2013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6" t="s">
        <v>8278</v>
      </c>
      <c r="O1465" s="16" t="s">
        <v>8298</v>
      </c>
      <c r="P1465" s="12">
        <f>ROUND((E1465/D1465)*100,0)</f>
        <v>148</v>
      </c>
      <c r="Q1465" s="14">
        <f>IFERROR(ROUND((E1465/L1465),2),0)</f>
        <v>35.44</v>
      </c>
      <c r="R1465" s="10">
        <f>(((J1465/60)/60)/24)+DATE(1970,1,1)</f>
        <v>41326.911319444444</v>
      </c>
      <c r="S1465" s="10">
        <f>(((I1465/60)/60)/24)+DATE(1970,1,1)</f>
        <v>41371.869652777779</v>
      </c>
      <c r="T1465">
        <f>YEAR(R1465)</f>
        <v>2013</v>
      </c>
    </row>
    <row r="1466" spans="1:20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6" t="s">
        <v>8278</v>
      </c>
      <c r="O1466" s="16" t="s">
        <v>8298</v>
      </c>
      <c r="P1466" s="12">
        <f>ROUND((E1466/D1466)*100,0)</f>
        <v>163</v>
      </c>
      <c r="Q1466" s="14">
        <f>IFERROR(ROUND((E1466/L1466),2),0)</f>
        <v>34.869999999999997</v>
      </c>
      <c r="R1466" s="10">
        <f>(((J1466/60)/60)/24)+DATE(1970,1,1)</f>
        <v>41291.661550925928</v>
      </c>
      <c r="S1466" s="10">
        <f>(((I1466/60)/60)/24)+DATE(1970,1,1)</f>
        <v>41321.661550925928</v>
      </c>
      <c r="T1466">
        <f>YEAR(R1466)</f>
        <v>2013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6" t="s">
        <v>8278</v>
      </c>
      <c r="O1467" s="16" t="s">
        <v>8298</v>
      </c>
      <c r="P1467" s="12">
        <f>ROUND((E1467/D1467)*100,0)</f>
        <v>456</v>
      </c>
      <c r="Q1467" s="14">
        <f>IFERROR(ROUND((E1467/L1467),2),0)</f>
        <v>52.62</v>
      </c>
      <c r="R1467" s="10">
        <f>(((J1467/60)/60)/24)+DATE(1970,1,1)</f>
        <v>40959.734398148146</v>
      </c>
      <c r="S1467" s="10">
        <f>(((I1467/60)/60)/24)+DATE(1970,1,1)</f>
        <v>40990.125</v>
      </c>
      <c r="T1467">
        <f>YEAR(R1467)</f>
        <v>2012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6" t="s">
        <v>8278</v>
      </c>
      <c r="O1468" s="16" t="s">
        <v>8298</v>
      </c>
      <c r="P1468" s="12">
        <f>ROUND((E1468/D1468)*100,0)</f>
        <v>108</v>
      </c>
      <c r="Q1468" s="14">
        <f>IFERROR(ROUND((E1468/L1468),2),0)</f>
        <v>69.599999999999994</v>
      </c>
      <c r="R1468" s="10">
        <f>(((J1468/60)/60)/24)+DATE(1970,1,1)</f>
        <v>42340.172060185185</v>
      </c>
      <c r="S1468" s="10">
        <f>(((I1468/60)/60)/24)+DATE(1970,1,1)</f>
        <v>42381.208333333328</v>
      </c>
      <c r="T1468">
        <f>YEAR(R1468)</f>
        <v>2015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6" t="s">
        <v>8278</v>
      </c>
      <c r="O1469" s="16" t="s">
        <v>8298</v>
      </c>
      <c r="P1469" s="12">
        <f>ROUND((E1469/D1469)*100,0)</f>
        <v>115</v>
      </c>
      <c r="Q1469" s="14">
        <f>IFERROR(ROUND((E1469/L1469),2),0)</f>
        <v>76.72</v>
      </c>
      <c r="R1469" s="10">
        <f>(((J1469/60)/60)/24)+DATE(1970,1,1)</f>
        <v>40933.80190972222</v>
      </c>
      <c r="S1469" s="10">
        <f>(((I1469/60)/60)/24)+DATE(1970,1,1)</f>
        <v>40993.760243055556</v>
      </c>
      <c r="T1469">
        <f>YEAR(R1469)</f>
        <v>2012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6" t="s">
        <v>8278</v>
      </c>
      <c r="O1470" s="16" t="s">
        <v>8298</v>
      </c>
      <c r="P1470" s="12">
        <f>ROUND((E1470/D1470)*100,0)</f>
        <v>102</v>
      </c>
      <c r="Q1470" s="14">
        <f>IFERROR(ROUND((E1470/L1470),2),0)</f>
        <v>33.19</v>
      </c>
      <c r="R1470" s="10">
        <f>(((J1470/60)/60)/24)+DATE(1970,1,1)</f>
        <v>40646.014456018522</v>
      </c>
      <c r="S1470" s="10">
        <f>(((I1470/60)/60)/24)+DATE(1970,1,1)</f>
        <v>40706.014456018522</v>
      </c>
      <c r="T1470">
        <f>YEAR(R1470)</f>
        <v>2011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6" t="s">
        <v>8278</v>
      </c>
      <c r="O1471" s="16" t="s">
        <v>8298</v>
      </c>
      <c r="P1471" s="12">
        <f>ROUND((E1471/D1471)*100,0)</f>
        <v>108</v>
      </c>
      <c r="Q1471" s="14">
        <f>IFERROR(ROUND((E1471/L1471),2),0)</f>
        <v>149.46</v>
      </c>
      <c r="R1471" s="10">
        <f>(((J1471/60)/60)/24)+DATE(1970,1,1)</f>
        <v>41290.598483796297</v>
      </c>
      <c r="S1471" s="10">
        <f>(((I1471/60)/60)/24)+DATE(1970,1,1)</f>
        <v>41320.598483796297</v>
      </c>
      <c r="T1471">
        <f>YEAR(R1471)</f>
        <v>2013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6" t="s">
        <v>8278</v>
      </c>
      <c r="O1472" s="16" t="s">
        <v>8298</v>
      </c>
      <c r="P1472" s="12">
        <f>ROUND((E1472/D1472)*100,0)</f>
        <v>125</v>
      </c>
      <c r="Q1472" s="14">
        <f>IFERROR(ROUND((E1472/L1472),2),0)</f>
        <v>23.17</v>
      </c>
      <c r="R1472" s="10">
        <f>(((J1472/60)/60)/24)+DATE(1970,1,1)</f>
        <v>41250.827118055553</v>
      </c>
      <c r="S1472" s="10">
        <f>(((I1472/60)/60)/24)+DATE(1970,1,1)</f>
        <v>41271.827118055553</v>
      </c>
      <c r="T1472">
        <f>YEAR(R1472)</f>
        <v>2012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6" t="s">
        <v>8278</v>
      </c>
      <c r="O1473" s="16" t="s">
        <v>8298</v>
      </c>
      <c r="P1473" s="12">
        <f>ROUND((E1473/D1473)*100,0)</f>
        <v>104</v>
      </c>
      <c r="Q1473" s="14">
        <f>IFERROR(ROUND((E1473/L1473),2),0)</f>
        <v>96.88</v>
      </c>
      <c r="R1473" s="10">
        <f>(((J1473/60)/60)/24)+DATE(1970,1,1)</f>
        <v>42073.957569444443</v>
      </c>
      <c r="S1473" s="10">
        <f>(((I1473/60)/60)/24)+DATE(1970,1,1)</f>
        <v>42103.957569444443</v>
      </c>
      <c r="T1473">
        <f>YEAR(R1473)</f>
        <v>2015</v>
      </c>
    </row>
    <row r="1474" spans="1:20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6" t="s">
        <v>8278</v>
      </c>
      <c r="O1474" s="16" t="s">
        <v>8298</v>
      </c>
      <c r="P1474" s="12">
        <f>ROUND((E1474/D1474)*100,0)</f>
        <v>139</v>
      </c>
      <c r="Q1474" s="14">
        <f>IFERROR(ROUND((E1474/L1474),2),0)</f>
        <v>103.2</v>
      </c>
      <c r="R1474" s="10">
        <f>(((J1474/60)/60)/24)+DATE(1970,1,1)</f>
        <v>41533.542858796296</v>
      </c>
      <c r="S1474" s="10">
        <f>(((I1474/60)/60)/24)+DATE(1970,1,1)</f>
        <v>41563.542858796296</v>
      </c>
      <c r="T1474">
        <f>YEAR(R1474)</f>
        <v>2013</v>
      </c>
    </row>
    <row r="1475" spans="1:20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6" t="s">
        <v>8278</v>
      </c>
      <c r="O1475" s="16" t="s">
        <v>8298</v>
      </c>
      <c r="P1475" s="12">
        <f>ROUND((E1475/D1475)*100,0)</f>
        <v>121</v>
      </c>
      <c r="Q1475" s="14">
        <f>IFERROR(ROUND((E1475/L1475),2),0)</f>
        <v>38.46</v>
      </c>
      <c r="R1475" s="10">
        <f>(((J1475/60)/60)/24)+DATE(1970,1,1)</f>
        <v>40939.979618055557</v>
      </c>
      <c r="S1475" s="10">
        <f>(((I1475/60)/60)/24)+DATE(1970,1,1)</f>
        <v>40969.979618055557</v>
      </c>
      <c r="T1475">
        <f>YEAR(R1475)</f>
        <v>2012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6" t="s">
        <v>8278</v>
      </c>
      <c r="O1476" s="16" t="s">
        <v>8298</v>
      </c>
      <c r="P1476" s="12">
        <f>ROUND((E1476/D1476)*100,0)</f>
        <v>112</v>
      </c>
      <c r="Q1476" s="14">
        <f>IFERROR(ROUND((E1476/L1476),2),0)</f>
        <v>44.32</v>
      </c>
      <c r="R1476" s="10">
        <f>(((J1476/60)/60)/24)+DATE(1970,1,1)</f>
        <v>41500.727916666663</v>
      </c>
      <c r="S1476" s="10">
        <f>(((I1476/60)/60)/24)+DATE(1970,1,1)</f>
        <v>41530.727916666663</v>
      </c>
      <c r="T1476">
        <f>YEAR(R1476)</f>
        <v>2013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6" t="s">
        <v>8278</v>
      </c>
      <c r="O1477" s="16" t="s">
        <v>8298</v>
      </c>
      <c r="P1477" s="12">
        <f>ROUND((E1477/D1477)*100,0)</f>
        <v>189</v>
      </c>
      <c r="Q1477" s="14">
        <f>IFERROR(ROUND((E1477/L1477),2),0)</f>
        <v>64.17</v>
      </c>
      <c r="R1477" s="10">
        <f>(((J1477/60)/60)/24)+DATE(1970,1,1)</f>
        <v>41960.722951388889</v>
      </c>
      <c r="S1477" s="10">
        <f>(((I1477/60)/60)/24)+DATE(1970,1,1)</f>
        <v>41993.207638888889</v>
      </c>
      <c r="T1477">
        <f>YEAR(R1477)</f>
        <v>2014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6" t="s">
        <v>8278</v>
      </c>
      <c r="O1478" s="16" t="s">
        <v>8298</v>
      </c>
      <c r="P1478" s="12">
        <f>ROUND((E1478/D1478)*100,0)</f>
        <v>662</v>
      </c>
      <c r="Q1478" s="14">
        <f>IFERROR(ROUND((E1478/L1478),2),0)</f>
        <v>43.33</v>
      </c>
      <c r="R1478" s="10">
        <f>(((J1478/60)/60)/24)+DATE(1970,1,1)</f>
        <v>40766.041921296295</v>
      </c>
      <c r="S1478" s="10">
        <f>(((I1478/60)/60)/24)+DATE(1970,1,1)</f>
        <v>40796.041921296295</v>
      </c>
      <c r="T1478">
        <f>YEAR(R1478)</f>
        <v>2011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6" t="s">
        <v>8278</v>
      </c>
      <c r="O1479" s="16" t="s">
        <v>8298</v>
      </c>
      <c r="P1479" s="12">
        <f>ROUND((E1479/D1479)*100,0)</f>
        <v>111</v>
      </c>
      <c r="Q1479" s="14">
        <f>IFERROR(ROUND((E1479/L1479),2),0)</f>
        <v>90.5</v>
      </c>
      <c r="R1479" s="10">
        <f>(((J1479/60)/60)/24)+DATE(1970,1,1)</f>
        <v>40840.615787037037</v>
      </c>
      <c r="S1479" s="10">
        <f>(((I1479/60)/60)/24)+DATE(1970,1,1)</f>
        <v>40900.125</v>
      </c>
      <c r="T1479">
        <f>YEAR(R1479)</f>
        <v>2011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6" t="s">
        <v>8278</v>
      </c>
      <c r="O1480" s="16" t="s">
        <v>8298</v>
      </c>
      <c r="P1480" s="12">
        <f>ROUND((E1480/D1480)*100,0)</f>
        <v>1182</v>
      </c>
      <c r="Q1480" s="14">
        <f>IFERROR(ROUND((E1480/L1480),2),0)</f>
        <v>29.19</v>
      </c>
      <c r="R1480" s="10">
        <f>(((J1480/60)/60)/24)+DATE(1970,1,1)</f>
        <v>41394.871678240743</v>
      </c>
      <c r="S1480" s="10">
        <f>(((I1480/60)/60)/24)+DATE(1970,1,1)</f>
        <v>41408.871678240743</v>
      </c>
      <c r="T1480">
        <f>YEAR(R1480)</f>
        <v>2013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6" t="s">
        <v>8278</v>
      </c>
      <c r="O1481" s="16" t="s">
        <v>8298</v>
      </c>
      <c r="P1481" s="12">
        <f>ROUND((E1481/D1481)*100,0)</f>
        <v>137</v>
      </c>
      <c r="Q1481" s="14">
        <f>IFERROR(ROUND((E1481/L1481),2),0)</f>
        <v>30.96</v>
      </c>
      <c r="R1481" s="10">
        <f>(((J1481/60)/60)/24)+DATE(1970,1,1)</f>
        <v>41754.745243055557</v>
      </c>
      <c r="S1481" s="10">
        <f>(((I1481/60)/60)/24)+DATE(1970,1,1)</f>
        <v>41769.165972222225</v>
      </c>
      <c r="T1481">
        <f>YEAR(R1481)</f>
        <v>2014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6" t="s">
        <v>8278</v>
      </c>
      <c r="O1482" s="16" t="s">
        <v>8298</v>
      </c>
      <c r="P1482" s="12">
        <f>ROUND((E1482/D1482)*100,0)</f>
        <v>117</v>
      </c>
      <c r="Q1482" s="14">
        <f>IFERROR(ROUND((E1482/L1482),2),0)</f>
        <v>92.16</v>
      </c>
      <c r="R1482" s="10">
        <f>(((J1482/60)/60)/24)+DATE(1970,1,1)</f>
        <v>41464.934016203704</v>
      </c>
      <c r="S1482" s="10">
        <f>(((I1482/60)/60)/24)+DATE(1970,1,1)</f>
        <v>41481.708333333336</v>
      </c>
      <c r="T1482">
        <f>YEAR(R1482)</f>
        <v>2013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6" t="s">
        <v>8278</v>
      </c>
      <c r="O1483" s="16" t="s">
        <v>8280</v>
      </c>
      <c r="P1483" s="12">
        <f>ROUND((E1483/D1483)*100,0)</f>
        <v>2</v>
      </c>
      <c r="Q1483" s="14">
        <f>IFERROR(ROUND((E1483/L1483),2),0)</f>
        <v>17.5</v>
      </c>
      <c r="R1483" s="10">
        <f>(((J1483/60)/60)/24)+DATE(1970,1,1)</f>
        <v>41550.922974537039</v>
      </c>
      <c r="S1483" s="10">
        <f>(((I1483/60)/60)/24)+DATE(1970,1,1)</f>
        <v>41580.922974537039</v>
      </c>
      <c r="T1483">
        <f>YEAR(R1483)</f>
        <v>2013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6" t="s">
        <v>8278</v>
      </c>
      <c r="O1484" s="16" t="s">
        <v>8280</v>
      </c>
      <c r="P1484" s="12">
        <f>ROUND((E1484/D1484)*100,0)</f>
        <v>0</v>
      </c>
      <c r="Q1484" s="14">
        <f>IFERROR(ROUND((E1484/L1484),2),0)</f>
        <v>5</v>
      </c>
      <c r="R1484" s="10">
        <f>(((J1484/60)/60)/24)+DATE(1970,1,1)</f>
        <v>41136.85805555556</v>
      </c>
      <c r="S1484" s="10">
        <f>(((I1484/60)/60)/24)+DATE(1970,1,1)</f>
        <v>41159.32708333333</v>
      </c>
      <c r="T1484">
        <f>YEAR(R1484)</f>
        <v>2012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6" t="s">
        <v>8278</v>
      </c>
      <c r="O1485" s="16" t="s">
        <v>8280</v>
      </c>
      <c r="P1485" s="12">
        <f>ROUND((E1485/D1485)*100,0)</f>
        <v>1</v>
      </c>
      <c r="Q1485" s="14">
        <f>IFERROR(ROUND((E1485/L1485),2),0)</f>
        <v>25</v>
      </c>
      <c r="R1485" s="10">
        <f>(((J1485/60)/60)/24)+DATE(1970,1,1)</f>
        <v>42548.192997685182</v>
      </c>
      <c r="S1485" s="10">
        <f>(((I1485/60)/60)/24)+DATE(1970,1,1)</f>
        <v>42573.192997685182</v>
      </c>
      <c r="T1485">
        <f>YEAR(R1485)</f>
        <v>2016</v>
      </c>
    </row>
    <row r="1486" spans="1:20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6" t="s">
        <v>8278</v>
      </c>
      <c r="O1486" s="16" t="s">
        <v>8280</v>
      </c>
      <c r="P1486" s="12">
        <f>ROUND((E1486/D1486)*100,0)</f>
        <v>0</v>
      </c>
      <c r="Q1486" s="14">
        <f>IFERROR(ROUND((E1486/L1486),2),0)</f>
        <v>0</v>
      </c>
      <c r="R1486" s="10">
        <f>(((J1486/60)/60)/24)+DATE(1970,1,1)</f>
        <v>41053.200960648144</v>
      </c>
      <c r="S1486" s="10">
        <f>(((I1486/60)/60)/24)+DATE(1970,1,1)</f>
        <v>41111.618750000001</v>
      </c>
      <c r="T1486">
        <f>YEAR(R1486)</f>
        <v>2012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6" t="s">
        <v>8278</v>
      </c>
      <c r="O1487" s="16" t="s">
        <v>8280</v>
      </c>
      <c r="P1487" s="12">
        <f>ROUND((E1487/D1487)*100,0)</f>
        <v>2</v>
      </c>
      <c r="Q1487" s="14">
        <f>IFERROR(ROUND((E1487/L1487),2),0)</f>
        <v>50</v>
      </c>
      <c r="R1487" s="10">
        <f>(((J1487/60)/60)/24)+DATE(1970,1,1)</f>
        <v>42130.795983796299</v>
      </c>
      <c r="S1487" s="10">
        <f>(((I1487/60)/60)/24)+DATE(1970,1,1)</f>
        <v>42175.795983796299</v>
      </c>
      <c r="T1487">
        <f>YEAR(R1487)</f>
        <v>2015</v>
      </c>
    </row>
    <row r="1488" spans="1:20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6" t="s">
        <v>8278</v>
      </c>
      <c r="O1488" s="16" t="s">
        <v>8280</v>
      </c>
      <c r="P1488" s="12">
        <f>ROUND((E1488/D1488)*100,0)</f>
        <v>0</v>
      </c>
      <c r="Q1488" s="14">
        <f>IFERROR(ROUND((E1488/L1488),2),0)</f>
        <v>16</v>
      </c>
      <c r="R1488" s="10">
        <f>(((J1488/60)/60)/24)+DATE(1970,1,1)</f>
        <v>42032.168530092589</v>
      </c>
      <c r="S1488" s="10">
        <f>(((I1488/60)/60)/24)+DATE(1970,1,1)</f>
        <v>42062.168530092589</v>
      </c>
      <c r="T1488">
        <f>YEAR(R1488)</f>
        <v>2015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6" t="s">
        <v>8278</v>
      </c>
      <c r="O1489" s="16" t="s">
        <v>8280</v>
      </c>
      <c r="P1489" s="12">
        <f>ROUND((E1489/D1489)*100,0)</f>
        <v>0</v>
      </c>
      <c r="Q1489" s="14">
        <f>IFERROR(ROUND((E1489/L1489),2),0)</f>
        <v>0</v>
      </c>
      <c r="R1489" s="10">
        <f>(((J1489/60)/60)/24)+DATE(1970,1,1)</f>
        <v>42554.917488425926</v>
      </c>
      <c r="S1489" s="10">
        <f>(((I1489/60)/60)/24)+DATE(1970,1,1)</f>
        <v>42584.917488425926</v>
      </c>
      <c r="T1489">
        <f>YEAR(R1489)</f>
        <v>2016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6" t="s">
        <v>8278</v>
      </c>
      <c r="O1490" s="16" t="s">
        <v>8280</v>
      </c>
      <c r="P1490" s="12">
        <f>ROUND((E1490/D1490)*100,0)</f>
        <v>2</v>
      </c>
      <c r="Q1490" s="14">
        <f>IFERROR(ROUND((E1490/L1490),2),0)</f>
        <v>60</v>
      </c>
      <c r="R1490" s="10">
        <f>(((J1490/60)/60)/24)+DATE(1970,1,1)</f>
        <v>41614.563194444447</v>
      </c>
      <c r="S1490" s="10">
        <f>(((I1490/60)/60)/24)+DATE(1970,1,1)</f>
        <v>41644.563194444447</v>
      </c>
      <c r="T1490">
        <f>YEAR(R1490)</f>
        <v>2013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6" t="s">
        <v>8278</v>
      </c>
      <c r="O1491" s="16" t="s">
        <v>8280</v>
      </c>
      <c r="P1491" s="12">
        <f>ROUND((E1491/D1491)*100,0)</f>
        <v>0</v>
      </c>
      <c r="Q1491" s="14">
        <f>IFERROR(ROUND((E1491/L1491),2),0)</f>
        <v>0</v>
      </c>
      <c r="R1491" s="10">
        <f>(((J1491/60)/60)/24)+DATE(1970,1,1)</f>
        <v>41198.611712962964</v>
      </c>
      <c r="S1491" s="10">
        <f>(((I1491/60)/60)/24)+DATE(1970,1,1)</f>
        <v>41228.653379629628</v>
      </c>
      <c r="T1491">
        <f>YEAR(R1491)</f>
        <v>2012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6" t="s">
        <v>8278</v>
      </c>
      <c r="O1492" s="16" t="s">
        <v>8280</v>
      </c>
      <c r="P1492" s="12">
        <f>ROUND((E1492/D1492)*100,0)</f>
        <v>31</v>
      </c>
      <c r="Q1492" s="14">
        <f>IFERROR(ROUND((E1492/L1492),2),0)</f>
        <v>47.11</v>
      </c>
      <c r="R1492" s="10">
        <f>(((J1492/60)/60)/24)+DATE(1970,1,1)</f>
        <v>41520.561041666668</v>
      </c>
      <c r="S1492" s="10">
        <f>(((I1492/60)/60)/24)+DATE(1970,1,1)</f>
        <v>41549.561041666668</v>
      </c>
      <c r="T1492">
        <f>YEAR(R1492)</f>
        <v>2013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6" t="s">
        <v>8278</v>
      </c>
      <c r="O1493" s="16" t="s">
        <v>8280</v>
      </c>
      <c r="P1493" s="12">
        <f>ROUND((E1493/D1493)*100,0)</f>
        <v>8</v>
      </c>
      <c r="Q1493" s="14">
        <f>IFERROR(ROUND((E1493/L1493),2),0)</f>
        <v>100</v>
      </c>
      <c r="R1493" s="10">
        <f>(((J1493/60)/60)/24)+DATE(1970,1,1)</f>
        <v>41991.713460648149</v>
      </c>
      <c r="S1493" s="10">
        <f>(((I1493/60)/60)/24)+DATE(1970,1,1)</f>
        <v>42050.651388888888</v>
      </c>
      <c r="T1493">
        <f>YEAR(R1493)</f>
        <v>2014</v>
      </c>
    </row>
    <row r="1494" spans="1:20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6" t="s">
        <v>8278</v>
      </c>
      <c r="O1494" s="16" t="s">
        <v>8280</v>
      </c>
      <c r="P1494" s="12">
        <f>ROUND((E1494/D1494)*100,0)</f>
        <v>1</v>
      </c>
      <c r="Q1494" s="14">
        <f>IFERROR(ROUND((E1494/L1494),2),0)</f>
        <v>15</v>
      </c>
      <c r="R1494" s="10">
        <f>(((J1494/60)/60)/24)+DATE(1970,1,1)</f>
        <v>40682.884791666671</v>
      </c>
      <c r="S1494" s="10">
        <f>(((I1494/60)/60)/24)+DATE(1970,1,1)</f>
        <v>40712.884791666671</v>
      </c>
      <c r="T1494">
        <f>YEAR(R1494)</f>
        <v>2011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6" t="s">
        <v>8278</v>
      </c>
      <c r="O1495" s="16" t="s">
        <v>8280</v>
      </c>
      <c r="P1495" s="12">
        <f>ROUND((E1495/D1495)*100,0)</f>
        <v>0</v>
      </c>
      <c r="Q1495" s="14">
        <f>IFERROR(ROUND((E1495/L1495),2),0)</f>
        <v>0</v>
      </c>
      <c r="R1495" s="10">
        <f>(((J1495/60)/60)/24)+DATE(1970,1,1)</f>
        <v>41411.866608796299</v>
      </c>
      <c r="S1495" s="10">
        <f>(((I1495/60)/60)/24)+DATE(1970,1,1)</f>
        <v>41441.866608796299</v>
      </c>
      <c r="T1495">
        <f>YEAR(R1495)</f>
        <v>2013</v>
      </c>
    </row>
    <row r="1496" spans="1:20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6" t="s">
        <v>8278</v>
      </c>
      <c r="O1496" s="16" t="s">
        <v>8280</v>
      </c>
      <c r="P1496" s="12">
        <f>ROUND((E1496/D1496)*100,0)</f>
        <v>9</v>
      </c>
      <c r="Q1496" s="14">
        <f>IFERROR(ROUND((E1496/L1496),2),0)</f>
        <v>40.450000000000003</v>
      </c>
      <c r="R1496" s="10">
        <f>(((J1496/60)/60)/24)+DATE(1970,1,1)</f>
        <v>42067.722372685181</v>
      </c>
      <c r="S1496" s="10">
        <f>(((I1496/60)/60)/24)+DATE(1970,1,1)</f>
        <v>42097.651388888888</v>
      </c>
      <c r="T1496">
        <f>YEAR(R1496)</f>
        <v>2015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6" t="s">
        <v>8278</v>
      </c>
      <c r="O1497" s="16" t="s">
        <v>8280</v>
      </c>
      <c r="P1497" s="12">
        <f>ROUND((E1497/D1497)*100,0)</f>
        <v>0</v>
      </c>
      <c r="Q1497" s="14">
        <f>IFERROR(ROUND((E1497/L1497),2),0)</f>
        <v>0</v>
      </c>
      <c r="R1497" s="10">
        <f>(((J1497/60)/60)/24)+DATE(1970,1,1)</f>
        <v>40752.789710648147</v>
      </c>
      <c r="S1497" s="10">
        <f>(((I1497/60)/60)/24)+DATE(1970,1,1)</f>
        <v>40782.789710648147</v>
      </c>
      <c r="T1497">
        <f>YEAR(R1497)</f>
        <v>2011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6" t="s">
        <v>8278</v>
      </c>
      <c r="O1498" s="16" t="s">
        <v>8280</v>
      </c>
      <c r="P1498" s="12">
        <f>ROUND((E1498/D1498)*100,0)</f>
        <v>0</v>
      </c>
      <c r="Q1498" s="14">
        <f>IFERROR(ROUND((E1498/L1498),2),0)</f>
        <v>0</v>
      </c>
      <c r="R1498" s="10">
        <f>(((J1498/60)/60)/24)+DATE(1970,1,1)</f>
        <v>41838.475219907406</v>
      </c>
      <c r="S1498" s="10">
        <f>(((I1498/60)/60)/24)+DATE(1970,1,1)</f>
        <v>41898.475219907406</v>
      </c>
      <c r="T1498">
        <f>YEAR(R1498)</f>
        <v>2014</v>
      </c>
    </row>
    <row r="1499" spans="1:20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6" t="s">
        <v>8278</v>
      </c>
      <c r="O1499" s="16" t="s">
        <v>8280</v>
      </c>
      <c r="P1499" s="12">
        <f>ROUND((E1499/D1499)*100,0)</f>
        <v>0</v>
      </c>
      <c r="Q1499" s="14">
        <f>IFERROR(ROUND((E1499/L1499),2),0)</f>
        <v>1</v>
      </c>
      <c r="R1499" s="10">
        <f>(((J1499/60)/60)/24)+DATE(1970,1,1)</f>
        <v>41444.64261574074</v>
      </c>
      <c r="S1499" s="10">
        <f>(((I1499/60)/60)/24)+DATE(1970,1,1)</f>
        <v>41486.821527777778</v>
      </c>
      <c r="T1499">
        <f>YEAR(R1499)</f>
        <v>2013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6" t="s">
        <v>8278</v>
      </c>
      <c r="O1500" s="16" t="s">
        <v>8280</v>
      </c>
      <c r="P1500" s="12">
        <f>ROUND((E1500/D1500)*100,0)</f>
        <v>2</v>
      </c>
      <c r="Q1500" s="14">
        <f>IFERROR(ROUND((E1500/L1500),2),0)</f>
        <v>19</v>
      </c>
      <c r="R1500" s="10">
        <f>(((J1500/60)/60)/24)+DATE(1970,1,1)</f>
        <v>41840.983541666668</v>
      </c>
      <c r="S1500" s="10">
        <f>(((I1500/60)/60)/24)+DATE(1970,1,1)</f>
        <v>41885.983541666668</v>
      </c>
      <c r="T1500">
        <f>YEAR(R1500)</f>
        <v>2014</v>
      </c>
    </row>
    <row r="1501" spans="1:20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6" t="s">
        <v>8278</v>
      </c>
      <c r="O1501" s="16" t="s">
        <v>8280</v>
      </c>
      <c r="P1501" s="12">
        <f>ROUND((E1501/D1501)*100,0)</f>
        <v>0</v>
      </c>
      <c r="Q1501" s="14">
        <f>IFERROR(ROUND((E1501/L1501),2),0)</f>
        <v>5</v>
      </c>
      <c r="R1501" s="10">
        <f>(((J1501/60)/60)/24)+DATE(1970,1,1)</f>
        <v>42527.007326388892</v>
      </c>
      <c r="S1501" s="10">
        <f>(((I1501/60)/60)/24)+DATE(1970,1,1)</f>
        <v>42587.007326388892</v>
      </c>
      <c r="T1501">
        <f>YEAR(R1501)</f>
        <v>2016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6" t="s">
        <v>8278</v>
      </c>
      <c r="O1502" s="16" t="s">
        <v>8280</v>
      </c>
      <c r="P1502" s="12">
        <f>ROUND((E1502/D1502)*100,0)</f>
        <v>25</v>
      </c>
      <c r="Q1502" s="14">
        <f>IFERROR(ROUND((E1502/L1502),2),0)</f>
        <v>46.73</v>
      </c>
      <c r="R1502" s="10">
        <f>(((J1502/60)/60)/24)+DATE(1970,1,1)</f>
        <v>41365.904594907406</v>
      </c>
      <c r="S1502" s="10">
        <f>(((I1502/60)/60)/24)+DATE(1970,1,1)</f>
        <v>41395.904594907406</v>
      </c>
      <c r="T1502">
        <f>YEAR(R1502)</f>
        <v>2013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6" t="s">
        <v>8294</v>
      </c>
      <c r="O1503" s="16" t="s">
        <v>8295</v>
      </c>
      <c r="P1503" s="12">
        <f>ROUND((E1503/D1503)*100,0)</f>
        <v>166</v>
      </c>
      <c r="Q1503" s="14">
        <f>IFERROR(ROUND((E1503/L1503),2),0)</f>
        <v>97.73</v>
      </c>
      <c r="R1503" s="10">
        <f>(((J1503/60)/60)/24)+DATE(1970,1,1)</f>
        <v>42163.583599537036</v>
      </c>
      <c r="S1503" s="10">
        <f>(((I1503/60)/60)/24)+DATE(1970,1,1)</f>
        <v>42193.583599537036</v>
      </c>
      <c r="T1503">
        <f>YEAR(R1503)</f>
        <v>2015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6" t="s">
        <v>8294</v>
      </c>
      <c r="O1504" s="16" t="s">
        <v>8295</v>
      </c>
      <c r="P1504" s="12">
        <f>ROUND((E1504/D1504)*100,0)</f>
        <v>101</v>
      </c>
      <c r="Q1504" s="14">
        <f>IFERROR(ROUND((E1504/L1504),2),0)</f>
        <v>67.84</v>
      </c>
      <c r="R1504" s="10">
        <f>(((J1504/60)/60)/24)+DATE(1970,1,1)</f>
        <v>42426.542592592596</v>
      </c>
      <c r="S1504" s="10">
        <f>(((I1504/60)/60)/24)+DATE(1970,1,1)</f>
        <v>42454.916666666672</v>
      </c>
      <c r="T1504">
        <f>YEAR(R1504)</f>
        <v>2016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6" t="s">
        <v>8294</v>
      </c>
      <c r="O1505" s="16" t="s">
        <v>8295</v>
      </c>
      <c r="P1505" s="12">
        <f>ROUND((E1505/D1505)*100,0)</f>
        <v>108</v>
      </c>
      <c r="Q1505" s="14">
        <f>IFERROR(ROUND((E1505/L1505),2),0)</f>
        <v>56.98</v>
      </c>
      <c r="R1505" s="10">
        <f>(((J1505/60)/60)/24)+DATE(1970,1,1)</f>
        <v>42606.347233796296</v>
      </c>
      <c r="S1505" s="10">
        <f>(((I1505/60)/60)/24)+DATE(1970,1,1)</f>
        <v>42666.347233796296</v>
      </c>
      <c r="T1505">
        <f>YEAR(R1505)</f>
        <v>2016</v>
      </c>
    </row>
    <row r="1506" spans="1:20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6" t="s">
        <v>8294</v>
      </c>
      <c r="O1506" s="16" t="s">
        <v>8295</v>
      </c>
      <c r="P1506" s="12">
        <f>ROUND((E1506/D1506)*100,0)</f>
        <v>278</v>
      </c>
      <c r="Q1506" s="14">
        <f>IFERROR(ROUND((E1506/L1506),2),0)</f>
        <v>67.16</v>
      </c>
      <c r="R1506" s="10">
        <f>(((J1506/60)/60)/24)+DATE(1970,1,1)</f>
        <v>41772.657685185186</v>
      </c>
      <c r="S1506" s="10">
        <f>(((I1506/60)/60)/24)+DATE(1970,1,1)</f>
        <v>41800.356249999997</v>
      </c>
      <c r="T1506">
        <f>YEAR(R1506)</f>
        <v>2014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6" t="s">
        <v>8294</v>
      </c>
      <c r="O1507" s="16" t="s">
        <v>8295</v>
      </c>
      <c r="P1507" s="12">
        <f>ROUND((E1507/D1507)*100,0)</f>
        <v>104</v>
      </c>
      <c r="Q1507" s="14">
        <f>IFERROR(ROUND((E1507/L1507),2),0)</f>
        <v>48.04</v>
      </c>
      <c r="R1507" s="10">
        <f>(((J1507/60)/60)/24)+DATE(1970,1,1)</f>
        <v>42414.44332175926</v>
      </c>
      <c r="S1507" s="10">
        <f>(((I1507/60)/60)/24)+DATE(1970,1,1)</f>
        <v>42451.834027777775</v>
      </c>
      <c r="T1507">
        <f>YEAR(R1507)</f>
        <v>2016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6" t="s">
        <v>8294</v>
      </c>
      <c r="O1508" s="16" t="s">
        <v>8295</v>
      </c>
      <c r="P1508" s="12">
        <f>ROUND((E1508/D1508)*100,0)</f>
        <v>111</v>
      </c>
      <c r="Q1508" s="14">
        <f>IFERROR(ROUND((E1508/L1508),2),0)</f>
        <v>38.86</v>
      </c>
      <c r="R1508" s="10">
        <f>(((J1508/60)/60)/24)+DATE(1970,1,1)</f>
        <v>41814.785925925928</v>
      </c>
      <c r="S1508" s="10">
        <f>(((I1508/60)/60)/24)+DATE(1970,1,1)</f>
        <v>41844.785925925928</v>
      </c>
      <c r="T1508">
        <f>YEAR(R1508)</f>
        <v>2014</v>
      </c>
    </row>
    <row r="1509" spans="1:20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6" t="s">
        <v>8294</v>
      </c>
      <c r="O1509" s="16" t="s">
        <v>8295</v>
      </c>
      <c r="P1509" s="12">
        <f>ROUND((E1509/D1509)*100,0)</f>
        <v>215</v>
      </c>
      <c r="Q1509" s="14">
        <f>IFERROR(ROUND((E1509/L1509),2),0)</f>
        <v>78.180000000000007</v>
      </c>
      <c r="R1509" s="10">
        <f>(((J1509/60)/60)/24)+DATE(1970,1,1)</f>
        <v>40254.450335648151</v>
      </c>
      <c r="S1509" s="10">
        <f>(((I1509/60)/60)/24)+DATE(1970,1,1)</f>
        <v>40313.340277777781</v>
      </c>
      <c r="T1509">
        <f>YEAR(R1509)</f>
        <v>2010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6" t="s">
        <v>8294</v>
      </c>
      <c r="O1510" s="16" t="s">
        <v>8295</v>
      </c>
      <c r="P1510" s="12">
        <f>ROUND((E1510/D1510)*100,0)</f>
        <v>111</v>
      </c>
      <c r="Q1510" s="14">
        <f>IFERROR(ROUND((E1510/L1510),2),0)</f>
        <v>97.11</v>
      </c>
      <c r="R1510" s="10">
        <f>(((J1510/60)/60)/24)+DATE(1970,1,1)</f>
        <v>41786.614363425928</v>
      </c>
      <c r="S1510" s="10">
        <f>(((I1510/60)/60)/24)+DATE(1970,1,1)</f>
        <v>41817.614363425928</v>
      </c>
      <c r="T1510">
        <f>YEAR(R1510)</f>
        <v>2014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6" t="s">
        <v>8294</v>
      </c>
      <c r="O1511" s="16" t="s">
        <v>8295</v>
      </c>
      <c r="P1511" s="12">
        <f>ROUND((E1511/D1511)*100,0)</f>
        <v>124</v>
      </c>
      <c r="Q1511" s="14">
        <f>IFERROR(ROUND((E1511/L1511),2),0)</f>
        <v>110.39</v>
      </c>
      <c r="R1511" s="10">
        <f>(((J1511/60)/60)/24)+DATE(1970,1,1)</f>
        <v>42751.533391203702</v>
      </c>
      <c r="S1511" s="10">
        <f>(((I1511/60)/60)/24)+DATE(1970,1,1)</f>
        <v>42780.957638888889</v>
      </c>
      <c r="T1511">
        <f>YEAR(R1511)</f>
        <v>2017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6" t="s">
        <v>8294</v>
      </c>
      <c r="O1512" s="16" t="s">
        <v>8295</v>
      </c>
      <c r="P1512" s="12">
        <f>ROUND((E1512/D1512)*100,0)</f>
        <v>101</v>
      </c>
      <c r="Q1512" s="14">
        <f>IFERROR(ROUND((E1512/L1512),2),0)</f>
        <v>39.92</v>
      </c>
      <c r="R1512" s="10">
        <f>(((J1512/60)/60)/24)+DATE(1970,1,1)</f>
        <v>41809.385162037033</v>
      </c>
      <c r="S1512" s="10">
        <f>(((I1512/60)/60)/24)+DATE(1970,1,1)</f>
        <v>41839.385162037033</v>
      </c>
      <c r="T1512">
        <f>YEAR(R1512)</f>
        <v>2014</v>
      </c>
    </row>
    <row r="1513" spans="1:20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6" t="s">
        <v>8294</v>
      </c>
      <c r="O1513" s="16" t="s">
        <v>8295</v>
      </c>
      <c r="P1513" s="12">
        <f>ROUND((E1513/D1513)*100,0)</f>
        <v>112</v>
      </c>
      <c r="Q1513" s="14">
        <f>IFERROR(ROUND((E1513/L1513),2),0)</f>
        <v>75.98</v>
      </c>
      <c r="R1513" s="10">
        <f>(((J1513/60)/60)/24)+DATE(1970,1,1)</f>
        <v>42296.583379629628</v>
      </c>
      <c r="S1513" s="10">
        <f>(((I1513/60)/60)/24)+DATE(1970,1,1)</f>
        <v>42326.625046296293</v>
      </c>
      <c r="T1513">
        <f>YEAR(R1513)</f>
        <v>2015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6" t="s">
        <v>8294</v>
      </c>
      <c r="O1514" s="16" t="s">
        <v>8295</v>
      </c>
      <c r="P1514" s="12">
        <f>ROUND((E1514/D1514)*100,0)</f>
        <v>559</v>
      </c>
      <c r="Q1514" s="14">
        <f>IFERROR(ROUND((E1514/L1514),2),0)</f>
        <v>58.38</v>
      </c>
      <c r="R1514" s="10">
        <f>(((J1514/60)/60)/24)+DATE(1970,1,1)</f>
        <v>42741.684479166666</v>
      </c>
      <c r="S1514" s="10">
        <f>(((I1514/60)/60)/24)+DATE(1970,1,1)</f>
        <v>42771.684479166666</v>
      </c>
      <c r="T1514">
        <f>YEAR(R1514)</f>
        <v>2017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6" t="s">
        <v>8294</v>
      </c>
      <c r="O1515" s="16" t="s">
        <v>8295</v>
      </c>
      <c r="P1515" s="12">
        <f>ROUND((E1515/D1515)*100,0)</f>
        <v>150</v>
      </c>
      <c r="Q1515" s="14">
        <f>IFERROR(ROUND((E1515/L1515),2),0)</f>
        <v>55.82</v>
      </c>
      <c r="R1515" s="10">
        <f>(((J1515/60)/60)/24)+DATE(1970,1,1)</f>
        <v>41806.637337962966</v>
      </c>
      <c r="S1515" s="10">
        <f>(((I1515/60)/60)/24)+DATE(1970,1,1)</f>
        <v>41836.637337962966</v>
      </c>
      <c r="T1515">
        <f>YEAR(R1515)</f>
        <v>2014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6" t="s">
        <v>8294</v>
      </c>
      <c r="O1516" s="16" t="s">
        <v>8295</v>
      </c>
      <c r="P1516" s="12">
        <f>ROUND((E1516/D1516)*100,0)</f>
        <v>106</v>
      </c>
      <c r="Q1516" s="14">
        <f>IFERROR(ROUND((E1516/L1516),2),0)</f>
        <v>151.24</v>
      </c>
      <c r="R1516" s="10">
        <f>(((J1516/60)/60)/24)+DATE(1970,1,1)</f>
        <v>42234.597685185188</v>
      </c>
      <c r="S1516" s="10">
        <f>(((I1516/60)/60)/24)+DATE(1970,1,1)</f>
        <v>42274.597685185188</v>
      </c>
      <c r="T1516">
        <f>YEAR(R1516)</f>
        <v>2015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6" t="s">
        <v>8294</v>
      </c>
      <c r="O1517" s="16" t="s">
        <v>8295</v>
      </c>
      <c r="P1517" s="12">
        <f>ROUND((E1517/D1517)*100,0)</f>
        <v>157</v>
      </c>
      <c r="Q1517" s="14">
        <f>IFERROR(ROUND((E1517/L1517),2),0)</f>
        <v>849.67</v>
      </c>
      <c r="R1517" s="10">
        <f>(((J1517/60)/60)/24)+DATE(1970,1,1)</f>
        <v>42415.253437499996</v>
      </c>
      <c r="S1517" s="10">
        <f>(((I1517/60)/60)/24)+DATE(1970,1,1)</f>
        <v>42445.211770833332</v>
      </c>
      <c r="T1517">
        <f>YEAR(R1517)</f>
        <v>2016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6" t="s">
        <v>8294</v>
      </c>
      <c r="O1518" s="16" t="s">
        <v>8295</v>
      </c>
      <c r="P1518" s="12">
        <f>ROUND((E1518/D1518)*100,0)</f>
        <v>109</v>
      </c>
      <c r="Q1518" s="14">
        <f>IFERROR(ROUND((E1518/L1518),2),0)</f>
        <v>159.24</v>
      </c>
      <c r="R1518" s="10">
        <f>(((J1518/60)/60)/24)+DATE(1970,1,1)</f>
        <v>42619.466342592597</v>
      </c>
      <c r="S1518" s="10">
        <f>(((I1518/60)/60)/24)+DATE(1970,1,1)</f>
        <v>42649.583333333328</v>
      </c>
      <c r="T1518">
        <f>YEAR(R1518)</f>
        <v>2016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6" t="s">
        <v>8294</v>
      </c>
      <c r="O1519" s="16" t="s">
        <v>8295</v>
      </c>
      <c r="P1519" s="12">
        <f>ROUND((E1519/D1519)*100,0)</f>
        <v>162</v>
      </c>
      <c r="Q1519" s="14">
        <f>IFERROR(ROUND((E1519/L1519),2),0)</f>
        <v>39.51</v>
      </c>
      <c r="R1519" s="10">
        <f>(((J1519/60)/60)/24)+DATE(1970,1,1)</f>
        <v>41948.56658564815</v>
      </c>
      <c r="S1519" s="10">
        <f>(((I1519/60)/60)/24)+DATE(1970,1,1)</f>
        <v>41979.25</v>
      </c>
      <c r="T1519">
        <f>YEAR(R1519)</f>
        <v>2014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6" t="s">
        <v>8294</v>
      </c>
      <c r="O1520" s="16" t="s">
        <v>8295</v>
      </c>
      <c r="P1520" s="12">
        <f>ROUND((E1520/D1520)*100,0)</f>
        <v>205</v>
      </c>
      <c r="Q1520" s="14">
        <f>IFERROR(ROUND((E1520/L1520),2),0)</f>
        <v>130.53</v>
      </c>
      <c r="R1520" s="10">
        <f>(((J1520/60)/60)/24)+DATE(1970,1,1)</f>
        <v>41760.8200462963</v>
      </c>
      <c r="S1520" s="10">
        <f>(((I1520/60)/60)/24)+DATE(1970,1,1)</f>
        <v>41790.8200462963</v>
      </c>
      <c r="T1520">
        <f>YEAR(R1520)</f>
        <v>2014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6" t="s">
        <v>8294</v>
      </c>
      <c r="O1521" s="16" t="s">
        <v>8295</v>
      </c>
      <c r="P1521" s="12">
        <f>ROUND((E1521/D1521)*100,0)</f>
        <v>103</v>
      </c>
      <c r="Q1521" s="14">
        <f>IFERROR(ROUND((E1521/L1521),2),0)</f>
        <v>64.16</v>
      </c>
      <c r="R1521" s="10">
        <f>(((J1521/60)/60)/24)+DATE(1970,1,1)</f>
        <v>41782.741701388892</v>
      </c>
      <c r="S1521" s="10">
        <f>(((I1521/60)/60)/24)+DATE(1970,1,1)</f>
        <v>41810.915972222225</v>
      </c>
      <c r="T1521">
        <f>YEAR(R1521)</f>
        <v>2014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6" t="s">
        <v>8294</v>
      </c>
      <c r="O1522" s="16" t="s">
        <v>8295</v>
      </c>
      <c r="P1522" s="12">
        <f>ROUND((E1522/D1522)*100,0)</f>
        <v>103</v>
      </c>
      <c r="Q1522" s="14">
        <f>IFERROR(ROUND((E1522/L1522),2),0)</f>
        <v>111.53</v>
      </c>
      <c r="R1522" s="10">
        <f>(((J1522/60)/60)/24)+DATE(1970,1,1)</f>
        <v>41955.857789351852</v>
      </c>
      <c r="S1522" s="10">
        <f>(((I1522/60)/60)/24)+DATE(1970,1,1)</f>
        <v>41992.166666666672</v>
      </c>
      <c r="T1522">
        <f>YEAR(R1522)</f>
        <v>2014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6" t="s">
        <v>8294</v>
      </c>
      <c r="O1523" s="16" t="s">
        <v>8295</v>
      </c>
      <c r="P1523" s="12">
        <f>ROUND((E1523/D1523)*100,0)</f>
        <v>107</v>
      </c>
      <c r="Q1523" s="14">
        <f>IFERROR(ROUND((E1523/L1523),2),0)</f>
        <v>170.45</v>
      </c>
      <c r="R1523" s="10">
        <f>(((J1523/60)/60)/24)+DATE(1970,1,1)</f>
        <v>42493.167719907404</v>
      </c>
      <c r="S1523" s="10">
        <f>(((I1523/60)/60)/24)+DATE(1970,1,1)</f>
        <v>42528.167719907404</v>
      </c>
      <c r="T1523">
        <f>YEAR(R1523)</f>
        <v>2016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6" t="s">
        <v>8294</v>
      </c>
      <c r="O1524" s="16" t="s">
        <v>8295</v>
      </c>
      <c r="P1524" s="12">
        <f>ROUND((E1524/D1524)*100,0)</f>
        <v>139</v>
      </c>
      <c r="Q1524" s="14">
        <f>IFERROR(ROUND((E1524/L1524),2),0)</f>
        <v>133.74</v>
      </c>
      <c r="R1524" s="10">
        <f>(((J1524/60)/60)/24)+DATE(1970,1,1)</f>
        <v>41899.830312500002</v>
      </c>
      <c r="S1524" s="10">
        <f>(((I1524/60)/60)/24)+DATE(1970,1,1)</f>
        <v>41929.830312500002</v>
      </c>
      <c r="T1524">
        <f>YEAR(R1524)</f>
        <v>2014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6" t="s">
        <v>8294</v>
      </c>
      <c r="O1525" s="16" t="s">
        <v>8295</v>
      </c>
      <c r="P1525" s="12">
        <f>ROUND((E1525/D1525)*100,0)</f>
        <v>125</v>
      </c>
      <c r="Q1525" s="14">
        <f>IFERROR(ROUND((E1525/L1525),2),0)</f>
        <v>95.83</v>
      </c>
      <c r="R1525" s="10">
        <f>(((J1525/60)/60)/24)+DATE(1970,1,1)</f>
        <v>41964.751342592594</v>
      </c>
      <c r="S1525" s="10">
        <f>(((I1525/60)/60)/24)+DATE(1970,1,1)</f>
        <v>41996</v>
      </c>
      <c r="T1525">
        <f>YEAR(R1525)</f>
        <v>2014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6" t="s">
        <v>8294</v>
      </c>
      <c r="O1526" s="16" t="s">
        <v>8295</v>
      </c>
      <c r="P1526" s="12">
        <f>ROUND((E1526/D1526)*100,0)</f>
        <v>207</v>
      </c>
      <c r="Q1526" s="14">
        <f>IFERROR(ROUND((E1526/L1526),2),0)</f>
        <v>221.79</v>
      </c>
      <c r="R1526" s="10">
        <f>(((J1526/60)/60)/24)+DATE(1970,1,1)</f>
        <v>42756.501041666663</v>
      </c>
      <c r="S1526" s="10">
        <f>(((I1526/60)/60)/24)+DATE(1970,1,1)</f>
        <v>42786.501041666663</v>
      </c>
      <c r="T1526">
        <f>YEAR(R1526)</f>
        <v>2017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6" t="s">
        <v>8294</v>
      </c>
      <c r="O1527" s="16" t="s">
        <v>8295</v>
      </c>
      <c r="P1527" s="12">
        <f>ROUND((E1527/D1527)*100,0)</f>
        <v>174</v>
      </c>
      <c r="Q1527" s="14">
        <f>IFERROR(ROUND((E1527/L1527),2),0)</f>
        <v>32.32</v>
      </c>
      <c r="R1527" s="10">
        <f>(((J1527/60)/60)/24)+DATE(1970,1,1)</f>
        <v>42570.702986111108</v>
      </c>
      <c r="S1527" s="10">
        <f>(((I1527/60)/60)/24)+DATE(1970,1,1)</f>
        <v>42600.702986111108</v>
      </c>
      <c r="T1527">
        <f>YEAR(R1527)</f>
        <v>2016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6" t="s">
        <v>8294</v>
      </c>
      <c r="O1528" s="16" t="s">
        <v>8295</v>
      </c>
      <c r="P1528" s="12">
        <f>ROUND((E1528/D1528)*100,0)</f>
        <v>120</v>
      </c>
      <c r="Q1528" s="14">
        <f>IFERROR(ROUND((E1528/L1528),2),0)</f>
        <v>98.84</v>
      </c>
      <c r="R1528" s="10">
        <f>(((J1528/60)/60)/24)+DATE(1970,1,1)</f>
        <v>42339.276006944448</v>
      </c>
      <c r="S1528" s="10">
        <f>(((I1528/60)/60)/24)+DATE(1970,1,1)</f>
        <v>42388.276006944448</v>
      </c>
      <c r="T1528">
        <f>YEAR(R1528)</f>
        <v>2015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6" t="s">
        <v>8294</v>
      </c>
      <c r="O1529" s="16" t="s">
        <v>8295</v>
      </c>
      <c r="P1529" s="12">
        <f>ROUND((E1529/D1529)*100,0)</f>
        <v>110</v>
      </c>
      <c r="Q1529" s="14">
        <f>IFERROR(ROUND((E1529/L1529),2),0)</f>
        <v>55.22</v>
      </c>
      <c r="R1529" s="10">
        <f>(((J1529/60)/60)/24)+DATE(1970,1,1)</f>
        <v>42780.600532407407</v>
      </c>
      <c r="S1529" s="10">
        <f>(((I1529/60)/60)/24)+DATE(1970,1,1)</f>
        <v>42808.558865740735</v>
      </c>
      <c r="T1529">
        <f>YEAR(R1529)</f>
        <v>2017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6" t="s">
        <v>8294</v>
      </c>
      <c r="O1530" s="16" t="s">
        <v>8295</v>
      </c>
      <c r="P1530" s="12">
        <f>ROUND((E1530/D1530)*100,0)</f>
        <v>282</v>
      </c>
      <c r="Q1530" s="14">
        <f>IFERROR(ROUND((E1530/L1530),2),0)</f>
        <v>52.79</v>
      </c>
      <c r="R1530" s="10">
        <f>(((J1530/60)/60)/24)+DATE(1970,1,1)</f>
        <v>42736.732893518521</v>
      </c>
      <c r="S1530" s="10">
        <f>(((I1530/60)/60)/24)+DATE(1970,1,1)</f>
        <v>42767</v>
      </c>
      <c r="T1530">
        <f>YEAR(R1530)</f>
        <v>2017</v>
      </c>
    </row>
    <row r="1531" spans="1:20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6" t="s">
        <v>8294</v>
      </c>
      <c r="O1531" s="16" t="s">
        <v>8295</v>
      </c>
      <c r="P1531" s="12">
        <f>ROUND((E1531/D1531)*100,0)</f>
        <v>101</v>
      </c>
      <c r="Q1531" s="14">
        <f>IFERROR(ROUND((E1531/L1531),2),0)</f>
        <v>135.66999999999999</v>
      </c>
      <c r="R1531" s="10">
        <f>(((J1531/60)/60)/24)+DATE(1970,1,1)</f>
        <v>42052.628703703704</v>
      </c>
      <c r="S1531" s="10">
        <f>(((I1531/60)/60)/24)+DATE(1970,1,1)</f>
        <v>42082.587037037039</v>
      </c>
      <c r="T1531">
        <f>YEAR(R1531)</f>
        <v>2015</v>
      </c>
    </row>
    <row r="1532" spans="1:20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6" t="s">
        <v>8294</v>
      </c>
      <c r="O1532" s="16" t="s">
        <v>8295</v>
      </c>
      <c r="P1532" s="12">
        <f>ROUND((E1532/D1532)*100,0)</f>
        <v>135</v>
      </c>
      <c r="Q1532" s="14">
        <f>IFERROR(ROUND((E1532/L1532),2),0)</f>
        <v>53.99</v>
      </c>
      <c r="R1532" s="10">
        <f>(((J1532/60)/60)/24)+DATE(1970,1,1)</f>
        <v>42275.767303240747</v>
      </c>
      <c r="S1532" s="10">
        <f>(((I1532/60)/60)/24)+DATE(1970,1,1)</f>
        <v>42300.767303240747</v>
      </c>
      <c r="T1532">
        <f>YEAR(R1532)</f>
        <v>2015</v>
      </c>
    </row>
    <row r="1533" spans="1:20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6" t="s">
        <v>8294</v>
      </c>
      <c r="O1533" s="16" t="s">
        <v>8295</v>
      </c>
      <c r="P1533" s="12">
        <f>ROUND((E1533/D1533)*100,0)</f>
        <v>176</v>
      </c>
      <c r="Q1533" s="14">
        <f>IFERROR(ROUND((E1533/L1533),2),0)</f>
        <v>56.64</v>
      </c>
      <c r="R1533" s="10">
        <f>(((J1533/60)/60)/24)+DATE(1970,1,1)</f>
        <v>41941.802384259259</v>
      </c>
      <c r="S1533" s="10">
        <f>(((I1533/60)/60)/24)+DATE(1970,1,1)</f>
        <v>41974.125</v>
      </c>
      <c r="T1533">
        <f>YEAR(R1533)</f>
        <v>2014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6" t="s">
        <v>8294</v>
      </c>
      <c r="O1534" s="16" t="s">
        <v>8295</v>
      </c>
      <c r="P1534" s="12">
        <f>ROUND((E1534/D1534)*100,0)</f>
        <v>484</v>
      </c>
      <c r="Q1534" s="14">
        <f>IFERROR(ROUND((E1534/L1534),2),0)</f>
        <v>82.32</v>
      </c>
      <c r="R1534" s="10">
        <f>(((J1534/60)/60)/24)+DATE(1970,1,1)</f>
        <v>42391.475289351853</v>
      </c>
      <c r="S1534" s="10">
        <f>(((I1534/60)/60)/24)+DATE(1970,1,1)</f>
        <v>42415.625</v>
      </c>
      <c r="T1534">
        <f>YEAR(R1534)</f>
        <v>2016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6" t="s">
        <v>8294</v>
      </c>
      <c r="O1535" s="16" t="s">
        <v>8295</v>
      </c>
      <c r="P1535" s="12">
        <f>ROUND((E1535/D1535)*100,0)</f>
        <v>145</v>
      </c>
      <c r="Q1535" s="14">
        <f>IFERROR(ROUND((E1535/L1535),2),0)</f>
        <v>88.26</v>
      </c>
      <c r="R1535" s="10">
        <f>(((J1535/60)/60)/24)+DATE(1970,1,1)</f>
        <v>42443.00204861111</v>
      </c>
      <c r="S1535" s="10">
        <f>(((I1535/60)/60)/24)+DATE(1970,1,1)</f>
        <v>42492.165972222225</v>
      </c>
      <c r="T1535">
        <f>YEAR(R1535)</f>
        <v>2016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6" t="s">
        <v>8294</v>
      </c>
      <c r="O1536" s="16" t="s">
        <v>8295</v>
      </c>
      <c r="P1536" s="12">
        <f>ROUND((E1536/D1536)*100,0)</f>
        <v>418</v>
      </c>
      <c r="Q1536" s="14">
        <f>IFERROR(ROUND((E1536/L1536),2),0)</f>
        <v>84.91</v>
      </c>
      <c r="R1536" s="10">
        <f>(((J1536/60)/60)/24)+DATE(1970,1,1)</f>
        <v>42221.67432870371</v>
      </c>
      <c r="S1536" s="10">
        <f>(((I1536/60)/60)/24)+DATE(1970,1,1)</f>
        <v>42251.67432870371</v>
      </c>
      <c r="T1536">
        <f>YEAR(R1536)</f>
        <v>2015</v>
      </c>
    </row>
    <row r="1537" spans="1:20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6" t="s">
        <v>8294</v>
      </c>
      <c r="O1537" s="16" t="s">
        <v>8295</v>
      </c>
      <c r="P1537" s="12">
        <f>ROUND((E1537/D1537)*100,0)</f>
        <v>132</v>
      </c>
      <c r="Q1537" s="14">
        <f>IFERROR(ROUND((E1537/L1537),2),0)</f>
        <v>48.15</v>
      </c>
      <c r="R1537" s="10">
        <f>(((J1537/60)/60)/24)+DATE(1970,1,1)</f>
        <v>42484.829062500001</v>
      </c>
      <c r="S1537" s="10">
        <f>(((I1537/60)/60)/24)+DATE(1970,1,1)</f>
        <v>42513.916666666672</v>
      </c>
      <c r="T1537">
        <f>YEAR(R1537)</f>
        <v>2016</v>
      </c>
    </row>
    <row r="1538" spans="1:20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6" t="s">
        <v>8294</v>
      </c>
      <c r="O1538" s="16" t="s">
        <v>8295</v>
      </c>
      <c r="P1538" s="12">
        <f>ROUND((E1538/D1538)*100,0)</f>
        <v>250</v>
      </c>
      <c r="Q1538" s="14">
        <f>IFERROR(ROUND((E1538/L1538),2),0)</f>
        <v>66.02</v>
      </c>
      <c r="R1538" s="10">
        <f>(((J1538/60)/60)/24)+DATE(1970,1,1)</f>
        <v>42213.802199074074</v>
      </c>
      <c r="S1538" s="10">
        <f>(((I1538/60)/60)/24)+DATE(1970,1,1)</f>
        <v>42243.802199074074</v>
      </c>
      <c r="T1538">
        <f>YEAR(R1538)</f>
        <v>2015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6" t="s">
        <v>8294</v>
      </c>
      <c r="O1539" s="16" t="s">
        <v>8295</v>
      </c>
      <c r="P1539" s="12">
        <f>ROUND((E1539/D1539)*100,0)</f>
        <v>180</v>
      </c>
      <c r="Q1539" s="14">
        <f>IFERROR(ROUND((E1539/L1539),2),0)</f>
        <v>96.38</v>
      </c>
      <c r="R1539" s="10">
        <f>(((J1539/60)/60)/24)+DATE(1970,1,1)</f>
        <v>42552.315127314811</v>
      </c>
      <c r="S1539" s="10">
        <f>(((I1539/60)/60)/24)+DATE(1970,1,1)</f>
        <v>42588.75</v>
      </c>
      <c r="T1539">
        <f>YEAR(R1539)</f>
        <v>2016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6" t="s">
        <v>8294</v>
      </c>
      <c r="O1540" s="16" t="s">
        <v>8295</v>
      </c>
      <c r="P1540" s="12">
        <f>ROUND((E1540/D1540)*100,0)</f>
        <v>103</v>
      </c>
      <c r="Q1540" s="14">
        <f>IFERROR(ROUND((E1540/L1540),2),0)</f>
        <v>156.16999999999999</v>
      </c>
      <c r="R1540" s="10">
        <f>(((J1540/60)/60)/24)+DATE(1970,1,1)</f>
        <v>41981.782060185185</v>
      </c>
      <c r="S1540" s="10">
        <f>(((I1540/60)/60)/24)+DATE(1970,1,1)</f>
        <v>42026.782060185185</v>
      </c>
      <c r="T1540">
        <f>YEAR(R1540)</f>
        <v>2014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6" t="s">
        <v>8294</v>
      </c>
      <c r="O1541" s="16" t="s">
        <v>8295</v>
      </c>
      <c r="P1541" s="12">
        <f>ROUND((E1541/D1541)*100,0)</f>
        <v>136</v>
      </c>
      <c r="Q1541" s="14">
        <f>IFERROR(ROUND((E1541/L1541),2),0)</f>
        <v>95.76</v>
      </c>
      <c r="R1541" s="10">
        <f>(((J1541/60)/60)/24)+DATE(1970,1,1)</f>
        <v>42705.919201388882</v>
      </c>
      <c r="S1541" s="10">
        <f>(((I1541/60)/60)/24)+DATE(1970,1,1)</f>
        <v>42738.919201388882</v>
      </c>
      <c r="T1541">
        <f>YEAR(R1541)</f>
        <v>2016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6" t="s">
        <v>8294</v>
      </c>
      <c r="O1542" s="16" t="s">
        <v>8295</v>
      </c>
      <c r="P1542" s="12">
        <f>ROUND((E1542/D1542)*100,0)</f>
        <v>118</v>
      </c>
      <c r="Q1542" s="14">
        <f>IFERROR(ROUND((E1542/L1542),2),0)</f>
        <v>180.41</v>
      </c>
      <c r="R1542" s="10">
        <f>(((J1542/60)/60)/24)+DATE(1970,1,1)</f>
        <v>41939.00712962963</v>
      </c>
      <c r="S1542" s="10">
        <f>(((I1542/60)/60)/24)+DATE(1970,1,1)</f>
        <v>41969.052083333328</v>
      </c>
      <c r="T1542">
        <f>YEAR(R1542)</f>
        <v>2014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6" t="s">
        <v>8294</v>
      </c>
      <c r="O1543" s="16" t="s">
        <v>8299</v>
      </c>
      <c r="P1543" s="12">
        <f>ROUND((E1543/D1543)*100,0)</f>
        <v>0</v>
      </c>
      <c r="Q1543" s="14">
        <f>IFERROR(ROUND((E1543/L1543),2),0)</f>
        <v>3</v>
      </c>
      <c r="R1543" s="10">
        <f>(((J1543/60)/60)/24)+DATE(1970,1,1)</f>
        <v>41974.712245370371</v>
      </c>
      <c r="S1543" s="10">
        <f>(((I1543/60)/60)/24)+DATE(1970,1,1)</f>
        <v>42004.712245370371</v>
      </c>
      <c r="T1543">
        <f>YEAR(R1543)</f>
        <v>2014</v>
      </c>
    </row>
    <row r="1544" spans="1:20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6" t="s">
        <v>8294</v>
      </c>
      <c r="O1544" s="16" t="s">
        <v>8299</v>
      </c>
      <c r="P1544" s="12">
        <f>ROUND((E1544/D1544)*100,0)</f>
        <v>4</v>
      </c>
      <c r="Q1544" s="14">
        <f>IFERROR(ROUND((E1544/L1544),2),0)</f>
        <v>20</v>
      </c>
      <c r="R1544" s="10">
        <f>(((J1544/60)/60)/24)+DATE(1970,1,1)</f>
        <v>42170.996527777781</v>
      </c>
      <c r="S1544" s="10">
        <f>(((I1544/60)/60)/24)+DATE(1970,1,1)</f>
        <v>42185.996527777781</v>
      </c>
      <c r="T1544">
        <f>YEAR(R1544)</f>
        <v>2015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6" t="s">
        <v>8294</v>
      </c>
      <c r="O1545" s="16" t="s">
        <v>8299</v>
      </c>
      <c r="P1545" s="12">
        <f>ROUND((E1545/D1545)*100,0)</f>
        <v>0</v>
      </c>
      <c r="Q1545" s="14">
        <f>IFERROR(ROUND((E1545/L1545),2),0)</f>
        <v>10</v>
      </c>
      <c r="R1545" s="10">
        <f>(((J1545/60)/60)/24)+DATE(1970,1,1)</f>
        <v>41935.509652777779</v>
      </c>
      <c r="S1545" s="10">
        <f>(((I1545/60)/60)/24)+DATE(1970,1,1)</f>
        <v>41965.551319444443</v>
      </c>
      <c r="T1545">
        <f>YEAR(R1545)</f>
        <v>2014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6" t="s">
        <v>8294</v>
      </c>
      <c r="O1546" s="16" t="s">
        <v>8299</v>
      </c>
      <c r="P1546" s="12">
        <f>ROUND((E1546/D1546)*100,0)</f>
        <v>0</v>
      </c>
      <c r="Q1546" s="14">
        <f>IFERROR(ROUND((E1546/L1546),2),0)</f>
        <v>0</v>
      </c>
      <c r="R1546" s="10">
        <f>(((J1546/60)/60)/24)+DATE(1970,1,1)</f>
        <v>42053.051203703704</v>
      </c>
      <c r="S1546" s="10">
        <f>(((I1546/60)/60)/24)+DATE(1970,1,1)</f>
        <v>42095.012499999997</v>
      </c>
      <c r="T1546">
        <f>YEAR(R1546)</f>
        <v>2015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6" t="s">
        <v>8294</v>
      </c>
      <c r="O1547" s="16" t="s">
        <v>8299</v>
      </c>
      <c r="P1547" s="12">
        <f>ROUND((E1547/D1547)*100,0)</f>
        <v>0</v>
      </c>
      <c r="Q1547" s="14">
        <f>IFERROR(ROUND((E1547/L1547),2),0)</f>
        <v>1</v>
      </c>
      <c r="R1547" s="10">
        <f>(((J1547/60)/60)/24)+DATE(1970,1,1)</f>
        <v>42031.884652777779</v>
      </c>
      <c r="S1547" s="10">
        <f>(((I1547/60)/60)/24)+DATE(1970,1,1)</f>
        <v>42065.886111111111</v>
      </c>
      <c r="T1547">
        <f>YEAR(R1547)</f>
        <v>2015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6" t="s">
        <v>8294</v>
      </c>
      <c r="O1548" s="16" t="s">
        <v>8299</v>
      </c>
      <c r="P1548" s="12">
        <f>ROUND((E1548/D1548)*100,0)</f>
        <v>29</v>
      </c>
      <c r="Q1548" s="14">
        <f>IFERROR(ROUND((E1548/L1548),2),0)</f>
        <v>26.27</v>
      </c>
      <c r="R1548" s="10">
        <f>(((J1548/60)/60)/24)+DATE(1970,1,1)</f>
        <v>41839.212951388887</v>
      </c>
      <c r="S1548" s="10">
        <f>(((I1548/60)/60)/24)+DATE(1970,1,1)</f>
        <v>41899.212951388887</v>
      </c>
      <c r="T1548">
        <f>YEAR(R1548)</f>
        <v>2014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6" t="s">
        <v>8294</v>
      </c>
      <c r="O1549" s="16" t="s">
        <v>8299</v>
      </c>
      <c r="P1549" s="12">
        <f>ROUND((E1549/D1549)*100,0)</f>
        <v>0</v>
      </c>
      <c r="Q1549" s="14">
        <f>IFERROR(ROUND((E1549/L1549),2),0)</f>
        <v>0</v>
      </c>
      <c r="R1549" s="10">
        <f>(((J1549/60)/60)/24)+DATE(1970,1,1)</f>
        <v>42782.426875000005</v>
      </c>
      <c r="S1549" s="10">
        <f>(((I1549/60)/60)/24)+DATE(1970,1,1)</f>
        <v>42789.426875000005</v>
      </c>
      <c r="T1549">
        <f>YEAR(R1549)</f>
        <v>2017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6" t="s">
        <v>8294</v>
      </c>
      <c r="O1550" s="16" t="s">
        <v>8299</v>
      </c>
      <c r="P1550" s="12">
        <f>ROUND((E1550/D1550)*100,0)</f>
        <v>9</v>
      </c>
      <c r="Q1550" s="14">
        <f>IFERROR(ROUND((E1550/L1550),2),0)</f>
        <v>60</v>
      </c>
      <c r="R1550" s="10">
        <f>(((J1550/60)/60)/24)+DATE(1970,1,1)</f>
        <v>42286.88217592593</v>
      </c>
      <c r="S1550" s="10">
        <f>(((I1550/60)/60)/24)+DATE(1970,1,1)</f>
        <v>42316.923842592587</v>
      </c>
      <c r="T1550">
        <f>YEAR(R1550)</f>
        <v>2015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6" t="s">
        <v>8294</v>
      </c>
      <c r="O1551" s="16" t="s">
        <v>8299</v>
      </c>
      <c r="P1551" s="12">
        <f>ROUND((E1551/D1551)*100,0)</f>
        <v>34</v>
      </c>
      <c r="Q1551" s="14">
        <f>IFERROR(ROUND((E1551/L1551),2),0)</f>
        <v>28.33</v>
      </c>
      <c r="R1551" s="10">
        <f>(((J1551/60)/60)/24)+DATE(1970,1,1)</f>
        <v>42281.136099537034</v>
      </c>
      <c r="S1551" s="10">
        <f>(((I1551/60)/60)/24)+DATE(1970,1,1)</f>
        <v>42311.177766203706</v>
      </c>
      <c r="T1551">
        <f>YEAR(R1551)</f>
        <v>2015</v>
      </c>
    </row>
    <row r="1552" spans="1:20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6" t="s">
        <v>8294</v>
      </c>
      <c r="O1552" s="16" t="s">
        <v>8299</v>
      </c>
      <c r="P1552" s="12">
        <f>ROUND((E1552/D1552)*100,0)</f>
        <v>13</v>
      </c>
      <c r="Q1552" s="14">
        <f>IFERROR(ROUND((E1552/L1552),2),0)</f>
        <v>14.43</v>
      </c>
      <c r="R1552" s="10">
        <f>(((J1552/60)/60)/24)+DATE(1970,1,1)</f>
        <v>42472.449467592596</v>
      </c>
      <c r="S1552" s="10">
        <f>(((I1552/60)/60)/24)+DATE(1970,1,1)</f>
        <v>42502.449467592596</v>
      </c>
      <c r="T1552">
        <f>YEAR(R1552)</f>
        <v>2016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6" t="s">
        <v>8294</v>
      </c>
      <c r="O1553" s="16" t="s">
        <v>8299</v>
      </c>
      <c r="P1553" s="12">
        <f>ROUND((E1553/D1553)*100,0)</f>
        <v>0</v>
      </c>
      <c r="Q1553" s="14">
        <f>IFERROR(ROUND((E1553/L1553),2),0)</f>
        <v>0</v>
      </c>
      <c r="R1553" s="10">
        <f>(((J1553/60)/60)/24)+DATE(1970,1,1)</f>
        <v>42121.824525462958</v>
      </c>
      <c r="S1553" s="10">
        <f>(((I1553/60)/60)/24)+DATE(1970,1,1)</f>
        <v>42151.824525462958</v>
      </c>
      <c r="T1553">
        <f>YEAR(R1553)</f>
        <v>2015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6" t="s">
        <v>8294</v>
      </c>
      <c r="O1554" s="16" t="s">
        <v>8299</v>
      </c>
      <c r="P1554" s="12">
        <f>ROUND((E1554/D1554)*100,0)</f>
        <v>49</v>
      </c>
      <c r="Q1554" s="14">
        <f>IFERROR(ROUND((E1554/L1554),2),0)</f>
        <v>132.19</v>
      </c>
      <c r="R1554" s="10">
        <f>(((J1554/60)/60)/24)+DATE(1970,1,1)</f>
        <v>41892.688750000001</v>
      </c>
      <c r="S1554" s="10">
        <f>(((I1554/60)/60)/24)+DATE(1970,1,1)</f>
        <v>41913.165972222225</v>
      </c>
      <c r="T1554">
        <f>YEAR(R1554)</f>
        <v>2014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6" t="s">
        <v>8294</v>
      </c>
      <c r="O1555" s="16" t="s">
        <v>8299</v>
      </c>
      <c r="P1555" s="12">
        <f>ROUND((E1555/D1555)*100,0)</f>
        <v>0</v>
      </c>
      <c r="Q1555" s="14">
        <f>IFERROR(ROUND((E1555/L1555),2),0)</f>
        <v>0</v>
      </c>
      <c r="R1555" s="10">
        <f>(((J1555/60)/60)/24)+DATE(1970,1,1)</f>
        <v>42219.282951388886</v>
      </c>
      <c r="S1555" s="10">
        <f>(((I1555/60)/60)/24)+DATE(1970,1,1)</f>
        <v>42249.282951388886</v>
      </c>
      <c r="T1555">
        <f>YEAR(R1555)</f>
        <v>2015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6" t="s">
        <v>8294</v>
      </c>
      <c r="O1556" s="16" t="s">
        <v>8299</v>
      </c>
      <c r="P1556" s="12">
        <f>ROUND((E1556/D1556)*100,0)</f>
        <v>0</v>
      </c>
      <c r="Q1556" s="14">
        <f>IFERROR(ROUND((E1556/L1556),2),0)</f>
        <v>0</v>
      </c>
      <c r="R1556" s="10">
        <f>(((J1556/60)/60)/24)+DATE(1970,1,1)</f>
        <v>42188.252199074079</v>
      </c>
      <c r="S1556" s="10">
        <f>(((I1556/60)/60)/24)+DATE(1970,1,1)</f>
        <v>42218.252199074079</v>
      </c>
      <c r="T1556">
        <f>YEAR(R1556)</f>
        <v>2015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6" t="s">
        <v>8294</v>
      </c>
      <c r="O1557" s="16" t="s">
        <v>8299</v>
      </c>
      <c r="P1557" s="12">
        <f>ROUND((E1557/D1557)*100,0)</f>
        <v>0</v>
      </c>
      <c r="Q1557" s="14">
        <f>IFERROR(ROUND((E1557/L1557),2),0)</f>
        <v>0</v>
      </c>
      <c r="R1557" s="10">
        <f>(((J1557/60)/60)/24)+DATE(1970,1,1)</f>
        <v>42241.613796296297</v>
      </c>
      <c r="S1557" s="10">
        <f>(((I1557/60)/60)/24)+DATE(1970,1,1)</f>
        <v>42264.708333333328</v>
      </c>
      <c r="T1557">
        <f>YEAR(R1557)</f>
        <v>2015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6" t="s">
        <v>8294</v>
      </c>
      <c r="O1558" s="16" t="s">
        <v>8299</v>
      </c>
      <c r="P1558" s="12">
        <f>ROUND((E1558/D1558)*100,0)</f>
        <v>45</v>
      </c>
      <c r="Q1558" s="14">
        <f>IFERROR(ROUND((E1558/L1558),2),0)</f>
        <v>56.42</v>
      </c>
      <c r="R1558" s="10">
        <f>(((J1558/60)/60)/24)+DATE(1970,1,1)</f>
        <v>42525.153055555551</v>
      </c>
      <c r="S1558" s="10">
        <f>(((I1558/60)/60)/24)+DATE(1970,1,1)</f>
        <v>42555.153055555551</v>
      </c>
      <c r="T1558">
        <f>YEAR(R1558)</f>
        <v>2016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6" t="s">
        <v>8294</v>
      </c>
      <c r="O1559" s="16" t="s">
        <v>8299</v>
      </c>
      <c r="P1559" s="12">
        <f>ROUND((E1559/D1559)*100,0)</f>
        <v>4</v>
      </c>
      <c r="Q1559" s="14">
        <f>IFERROR(ROUND((E1559/L1559),2),0)</f>
        <v>100</v>
      </c>
      <c r="R1559" s="10">
        <f>(((J1559/60)/60)/24)+DATE(1970,1,1)</f>
        <v>41871.65315972222</v>
      </c>
      <c r="S1559" s="10">
        <f>(((I1559/60)/60)/24)+DATE(1970,1,1)</f>
        <v>41902.65315972222</v>
      </c>
      <c r="T1559">
        <f>YEAR(R1559)</f>
        <v>2014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6" t="s">
        <v>8294</v>
      </c>
      <c r="O1560" s="16" t="s">
        <v>8299</v>
      </c>
      <c r="P1560" s="12">
        <f>ROUND((E1560/D1560)*100,0)</f>
        <v>5</v>
      </c>
      <c r="Q1560" s="14">
        <f>IFERROR(ROUND((E1560/L1560),2),0)</f>
        <v>11.67</v>
      </c>
      <c r="R1560" s="10">
        <f>(((J1560/60)/60)/24)+DATE(1970,1,1)</f>
        <v>42185.397673611107</v>
      </c>
      <c r="S1560" s="10">
        <f>(((I1560/60)/60)/24)+DATE(1970,1,1)</f>
        <v>42244.508333333331</v>
      </c>
      <c r="T1560">
        <f>YEAR(R1560)</f>
        <v>2015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6" t="s">
        <v>8294</v>
      </c>
      <c r="O1561" s="16" t="s">
        <v>8299</v>
      </c>
      <c r="P1561" s="12">
        <f>ROUND((E1561/D1561)*100,0)</f>
        <v>0</v>
      </c>
      <c r="Q1561" s="14">
        <f>IFERROR(ROUND((E1561/L1561),2),0)</f>
        <v>50</v>
      </c>
      <c r="R1561" s="10">
        <f>(((J1561/60)/60)/24)+DATE(1970,1,1)</f>
        <v>42108.05322916666</v>
      </c>
      <c r="S1561" s="10">
        <f>(((I1561/60)/60)/24)+DATE(1970,1,1)</f>
        <v>42123.05322916666</v>
      </c>
      <c r="T1561">
        <f>YEAR(R1561)</f>
        <v>2015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6" t="s">
        <v>8294</v>
      </c>
      <c r="O1562" s="16" t="s">
        <v>8299</v>
      </c>
      <c r="P1562" s="12">
        <f>ROUND((E1562/D1562)*100,0)</f>
        <v>4</v>
      </c>
      <c r="Q1562" s="14">
        <f>IFERROR(ROUND((E1562/L1562),2),0)</f>
        <v>23.5</v>
      </c>
      <c r="R1562" s="10">
        <f>(((J1562/60)/60)/24)+DATE(1970,1,1)</f>
        <v>41936.020752314813</v>
      </c>
      <c r="S1562" s="10">
        <f>(((I1562/60)/60)/24)+DATE(1970,1,1)</f>
        <v>41956.062418981484</v>
      </c>
      <c r="T1562">
        <f>YEAR(R1562)</f>
        <v>2014</v>
      </c>
    </row>
    <row r="1563" spans="1:20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6" t="s">
        <v>8278</v>
      </c>
      <c r="O1563" s="16" t="s">
        <v>8300</v>
      </c>
      <c r="P1563" s="12">
        <f>ROUND((E1563/D1563)*100,0)</f>
        <v>1</v>
      </c>
      <c r="Q1563" s="14">
        <f>IFERROR(ROUND((E1563/L1563),2),0)</f>
        <v>67</v>
      </c>
      <c r="R1563" s="10">
        <f>(((J1563/60)/60)/24)+DATE(1970,1,1)</f>
        <v>41555.041701388887</v>
      </c>
      <c r="S1563" s="10">
        <f>(((I1563/60)/60)/24)+DATE(1970,1,1)</f>
        <v>41585.083368055559</v>
      </c>
      <c r="T1563">
        <f>YEAR(R1563)</f>
        <v>2013</v>
      </c>
    </row>
    <row r="1564" spans="1:20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6" t="s">
        <v>8278</v>
      </c>
      <c r="O1564" s="16" t="s">
        <v>8300</v>
      </c>
      <c r="P1564" s="12">
        <f>ROUND((E1564/D1564)*100,0)</f>
        <v>0</v>
      </c>
      <c r="Q1564" s="14">
        <f>IFERROR(ROUND((E1564/L1564),2),0)</f>
        <v>0</v>
      </c>
      <c r="R1564" s="10">
        <f>(((J1564/60)/60)/24)+DATE(1970,1,1)</f>
        <v>40079.566157407404</v>
      </c>
      <c r="S1564" s="10">
        <f>(((I1564/60)/60)/24)+DATE(1970,1,1)</f>
        <v>40149.034722222219</v>
      </c>
      <c r="T1564">
        <f>YEAR(R1564)</f>
        <v>2009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6" t="s">
        <v>8278</v>
      </c>
      <c r="O1565" s="16" t="s">
        <v>8300</v>
      </c>
      <c r="P1565" s="12">
        <f>ROUND((E1565/D1565)*100,0)</f>
        <v>1</v>
      </c>
      <c r="Q1565" s="14">
        <f>IFERROR(ROUND((E1565/L1565),2),0)</f>
        <v>42.5</v>
      </c>
      <c r="R1565" s="10">
        <f>(((J1565/60)/60)/24)+DATE(1970,1,1)</f>
        <v>41652.742488425924</v>
      </c>
      <c r="S1565" s="10">
        <f>(((I1565/60)/60)/24)+DATE(1970,1,1)</f>
        <v>41712.700821759259</v>
      </c>
      <c r="T1565">
        <f>YEAR(R1565)</f>
        <v>2014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6" t="s">
        <v>8278</v>
      </c>
      <c r="O1566" s="16" t="s">
        <v>8300</v>
      </c>
      <c r="P1566" s="12">
        <f>ROUND((E1566/D1566)*100,0)</f>
        <v>0</v>
      </c>
      <c r="Q1566" s="14">
        <f>IFERROR(ROUND((E1566/L1566),2),0)</f>
        <v>10</v>
      </c>
      <c r="R1566" s="10">
        <f>(((J1566/60)/60)/24)+DATE(1970,1,1)</f>
        <v>42121.367002314815</v>
      </c>
      <c r="S1566" s="10">
        <f>(((I1566/60)/60)/24)+DATE(1970,1,1)</f>
        <v>42152.836805555555</v>
      </c>
      <c r="T1566">
        <f>YEAR(R1566)</f>
        <v>2015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6" t="s">
        <v>8278</v>
      </c>
      <c r="O1567" s="16" t="s">
        <v>8300</v>
      </c>
      <c r="P1567" s="12">
        <f>ROUND((E1567/D1567)*100,0)</f>
        <v>3</v>
      </c>
      <c r="Q1567" s="14">
        <f>IFERROR(ROUND((E1567/L1567),2),0)</f>
        <v>100</v>
      </c>
      <c r="R1567" s="10">
        <f>(((J1567/60)/60)/24)+DATE(1970,1,1)</f>
        <v>40672.729872685188</v>
      </c>
      <c r="S1567" s="10">
        <f>(((I1567/60)/60)/24)+DATE(1970,1,1)</f>
        <v>40702.729872685188</v>
      </c>
      <c r="T1567">
        <f>YEAR(R1567)</f>
        <v>2011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6" t="s">
        <v>8278</v>
      </c>
      <c r="O1568" s="16" t="s">
        <v>8300</v>
      </c>
      <c r="P1568" s="12">
        <f>ROUND((E1568/D1568)*100,0)</f>
        <v>21</v>
      </c>
      <c r="Q1568" s="14">
        <f>IFERROR(ROUND((E1568/L1568),2),0)</f>
        <v>108.05</v>
      </c>
      <c r="R1568" s="10">
        <f>(((J1568/60)/60)/24)+DATE(1970,1,1)</f>
        <v>42549.916712962964</v>
      </c>
      <c r="S1568" s="10">
        <f>(((I1568/60)/60)/24)+DATE(1970,1,1)</f>
        <v>42578.916666666672</v>
      </c>
      <c r="T1568">
        <f>YEAR(R1568)</f>
        <v>2016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6" t="s">
        <v>8278</v>
      </c>
      <c r="O1569" s="16" t="s">
        <v>8300</v>
      </c>
      <c r="P1569" s="12">
        <f>ROUND((E1569/D1569)*100,0)</f>
        <v>4</v>
      </c>
      <c r="Q1569" s="14">
        <f>IFERROR(ROUND((E1569/L1569),2),0)</f>
        <v>26.92</v>
      </c>
      <c r="R1569" s="10">
        <f>(((J1569/60)/60)/24)+DATE(1970,1,1)</f>
        <v>41671.936863425923</v>
      </c>
      <c r="S1569" s="10">
        <f>(((I1569/60)/60)/24)+DATE(1970,1,1)</f>
        <v>41687</v>
      </c>
      <c r="T1569">
        <f>YEAR(R1569)</f>
        <v>2014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6" t="s">
        <v>8278</v>
      </c>
      <c r="O1570" s="16" t="s">
        <v>8300</v>
      </c>
      <c r="P1570" s="12">
        <f>ROUND((E1570/D1570)*100,0)</f>
        <v>14</v>
      </c>
      <c r="Q1570" s="14">
        <f>IFERROR(ROUND((E1570/L1570),2),0)</f>
        <v>155</v>
      </c>
      <c r="R1570" s="10">
        <f>(((J1570/60)/60)/24)+DATE(1970,1,1)</f>
        <v>41962.062326388885</v>
      </c>
      <c r="S1570" s="10">
        <f>(((I1570/60)/60)/24)+DATE(1970,1,1)</f>
        <v>41997.062326388885</v>
      </c>
      <c r="T1570">
        <f>YEAR(R1570)</f>
        <v>2014</v>
      </c>
    </row>
    <row r="1571" spans="1:20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6" t="s">
        <v>8278</v>
      </c>
      <c r="O1571" s="16" t="s">
        <v>8300</v>
      </c>
      <c r="P1571" s="12">
        <f>ROUND((E1571/D1571)*100,0)</f>
        <v>0</v>
      </c>
      <c r="Q1571" s="14">
        <f>IFERROR(ROUND((E1571/L1571),2),0)</f>
        <v>0</v>
      </c>
      <c r="R1571" s="10">
        <f>(((J1571/60)/60)/24)+DATE(1970,1,1)</f>
        <v>41389.679560185185</v>
      </c>
      <c r="S1571" s="10">
        <f>(((I1571/60)/60)/24)+DATE(1970,1,1)</f>
        <v>41419.679560185185</v>
      </c>
      <c r="T1571">
        <f>YEAR(R1571)</f>
        <v>2013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6" t="s">
        <v>8278</v>
      </c>
      <c r="O1572" s="16" t="s">
        <v>8300</v>
      </c>
      <c r="P1572" s="12">
        <f>ROUND((E1572/D1572)*100,0)</f>
        <v>41</v>
      </c>
      <c r="Q1572" s="14">
        <f>IFERROR(ROUND((E1572/L1572),2),0)</f>
        <v>47.77</v>
      </c>
      <c r="R1572" s="10">
        <f>(((J1572/60)/60)/24)+DATE(1970,1,1)</f>
        <v>42438.813449074078</v>
      </c>
      <c r="S1572" s="10">
        <f>(((I1572/60)/60)/24)+DATE(1970,1,1)</f>
        <v>42468.771782407406</v>
      </c>
      <c r="T1572">
        <f>YEAR(R1572)</f>
        <v>2016</v>
      </c>
    </row>
    <row r="1573" spans="1:20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6" t="s">
        <v>8278</v>
      </c>
      <c r="O1573" s="16" t="s">
        <v>8300</v>
      </c>
      <c r="P1573" s="12">
        <f>ROUND((E1573/D1573)*100,0)</f>
        <v>1</v>
      </c>
      <c r="Q1573" s="14">
        <f>IFERROR(ROUND((E1573/L1573),2),0)</f>
        <v>20</v>
      </c>
      <c r="R1573" s="10">
        <f>(((J1573/60)/60)/24)+DATE(1970,1,1)</f>
        <v>42144.769479166673</v>
      </c>
      <c r="S1573" s="10">
        <f>(((I1573/60)/60)/24)+DATE(1970,1,1)</f>
        <v>42174.769479166673</v>
      </c>
      <c r="T1573">
        <f>YEAR(R1573)</f>
        <v>2015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6" t="s">
        <v>8278</v>
      </c>
      <c r="O1574" s="16" t="s">
        <v>8300</v>
      </c>
      <c r="P1574" s="12">
        <f>ROUND((E1574/D1574)*100,0)</f>
        <v>5</v>
      </c>
      <c r="Q1574" s="14">
        <f>IFERROR(ROUND((E1574/L1574),2),0)</f>
        <v>41.67</v>
      </c>
      <c r="R1574" s="10">
        <f>(((J1574/60)/60)/24)+DATE(1970,1,1)</f>
        <v>42404.033090277779</v>
      </c>
      <c r="S1574" s="10">
        <f>(((I1574/60)/60)/24)+DATE(1970,1,1)</f>
        <v>42428.999305555553</v>
      </c>
      <c r="T1574">
        <f>YEAR(R1574)</f>
        <v>2016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6" t="s">
        <v>8278</v>
      </c>
      <c r="O1575" s="16" t="s">
        <v>8300</v>
      </c>
      <c r="P1575" s="12">
        <f>ROUND((E1575/D1575)*100,0)</f>
        <v>2</v>
      </c>
      <c r="Q1575" s="14">
        <f>IFERROR(ROUND((E1575/L1575),2),0)</f>
        <v>74.33</v>
      </c>
      <c r="R1575" s="10">
        <f>(((J1575/60)/60)/24)+DATE(1970,1,1)</f>
        <v>42786.000023148154</v>
      </c>
      <c r="S1575" s="10">
        <f>(((I1575/60)/60)/24)+DATE(1970,1,1)</f>
        <v>42826.165972222225</v>
      </c>
      <c r="T1575">
        <f>YEAR(R1575)</f>
        <v>2017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6" t="s">
        <v>8278</v>
      </c>
      <c r="O1576" s="16" t="s">
        <v>8300</v>
      </c>
      <c r="P1576" s="12">
        <f>ROUND((E1576/D1576)*100,0)</f>
        <v>5</v>
      </c>
      <c r="Q1576" s="14">
        <f>IFERROR(ROUND((E1576/L1576),2),0)</f>
        <v>84.33</v>
      </c>
      <c r="R1576" s="10">
        <f>(((J1576/60)/60)/24)+DATE(1970,1,1)</f>
        <v>42017.927418981482</v>
      </c>
      <c r="S1576" s="10">
        <f>(((I1576/60)/60)/24)+DATE(1970,1,1)</f>
        <v>42052.927418981482</v>
      </c>
      <c r="T1576">
        <f>YEAR(R1576)</f>
        <v>2015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6" t="s">
        <v>8278</v>
      </c>
      <c r="O1577" s="16" t="s">
        <v>8300</v>
      </c>
      <c r="P1577" s="12">
        <f>ROUND((E1577/D1577)*100,0)</f>
        <v>23</v>
      </c>
      <c r="Q1577" s="14">
        <f>IFERROR(ROUND((E1577/L1577),2),0)</f>
        <v>65.459999999999994</v>
      </c>
      <c r="R1577" s="10">
        <f>(((J1577/60)/60)/24)+DATE(1970,1,1)</f>
        <v>41799.524259259262</v>
      </c>
      <c r="S1577" s="10">
        <f>(((I1577/60)/60)/24)+DATE(1970,1,1)</f>
        <v>41829.524259259262</v>
      </c>
      <c r="T1577">
        <f>YEAR(R1577)</f>
        <v>2014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6" t="s">
        <v>8278</v>
      </c>
      <c r="O1578" s="16" t="s">
        <v>8300</v>
      </c>
      <c r="P1578" s="12">
        <f>ROUND((E1578/D1578)*100,0)</f>
        <v>13</v>
      </c>
      <c r="Q1578" s="14">
        <f>IFERROR(ROUND((E1578/L1578),2),0)</f>
        <v>65</v>
      </c>
      <c r="R1578" s="10">
        <f>(((J1578/60)/60)/24)+DATE(1970,1,1)</f>
        <v>42140.879259259258</v>
      </c>
      <c r="S1578" s="10">
        <f>(((I1578/60)/60)/24)+DATE(1970,1,1)</f>
        <v>42185.879259259258</v>
      </c>
      <c r="T1578">
        <f>YEAR(R1578)</f>
        <v>2015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6" t="s">
        <v>8278</v>
      </c>
      <c r="O1579" s="16" t="s">
        <v>8300</v>
      </c>
      <c r="P1579" s="12">
        <f>ROUND((E1579/D1579)*100,0)</f>
        <v>1</v>
      </c>
      <c r="Q1579" s="14">
        <f>IFERROR(ROUND((E1579/L1579),2),0)</f>
        <v>27.5</v>
      </c>
      <c r="R1579" s="10">
        <f>(((J1579/60)/60)/24)+DATE(1970,1,1)</f>
        <v>41054.847777777781</v>
      </c>
      <c r="S1579" s="10">
        <f>(((I1579/60)/60)/24)+DATE(1970,1,1)</f>
        <v>41114.847777777781</v>
      </c>
      <c r="T1579">
        <f>YEAR(R1579)</f>
        <v>2012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6" t="s">
        <v>8278</v>
      </c>
      <c r="O1580" s="16" t="s">
        <v>8300</v>
      </c>
      <c r="P1580" s="12">
        <f>ROUND((E1580/D1580)*100,0)</f>
        <v>11</v>
      </c>
      <c r="Q1580" s="14">
        <f>IFERROR(ROUND((E1580/L1580),2),0)</f>
        <v>51.25</v>
      </c>
      <c r="R1580" s="10">
        <f>(((J1580/60)/60)/24)+DATE(1970,1,1)</f>
        <v>40399.065868055557</v>
      </c>
      <c r="S1580" s="10">
        <f>(((I1580/60)/60)/24)+DATE(1970,1,1)</f>
        <v>40423.083333333336</v>
      </c>
      <c r="T1580">
        <f>YEAR(R1580)</f>
        <v>2010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6" t="s">
        <v>8278</v>
      </c>
      <c r="O1581" s="16" t="s">
        <v>8300</v>
      </c>
      <c r="P1581" s="12">
        <f>ROUND((E1581/D1581)*100,0)</f>
        <v>1</v>
      </c>
      <c r="Q1581" s="14">
        <f>IFERROR(ROUND((E1581/L1581),2),0)</f>
        <v>14</v>
      </c>
      <c r="R1581" s="10">
        <f>(((J1581/60)/60)/24)+DATE(1970,1,1)</f>
        <v>41481.996423611112</v>
      </c>
      <c r="S1581" s="10">
        <f>(((I1581/60)/60)/24)+DATE(1970,1,1)</f>
        <v>41514.996423611112</v>
      </c>
      <c r="T1581">
        <f>YEAR(R1581)</f>
        <v>2013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6" t="s">
        <v>8278</v>
      </c>
      <c r="O1582" s="16" t="s">
        <v>8300</v>
      </c>
      <c r="P1582" s="12">
        <f>ROUND((E1582/D1582)*100,0)</f>
        <v>0</v>
      </c>
      <c r="Q1582" s="14">
        <f>IFERROR(ROUND((E1582/L1582),2),0)</f>
        <v>0</v>
      </c>
      <c r="R1582" s="10">
        <f>(((J1582/60)/60)/24)+DATE(1970,1,1)</f>
        <v>40990.050069444449</v>
      </c>
      <c r="S1582" s="10">
        <f>(((I1582/60)/60)/24)+DATE(1970,1,1)</f>
        <v>41050.050069444449</v>
      </c>
      <c r="T1582">
        <f>YEAR(R1582)</f>
        <v>2012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6" t="s">
        <v>8294</v>
      </c>
      <c r="O1583" s="16" t="s">
        <v>8301</v>
      </c>
      <c r="P1583" s="12">
        <f>ROUND((E1583/D1583)*100,0)</f>
        <v>1</v>
      </c>
      <c r="Q1583" s="14">
        <f>IFERROR(ROUND((E1583/L1583),2),0)</f>
        <v>5</v>
      </c>
      <c r="R1583" s="10">
        <f>(((J1583/60)/60)/24)+DATE(1970,1,1)</f>
        <v>42325.448958333334</v>
      </c>
      <c r="S1583" s="10">
        <f>(((I1583/60)/60)/24)+DATE(1970,1,1)</f>
        <v>42357.448958333334</v>
      </c>
      <c r="T1583">
        <f>YEAR(R1583)</f>
        <v>2015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6" t="s">
        <v>8294</v>
      </c>
      <c r="O1584" s="16" t="s">
        <v>8301</v>
      </c>
      <c r="P1584" s="12">
        <f>ROUND((E1584/D1584)*100,0)</f>
        <v>9</v>
      </c>
      <c r="Q1584" s="14">
        <f>IFERROR(ROUND((E1584/L1584),2),0)</f>
        <v>31</v>
      </c>
      <c r="R1584" s="10">
        <f>(((J1584/60)/60)/24)+DATE(1970,1,1)</f>
        <v>42246.789965277778</v>
      </c>
      <c r="S1584" s="10">
        <f>(((I1584/60)/60)/24)+DATE(1970,1,1)</f>
        <v>42303.888888888891</v>
      </c>
      <c r="T1584">
        <f>YEAR(R1584)</f>
        <v>2015</v>
      </c>
    </row>
    <row r="1585" spans="1:20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6" t="s">
        <v>8294</v>
      </c>
      <c r="O1585" s="16" t="s">
        <v>8301</v>
      </c>
      <c r="P1585" s="12">
        <f>ROUND((E1585/D1585)*100,0)</f>
        <v>0</v>
      </c>
      <c r="Q1585" s="14">
        <f>IFERROR(ROUND((E1585/L1585),2),0)</f>
        <v>15</v>
      </c>
      <c r="R1585" s="10">
        <f>(((J1585/60)/60)/24)+DATE(1970,1,1)</f>
        <v>41877.904988425929</v>
      </c>
      <c r="S1585" s="10">
        <f>(((I1585/60)/60)/24)+DATE(1970,1,1)</f>
        <v>41907.904988425929</v>
      </c>
      <c r="T1585">
        <f>YEAR(R1585)</f>
        <v>2014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6" t="s">
        <v>8294</v>
      </c>
      <c r="O1586" s="16" t="s">
        <v>8301</v>
      </c>
      <c r="P1586" s="12">
        <f>ROUND((E1586/D1586)*100,0)</f>
        <v>0</v>
      </c>
      <c r="Q1586" s="14">
        <f>IFERROR(ROUND((E1586/L1586),2),0)</f>
        <v>0</v>
      </c>
      <c r="R1586" s="10">
        <f>(((J1586/60)/60)/24)+DATE(1970,1,1)</f>
        <v>41779.649317129632</v>
      </c>
      <c r="S1586" s="10">
        <f>(((I1586/60)/60)/24)+DATE(1970,1,1)</f>
        <v>41789.649317129632</v>
      </c>
      <c r="T1586">
        <f>YEAR(R1586)</f>
        <v>2014</v>
      </c>
    </row>
    <row r="1587" spans="1:20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6" t="s">
        <v>8294</v>
      </c>
      <c r="O1587" s="16" t="s">
        <v>8301</v>
      </c>
      <c r="P1587" s="12">
        <f>ROUND((E1587/D1587)*100,0)</f>
        <v>79</v>
      </c>
      <c r="Q1587" s="14">
        <f>IFERROR(ROUND((E1587/L1587),2),0)</f>
        <v>131.66999999999999</v>
      </c>
      <c r="R1587" s="10">
        <f>(((J1587/60)/60)/24)+DATE(1970,1,1)</f>
        <v>42707.895462962959</v>
      </c>
      <c r="S1587" s="10">
        <f>(((I1587/60)/60)/24)+DATE(1970,1,1)</f>
        <v>42729.458333333328</v>
      </c>
      <c r="T1587">
        <f>YEAR(R1587)</f>
        <v>2016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6" t="s">
        <v>8294</v>
      </c>
      <c r="O1588" s="16" t="s">
        <v>8301</v>
      </c>
      <c r="P1588" s="12">
        <f>ROUND((E1588/D1588)*100,0)</f>
        <v>0</v>
      </c>
      <c r="Q1588" s="14">
        <f>IFERROR(ROUND((E1588/L1588),2),0)</f>
        <v>0</v>
      </c>
      <c r="R1588" s="10">
        <f>(((J1588/60)/60)/24)+DATE(1970,1,1)</f>
        <v>42069.104421296302</v>
      </c>
      <c r="S1588" s="10">
        <f>(((I1588/60)/60)/24)+DATE(1970,1,1)</f>
        <v>42099.062754629631</v>
      </c>
      <c r="T1588">
        <f>YEAR(R1588)</f>
        <v>2015</v>
      </c>
    </row>
    <row r="1589" spans="1:20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6" t="s">
        <v>8294</v>
      </c>
      <c r="O1589" s="16" t="s">
        <v>8301</v>
      </c>
      <c r="P1589" s="12">
        <f>ROUND((E1589/D1589)*100,0)</f>
        <v>0</v>
      </c>
      <c r="Q1589" s="14">
        <f>IFERROR(ROUND((E1589/L1589),2),0)</f>
        <v>1</v>
      </c>
      <c r="R1589" s="10">
        <f>(((J1589/60)/60)/24)+DATE(1970,1,1)</f>
        <v>41956.950983796298</v>
      </c>
      <c r="S1589" s="10">
        <f>(((I1589/60)/60)/24)+DATE(1970,1,1)</f>
        <v>41986.950983796298</v>
      </c>
      <c r="T1589">
        <f>YEAR(R1589)</f>
        <v>2014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6" t="s">
        <v>8294</v>
      </c>
      <c r="O1590" s="16" t="s">
        <v>8301</v>
      </c>
      <c r="P1590" s="12">
        <f>ROUND((E1590/D1590)*100,0)</f>
        <v>0</v>
      </c>
      <c r="Q1590" s="14">
        <f>IFERROR(ROUND((E1590/L1590),2),0)</f>
        <v>0</v>
      </c>
      <c r="R1590" s="10">
        <f>(((J1590/60)/60)/24)+DATE(1970,1,1)</f>
        <v>42005.24998842593</v>
      </c>
      <c r="S1590" s="10">
        <f>(((I1590/60)/60)/24)+DATE(1970,1,1)</f>
        <v>42035.841666666667</v>
      </c>
      <c r="T1590">
        <f>YEAR(R1590)</f>
        <v>2015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6" t="s">
        <v>8294</v>
      </c>
      <c r="O1591" s="16" t="s">
        <v>8301</v>
      </c>
      <c r="P1591" s="12">
        <f>ROUND((E1591/D1591)*100,0)</f>
        <v>0</v>
      </c>
      <c r="Q1591" s="14">
        <f>IFERROR(ROUND((E1591/L1591),2),0)</f>
        <v>0</v>
      </c>
      <c r="R1591" s="10">
        <f>(((J1591/60)/60)/24)+DATE(1970,1,1)</f>
        <v>42256.984791666662</v>
      </c>
      <c r="S1591" s="10">
        <f>(((I1591/60)/60)/24)+DATE(1970,1,1)</f>
        <v>42286.984791666662</v>
      </c>
      <c r="T1591">
        <f>YEAR(R1591)</f>
        <v>2015</v>
      </c>
    </row>
    <row r="1592" spans="1:20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6" t="s">
        <v>8294</v>
      </c>
      <c r="O1592" s="16" t="s">
        <v>8301</v>
      </c>
      <c r="P1592" s="12">
        <f>ROUND((E1592/D1592)*100,0)</f>
        <v>2</v>
      </c>
      <c r="Q1592" s="14">
        <f>IFERROR(ROUND((E1592/L1592),2),0)</f>
        <v>510</v>
      </c>
      <c r="R1592" s="10">
        <f>(((J1592/60)/60)/24)+DATE(1970,1,1)</f>
        <v>42240.857222222221</v>
      </c>
      <c r="S1592" s="10">
        <f>(((I1592/60)/60)/24)+DATE(1970,1,1)</f>
        <v>42270.857222222221</v>
      </c>
      <c r="T1592">
        <f>YEAR(R1592)</f>
        <v>2015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6" t="s">
        <v>8294</v>
      </c>
      <c r="O1593" s="16" t="s">
        <v>8301</v>
      </c>
      <c r="P1593" s="12">
        <f>ROUND((E1593/D1593)*100,0)</f>
        <v>29</v>
      </c>
      <c r="Q1593" s="14">
        <f>IFERROR(ROUND((E1593/L1593),2),0)</f>
        <v>44.48</v>
      </c>
      <c r="R1593" s="10">
        <f>(((J1593/60)/60)/24)+DATE(1970,1,1)</f>
        <v>42433.726168981477</v>
      </c>
      <c r="S1593" s="10">
        <f>(((I1593/60)/60)/24)+DATE(1970,1,1)</f>
        <v>42463.68450231482</v>
      </c>
      <c r="T1593">
        <f>YEAR(R1593)</f>
        <v>2016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6" t="s">
        <v>8294</v>
      </c>
      <c r="O1594" s="16" t="s">
        <v>8301</v>
      </c>
      <c r="P1594" s="12">
        <f>ROUND((E1594/D1594)*100,0)</f>
        <v>0</v>
      </c>
      <c r="Q1594" s="14">
        <f>IFERROR(ROUND((E1594/L1594),2),0)</f>
        <v>0</v>
      </c>
      <c r="R1594" s="10">
        <f>(((J1594/60)/60)/24)+DATE(1970,1,1)</f>
        <v>42046.072743055556</v>
      </c>
      <c r="S1594" s="10">
        <f>(((I1594/60)/60)/24)+DATE(1970,1,1)</f>
        <v>42091.031076388885</v>
      </c>
      <c r="T1594">
        <f>YEAR(R1594)</f>
        <v>2015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6" t="s">
        <v>8294</v>
      </c>
      <c r="O1595" s="16" t="s">
        <v>8301</v>
      </c>
      <c r="P1595" s="12">
        <f>ROUND((E1595/D1595)*100,0)</f>
        <v>0</v>
      </c>
      <c r="Q1595" s="14">
        <f>IFERROR(ROUND((E1595/L1595),2),0)</f>
        <v>1</v>
      </c>
      <c r="R1595" s="10">
        <f>(((J1595/60)/60)/24)+DATE(1970,1,1)</f>
        <v>42033.845543981486</v>
      </c>
      <c r="S1595" s="10">
        <f>(((I1595/60)/60)/24)+DATE(1970,1,1)</f>
        <v>42063.845543981486</v>
      </c>
      <c r="T1595">
        <f>YEAR(R1595)</f>
        <v>2015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6" t="s">
        <v>8294</v>
      </c>
      <c r="O1596" s="16" t="s">
        <v>8301</v>
      </c>
      <c r="P1596" s="12">
        <f>ROUND((E1596/D1596)*100,0)</f>
        <v>21</v>
      </c>
      <c r="Q1596" s="14">
        <f>IFERROR(ROUND((E1596/L1596),2),0)</f>
        <v>20.5</v>
      </c>
      <c r="R1596" s="10">
        <f>(((J1596/60)/60)/24)+DATE(1970,1,1)</f>
        <v>42445.712754629625</v>
      </c>
      <c r="S1596" s="10">
        <f>(((I1596/60)/60)/24)+DATE(1970,1,1)</f>
        <v>42505.681249999994</v>
      </c>
      <c r="T1596">
        <f>YEAR(R1596)</f>
        <v>2016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6" t="s">
        <v>8294</v>
      </c>
      <c r="O1597" s="16" t="s">
        <v>8301</v>
      </c>
      <c r="P1597" s="12">
        <f>ROUND((E1597/D1597)*100,0)</f>
        <v>0</v>
      </c>
      <c r="Q1597" s="14">
        <f>IFERROR(ROUND((E1597/L1597),2),0)</f>
        <v>40</v>
      </c>
      <c r="R1597" s="10">
        <f>(((J1597/60)/60)/24)+DATE(1970,1,1)</f>
        <v>41780.050092592595</v>
      </c>
      <c r="S1597" s="10">
        <f>(((I1597/60)/60)/24)+DATE(1970,1,1)</f>
        <v>41808.842361111114</v>
      </c>
      <c r="T1597">
        <f>YEAR(R1597)</f>
        <v>2014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6" t="s">
        <v>8294</v>
      </c>
      <c r="O1598" s="16" t="s">
        <v>8301</v>
      </c>
      <c r="P1598" s="12">
        <f>ROUND((E1598/D1598)*100,0)</f>
        <v>2</v>
      </c>
      <c r="Q1598" s="14">
        <f>IFERROR(ROUND((E1598/L1598),2),0)</f>
        <v>25</v>
      </c>
      <c r="R1598" s="10">
        <f>(((J1598/60)/60)/24)+DATE(1970,1,1)</f>
        <v>41941.430196759262</v>
      </c>
      <c r="S1598" s="10">
        <f>(((I1598/60)/60)/24)+DATE(1970,1,1)</f>
        <v>41986.471863425926</v>
      </c>
      <c r="T1598">
        <f>YEAR(R1598)</f>
        <v>2014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6" t="s">
        <v>8294</v>
      </c>
      <c r="O1599" s="16" t="s">
        <v>8301</v>
      </c>
      <c r="P1599" s="12">
        <f>ROUND((E1599/D1599)*100,0)</f>
        <v>0</v>
      </c>
      <c r="Q1599" s="14">
        <f>IFERROR(ROUND((E1599/L1599),2),0)</f>
        <v>0</v>
      </c>
      <c r="R1599" s="10">
        <f>(((J1599/60)/60)/24)+DATE(1970,1,1)</f>
        <v>42603.354131944448</v>
      </c>
      <c r="S1599" s="10">
        <f>(((I1599/60)/60)/24)+DATE(1970,1,1)</f>
        <v>42633.354131944448</v>
      </c>
      <c r="T1599">
        <f>YEAR(R1599)</f>
        <v>2016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6" t="s">
        <v>8294</v>
      </c>
      <c r="O1600" s="16" t="s">
        <v>8301</v>
      </c>
      <c r="P1600" s="12">
        <f>ROUND((E1600/D1600)*100,0)</f>
        <v>0</v>
      </c>
      <c r="Q1600" s="14">
        <f>IFERROR(ROUND((E1600/L1600),2),0)</f>
        <v>1</v>
      </c>
      <c r="R1600" s="10">
        <f>(((J1600/60)/60)/24)+DATE(1970,1,1)</f>
        <v>42151.667337962965</v>
      </c>
      <c r="S1600" s="10">
        <f>(((I1600/60)/60)/24)+DATE(1970,1,1)</f>
        <v>42211.667337962965</v>
      </c>
      <c r="T1600">
        <f>YEAR(R1600)</f>
        <v>2015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6" t="s">
        <v>8294</v>
      </c>
      <c r="O1601" s="16" t="s">
        <v>8301</v>
      </c>
      <c r="P1601" s="12">
        <f>ROUND((E1601/D1601)*100,0)</f>
        <v>0</v>
      </c>
      <c r="Q1601" s="14">
        <f>IFERROR(ROUND((E1601/L1601),2),0)</f>
        <v>0</v>
      </c>
      <c r="R1601" s="10">
        <f>(((J1601/60)/60)/24)+DATE(1970,1,1)</f>
        <v>42438.53907407407</v>
      </c>
      <c r="S1601" s="10">
        <f>(((I1601/60)/60)/24)+DATE(1970,1,1)</f>
        <v>42468.497407407413</v>
      </c>
      <c r="T1601">
        <f>YEAR(R1601)</f>
        <v>2016</v>
      </c>
    </row>
    <row r="1602" spans="1:20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6" t="s">
        <v>8294</v>
      </c>
      <c r="O1602" s="16" t="s">
        <v>8301</v>
      </c>
      <c r="P1602" s="12">
        <f>ROUND((E1602/D1602)*100,0)</f>
        <v>7</v>
      </c>
      <c r="Q1602" s="14">
        <f>IFERROR(ROUND((E1602/L1602),2),0)</f>
        <v>40.78</v>
      </c>
      <c r="R1602" s="10">
        <f>(((J1602/60)/60)/24)+DATE(1970,1,1)</f>
        <v>41791.057314814818</v>
      </c>
      <c r="S1602" s="10">
        <f>(((I1602/60)/60)/24)+DATE(1970,1,1)</f>
        <v>41835.21597222222</v>
      </c>
      <c r="T1602">
        <f>YEAR(R1602)</f>
        <v>2014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6" t="s">
        <v>8281</v>
      </c>
      <c r="O1603" s="16" t="s">
        <v>8282</v>
      </c>
      <c r="P1603" s="12">
        <f>ROUND((E1603/D1603)*100,0)</f>
        <v>108</v>
      </c>
      <c r="Q1603" s="14">
        <f>IFERROR(ROUND((E1603/L1603),2),0)</f>
        <v>48.33</v>
      </c>
      <c r="R1603" s="10">
        <f>(((J1603/60)/60)/24)+DATE(1970,1,1)</f>
        <v>40638.092974537038</v>
      </c>
      <c r="S1603" s="10">
        <f>(((I1603/60)/60)/24)+DATE(1970,1,1)</f>
        <v>40668.092974537038</v>
      </c>
      <c r="T1603">
        <f>YEAR(R1603)</f>
        <v>2011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6" t="s">
        <v>8281</v>
      </c>
      <c r="O1604" s="16" t="s">
        <v>8282</v>
      </c>
      <c r="P1604" s="12">
        <f>ROUND((E1604/D1604)*100,0)</f>
        <v>100</v>
      </c>
      <c r="Q1604" s="14">
        <f>IFERROR(ROUND((E1604/L1604),2),0)</f>
        <v>46.95</v>
      </c>
      <c r="R1604" s="10">
        <f>(((J1604/60)/60)/24)+DATE(1970,1,1)</f>
        <v>40788.297650462962</v>
      </c>
      <c r="S1604" s="10">
        <f>(((I1604/60)/60)/24)+DATE(1970,1,1)</f>
        <v>40830.958333333336</v>
      </c>
      <c r="T1604">
        <f>YEAR(R1604)</f>
        <v>2011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6" t="s">
        <v>8281</v>
      </c>
      <c r="O1605" s="16" t="s">
        <v>8282</v>
      </c>
      <c r="P1605" s="12">
        <f>ROUND((E1605/D1605)*100,0)</f>
        <v>100</v>
      </c>
      <c r="Q1605" s="14">
        <f>IFERROR(ROUND((E1605/L1605),2),0)</f>
        <v>66.69</v>
      </c>
      <c r="R1605" s="10">
        <f>(((J1605/60)/60)/24)+DATE(1970,1,1)</f>
        <v>40876.169664351852</v>
      </c>
      <c r="S1605" s="10">
        <f>(((I1605/60)/60)/24)+DATE(1970,1,1)</f>
        <v>40936.169664351852</v>
      </c>
      <c r="T1605">
        <f>YEAR(R1605)</f>
        <v>2011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6" t="s">
        <v>8281</v>
      </c>
      <c r="O1606" s="16" t="s">
        <v>8282</v>
      </c>
      <c r="P1606" s="12">
        <f>ROUND((E1606/D1606)*100,0)</f>
        <v>122</v>
      </c>
      <c r="Q1606" s="14">
        <f>IFERROR(ROUND((E1606/L1606),2),0)</f>
        <v>48.84</v>
      </c>
      <c r="R1606" s="10">
        <f>(((J1606/60)/60)/24)+DATE(1970,1,1)</f>
        <v>40945.845312500001</v>
      </c>
      <c r="S1606" s="10">
        <f>(((I1606/60)/60)/24)+DATE(1970,1,1)</f>
        <v>40985.80364583333</v>
      </c>
      <c r="T1606">
        <f>YEAR(R1606)</f>
        <v>2012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6" t="s">
        <v>8281</v>
      </c>
      <c r="O1607" s="16" t="s">
        <v>8282</v>
      </c>
      <c r="P1607" s="12">
        <f>ROUND((E1607/D1607)*100,0)</f>
        <v>101</v>
      </c>
      <c r="Q1607" s="14">
        <f>IFERROR(ROUND((E1607/L1607),2),0)</f>
        <v>137.31</v>
      </c>
      <c r="R1607" s="10">
        <f>(((J1607/60)/60)/24)+DATE(1970,1,1)</f>
        <v>40747.012881944444</v>
      </c>
      <c r="S1607" s="10">
        <f>(((I1607/60)/60)/24)+DATE(1970,1,1)</f>
        <v>40756.291666666664</v>
      </c>
      <c r="T1607">
        <f>YEAR(R1607)</f>
        <v>2011</v>
      </c>
    </row>
    <row r="1608" spans="1:20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6" t="s">
        <v>8281</v>
      </c>
      <c r="O1608" s="16" t="s">
        <v>8282</v>
      </c>
      <c r="P1608" s="12">
        <f>ROUND((E1608/D1608)*100,0)</f>
        <v>101</v>
      </c>
      <c r="Q1608" s="14">
        <f>IFERROR(ROUND((E1608/L1608),2),0)</f>
        <v>87.83</v>
      </c>
      <c r="R1608" s="10">
        <f>(((J1608/60)/60)/24)+DATE(1970,1,1)</f>
        <v>40536.111550925925</v>
      </c>
      <c r="S1608" s="10">
        <f>(((I1608/60)/60)/24)+DATE(1970,1,1)</f>
        <v>40626.069884259261</v>
      </c>
      <c r="T1608">
        <f>YEAR(R1608)</f>
        <v>2010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6" t="s">
        <v>8281</v>
      </c>
      <c r="O1609" s="16" t="s">
        <v>8282</v>
      </c>
      <c r="P1609" s="12">
        <f>ROUND((E1609/D1609)*100,0)</f>
        <v>145</v>
      </c>
      <c r="Q1609" s="14">
        <f>IFERROR(ROUND((E1609/L1609),2),0)</f>
        <v>70.790000000000006</v>
      </c>
      <c r="R1609" s="10">
        <f>(((J1609/60)/60)/24)+DATE(1970,1,1)</f>
        <v>41053.80846064815</v>
      </c>
      <c r="S1609" s="10">
        <f>(((I1609/60)/60)/24)+DATE(1970,1,1)</f>
        <v>41074.80846064815</v>
      </c>
      <c r="T1609">
        <f>YEAR(R1609)</f>
        <v>2012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6" t="s">
        <v>8281</v>
      </c>
      <c r="O1610" s="16" t="s">
        <v>8282</v>
      </c>
      <c r="P1610" s="12">
        <f>ROUND((E1610/D1610)*100,0)</f>
        <v>101</v>
      </c>
      <c r="Q1610" s="14">
        <f>IFERROR(ROUND((E1610/L1610),2),0)</f>
        <v>52.83</v>
      </c>
      <c r="R1610" s="10">
        <f>(((J1610/60)/60)/24)+DATE(1970,1,1)</f>
        <v>41607.83085648148</v>
      </c>
      <c r="S1610" s="10">
        <f>(((I1610/60)/60)/24)+DATE(1970,1,1)</f>
        <v>41640.226388888892</v>
      </c>
      <c r="T1610">
        <f>YEAR(R1610)</f>
        <v>2013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6" t="s">
        <v>8281</v>
      </c>
      <c r="O1611" s="16" t="s">
        <v>8282</v>
      </c>
      <c r="P1611" s="12">
        <f>ROUND((E1611/D1611)*100,0)</f>
        <v>118</v>
      </c>
      <c r="Q1611" s="14">
        <f>IFERROR(ROUND((E1611/L1611),2),0)</f>
        <v>443.75</v>
      </c>
      <c r="R1611" s="10">
        <f>(((J1611/60)/60)/24)+DATE(1970,1,1)</f>
        <v>40796.001261574071</v>
      </c>
      <c r="S1611" s="10">
        <f>(((I1611/60)/60)/24)+DATE(1970,1,1)</f>
        <v>40849.333333333336</v>
      </c>
      <c r="T1611">
        <f>YEAR(R1611)</f>
        <v>2011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6" t="s">
        <v>8281</v>
      </c>
      <c r="O1612" s="16" t="s">
        <v>8282</v>
      </c>
      <c r="P1612" s="12">
        <f>ROUND((E1612/D1612)*100,0)</f>
        <v>272</v>
      </c>
      <c r="Q1612" s="14">
        <f>IFERROR(ROUND((E1612/L1612),2),0)</f>
        <v>48.54</v>
      </c>
      <c r="R1612" s="10">
        <f>(((J1612/60)/60)/24)+DATE(1970,1,1)</f>
        <v>41228.924884259257</v>
      </c>
      <c r="S1612" s="10">
        <f>(((I1612/60)/60)/24)+DATE(1970,1,1)</f>
        <v>41258.924884259257</v>
      </c>
      <c r="T1612">
        <f>YEAR(R1612)</f>
        <v>2012</v>
      </c>
    </row>
    <row r="1613" spans="1:20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6" t="s">
        <v>8281</v>
      </c>
      <c r="O1613" s="16" t="s">
        <v>8282</v>
      </c>
      <c r="P1613" s="12">
        <f>ROUND((E1613/D1613)*100,0)</f>
        <v>125</v>
      </c>
      <c r="Q1613" s="14">
        <f>IFERROR(ROUND((E1613/L1613),2),0)</f>
        <v>37.07</v>
      </c>
      <c r="R1613" s="10">
        <f>(((J1613/60)/60)/24)+DATE(1970,1,1)</f>
        <v>41409.00037037037</v>
      </c>
      <c r="S1613" s="10">
        <f>(((I1613/60)/60)/24)+DATE(1970,1,1)</f>
        <v>41430.00037037037</v>
      </c>
      <c r="T1613">
        <f>YEAR(R1613)</f>
        <v>2013</v>
      </c>
    </row>
    <row r="1614" spans="1:20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6" t="s">
        <v>8281</v>
      </c>
      <c r="O1614" s="16" t="s">
        <v>8282</v>
      </c>
      <c r="P1614" s="12">
        <f>ROUND((E1614/D1614)*100,0)</f>
        <v>110</v>
      </c>
      <c r="Q1614" s="14">
        <f>IFERROR(ROUND((E1614/L1614),2),0)</f>
        <v>50</v>
      </c>
      <c r="R1614" s="10">
        <f>(((J1614/60)/60)/24)+DATE(1970,1,1)</f>
        <v>41246.874814814815</v>
      </c>
      <c r="S1614" s="10">
        <f>(((I1614/60)/60)/24)+DATE(1970,1,1)</f>
        <v>41276.874814814815</v>
      </c>
      <c r="T1614">
        <f>YEAR(R1614)</f>
        <v>2012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6" t="s">
        <v>8281</v>
      </c>
      <c r="O1615" s="16" t="s">
        <v>8282</v>
      </c>
      <c r="P1615" s="12">
        <f>ROUND((E1615/D1615)*100,0)</f>
        <v>102</v>
      </c>
      <c r="Q1615" s="14">
        <f>IFERROR(ROUND((E1615/L1615),2),0)</f>
        <v>39.04</v>
      </c>
      <c r="R1615" s="10">
        <f>(((J1615/60)/60)/24)+DATE(1970,1,1)</f>
        <v>41082.069467592592</v>
      </c>
      <c r="S1615" s="10">
        <f>(((I1615/60)/60)/24)+DATE(1970,1,1)</f>
        <v>41112.069467592592</v>
      </c>
      <c r="T1615">
        <f>YEAR(R1615)</f>
        <v>2012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6" t="s">
        <v>8281</v>
      </c>
      <c r="O1616" s="16" t="s">
        <v>8282</v>
      </c>
      <c r="P1616" s="12">
        <f>ROUND((E1616/D1616)*100,0)</f>
        <v>103</v>
      </c>
      <c r="Q1616" s="14">
        <f>IFERROR(ROUND((E1616/L1616),2),0)</f>
        <v>66.69</v>
      </c>
      <c r="R1616" s="10">
        <f>(((J1616/60)/60)/24)+DATE(1970,1,1)</f>
        <v>41794.981122685182</v>
      </c>
      <c r="S1616" s="10">
        <f>(((I1616/60)/60)/24)+DATE(1970,1,1)</f>
        <v>41854.708333333336</v>
      </c>
      <c r="T1616">
        <f>YEAR(R1616)</f>
        <v>2014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6" t="s">
        <v>8281</v>
      </c>
      <c r="O1617" s="16" t="s">
        <v>8282</v>
      </c>
      <c r="P1617" s="12">
        <f>ROUND((E1617/D1617)*100,0)</f>
        <v>114</v>
      </c>
      <c r="Q1617" s="14">
        <f>IFERROR(ROUND((E1617/L1617),2),0)</f>
        <v>67.13</v>
      </c>
      <c r="R1617" s="10">
        <f>(((J1617/60)/60)/24)+DATE(1970,1,1)</f>
        <v>40845.050879629627</v>
      </c>
      <c r="S1617" s="10">
        <f>(((I1617/60)/60)/24)+DATE(1970,1,1)</f>
        <v>40890.092546296299</v>
      </c>
      <c r="T1617">
        <f>YEAR(R1617)</f>
        <v>2011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6" t="s">
        <v>8281</v>
      </c>
      <c r="O1618" s="16" t="s">
        <v>8282</v>
      </c>
      <c r="P1618" s="12">
        <f>ROUND((E1618/D1618)*100,0)</f>
        <v>104</v>
      </c>
      <c r="Q1618" s="14">
        <f>IFERROR(ROUND((E1618/L1618),2),0)</f>
        <v>66.37</v>
      </c>
      <c r="R1618" s="10">
        <f>(((J1618/60)/60)/24)+DATE(1970,1,1)</f>
        <v>41194.715520833335</v>
      </c>
      <c r="S1618" s="10">
        <f>(((I1618/60)/60)/24)+DATE(1970,1,1)</f>
        <v>41235.916666666664</v>
      </c>
      <c r="T1618">
        <f>YEAR(R1618)</f>
        <v>2012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6" t="s">
        <v>8281</v>
      </c>
      <c r="O1619" s="16" t="s">
        <v>8282</v>
      </c>
      <c r="P1619" s="12">
        <f>ROUND((E1619/D1619)*100,0)</f>
        <v>146</v>
      </c>
      <c r="Q1619" s="14">
        <f>IFERROR(ROUND((E1619/L1619),2),0)</f>
        <v>64.62</v>
      </c>
      <c r="R1619" s="10">
        <f>(((J1619/60)/60)/24)+DATE(1970,1,1)</f>
        <v>41546.664212962962</v>
      </c>
      <c r="S1619" s="10">
        <f>(((I1619/60)/60)/24)+DATE(1970,1,1)</f>
        <v>41579.791666666664</v>
      </c>
      <c r="T1619">
        <f>YEAR(R1619)</f>
        <v>2013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6" t="s">
        <v>8281</v>
      </c>
      <c r="O1620" s="16" t="s">
        <v>8282</v>
      </c>
      <c r="P1620" s="12">
        <f>ROUND((E1620/D1620)*100,0)</f>
        <v>105</v>
      </c>
      <c r="Q1620" s="14">
        <f>IFERROR(ROUND((E1620/L1620),2),0)</f>
        <v>58.37</v>
      </c>
      <c r="R1620" s="10">
        <f>(((J1620/60)/60)/24)+DATE(1970,1,1)</f>
        <v>41301.654340277775</v>
      </c>
      <c r="S1620" s="10">
        <f>(((I1620/60)/60)/24)+DATE(1970,1,1)</f>
        <v>41341.654340277775</v>
      </c>
      <c r="T1620">
        <f>YEAR(R1620)</f>
        <v>2013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6" t="s">
        <v>8281</v>
      </c>
      <c r="O1621" s="16" t="s">
        <v>8282</v>
      </c>
      <c r="P1621" s="12">
        <f>ROUND((E1621/D1621)*100,0)</f>
        <v>133</v>
      </c>
      <c r="Q1621" s="14">
        <f>IFERROR(ROUND((E1621/L1621),2),0)</f>
        <v>86.96</v>
      </c>
      <c r="R1621" s="10">
        <f>(((J1621/60)/60)/24)+DATE(1970,1,1)</f>
        <v>41876.18618055556</v>
      </c>
      <c r="S1621" s="10">
        <f>(((I1621/60)/60)/24)+DATE(1970,1,1)</f>
        <v>41897.18618055556</v>
      </c>
      <c r="T1621">
        <f>YEAR(R1621)</f>
        <v>2014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6" t="s">
        <v>8281</v>
      </c>
      <c r="O1622" s="16" t="s">
        <v>8282</v>
      </c>
      <c r="P1622" s="12">
        <f>ROUND((E1622/D1622)*100,0)</f>
        <v>113</v>
      </c>
      <c r="Q1622" s="14">
        <f>IFERROR(ROUND((E1622/L1622),2),0)</f>
        <v>66.47</v>
      </c>
      <c r="R1622" s="10">
        <f>(((J1622/60)/60)/24)+DATE(1970,1,1)</f>
        <v>41321.339583333334</v>
      </c>
      <c r="S1622" s="10">
        <f>(((I1622/60)/60)/24)+DATE(1970,1,1)</f>
        <v>41328.339583333334</v>
      </c>
      <c r="T1622">
        <f>YEAR(R1622)</f>
        <v>2013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6" t="s">
        <v>8281</v>
      </c>
      <c r="O1623" s="16" t="s">
        <v>8282</v>
      </c>
      <c r="P1623" s="12">
        <f>ROUND((E1623/D1623)*100,0)</f>
        <v>121</v>
      </c>
      <c r="Q1623" s="14">
        <f>IFERROR(ROUND((E1623/L1623),2),0)</f>
        <v>163.78</v>
      </c>
      <c r="R1623" s="10">
        <f>(((J1623/60)/60)/24)+DATE(1970,1,1)</f>
        <v>41003.60665509259</v>
      </c>
      <c r="S1623" s="10">
        <f>(((I1623/60)/60)/24)+DATE(1970,1,1)</f>
        <v>41057.165972222225</v>
      </c>
      <c r="T1623">
        <f>YEAR(R1623)</f>
        <v>2012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6" t="s">
        <v>8281</v>
      </c>
      <c r="O1624" s="16" t="s">
        <v>8282</v>
      </c>
      <c r="P1624" s="12">
        <f>ROUND((E1624/D1624)*100,0)</f>
        <v>102</v>
      </c>
      <c r="Q1624" s="14">
        <f>IFERROR(ROUND((E1624/L1624),2),0)</f>
        <v>107.98</v>
      </c>
      <c r="R1624" s="10">
        <f>(((J1624/60)/60)/24)+DATE(1970,1,1)</f>
        <v>41950.29483796296</v>
      </c>
      <c r="S1624" s="10">
        <f>(((I1624/60)/60)/24)+DATE(1970,1,1)</f>
        <v>41990.332638888889</v>
      </c>
      <c r="T1624">
        <f>YEAR(R1624)</f>
        <v>2014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6" t="s">
        <v>8281</v>
      </c>
      <c r="O1625" s="16" t="s">
        <v>8282</v>
      </c>
      <c r="P1625" s="12">
        <f>ROUND((E1625/D1625)*100,0)</f>
        <v>101</v>
      </c>
      <c r="Q1625" s="14">
        <f>IFERROR(ROUND((E1625/L1625),2),0)</f>
        <v>42.11</v>
      </c>
      <c r="R1625" s="10">
        <f>(((J1625/60)/60)/24)+DATE(1970,1,1)</f>
        <v>41453.688530092593</v>
      </c>
      <c r="S1625" s="10">
        <f>(((I1625/60)/60)/24)+DATE(1970,1,1)</f>
        <v>41513.688530092593</v>
      </c>
      <c r="T1625">
        <f>YEAR(R1625)</f>
        <v>2013</v>
      </c>
    </row>
    <row r="1626" spans="1:20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6" t="s">
        <v>8281</v>
      </c>
      <c r="O1626" s="16" t="s">
        <v>8282</v>
      </c>
      <c r="P1626" s="12">
        <f>ROUND((E1626/D1626)*100,0)</f>
        <v>118</v>
      </c>
      <c r="Q1626" s="14">
        <f>IFERROR(ROUND((E1626/L1626),2),0)</f>
        <v>47.2</v>
      </c>
      <c r="R1626" s="10">
        <f>(((J1626/60)/60)/24)+DATE(1970,1,1)</f>
        <v>41243.367303240739</v>
      </c>
      <c r="S1626" s="10">
        <f>(((I1626/60)/60)/24)+DATE(1970,1,1)</f>
        <v>41283.367303240739</v>
      </c>
      <c r="T1626">
        <f>YEAR(R1626)</f>
        <v>2012</v>
      </c>
    </row>
    <row r="1627" spans="1:20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6" t="s">
        <v>8281</v>
      </c>
      <c r="O1627" s="16" t="s">
        <v>8282</v>
      </c>
      <c r="P1627" s="12">
        <f>ROUND((E1627/D1627)*100,0)</f>
        <v>155</v>
      </c>
      <c r="Q1627" s="14">
        <f>IFERROR(ROUND((E1627/L1627),2),0)</f>
        <v>112.02</v>
      </c>
      <c r="R1627" s="10">
        <f>(((J1627/60)/60)/24)+DATE(1970,1,1)</f>
        <v>41135.699687500004</v>
      </c>
      <c r="S1627" s="10">
        <f>(((I1627/60)/60)/24)+DATE(1970,1,1)</f>
        <v>41163.699687500004</v>
      </c>
      <c r="T1627">
        <f>YEAR(R1627)</f>
        <v>2012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6" t="s">
        <v>8281</v>
      </c>
      <c r="O1628" s="16" t="s">
        <v>8282</v>
      </c>
      <c r="P1628" s="12">
        <f>ROUND((E1628/D1628)*100,0)</f>
        <v>101</v>
      </c>
      <c r="Q1628" s="14">
        <f>IFERROR(ROUND((E1628/L1628),2),0)</f>
        <v>74.95</v>
      </c>
      <c r="R1628" s="10">
        <f>(((J1628/60)/60)/24)+DATE(1970,1,1)</f>
        <v>41579.847997685189</v>
      </c>
      <c r="S1628" s="10">
        <f>(((I1628/60)/60)/24)+DATE(1970,1,1)</f>
        <v>41609.889664351853</v>
      </c>
      <c r="T1628">
        <f>YEAR(R1628)</f>
        <v>2013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6" t="s">
        <v>8281</v>
      </c>
      <c r="O1629" s="16" t="s">
        <v>8282</v>
      </c>
      <c r="P1629" s="12">
        <f>ROUND((E1629/D1629)*100,0)</f>
        <v>117</v>
      </c>
      <c r="Q1629" s="14">
        <f>IFERROR(ROUND((E1629/L1629),2),0)</f>
        <v>61.58</v>
      </c>
      <c r="R1629" s="10">
        <f>(((J1629/60)/60)/24)+DATE(1970,1,1)</f>
        <v>41205.707048611112</v>
      </c>
      <c r="S1629" s="10">
        <f>(((I1629/60)/60)/24)+DATE(1970,1,1)</f>
        <v>41239.207638888889</v>
      </c>
      <c r="T1629">
        <f>YEAR(R1629)</f>
        <v>2012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6" t="s">
        <v>8281</v>
      </c>
      <c r="O1630" s="16" t="s">
        <v>8282</v>
      </c>
      <c r="P1630" s="12">
        <f>ROUND((E1630/D1630)*100,0)</f>
        <v>101</v>
      </c>
      <c r="Q1630" s="14">
        <f>IFERROR(ROUND((E1630/L1630),2),0)</f>
        <v>45.88</v>
      </c>
      <c r="R1630" s="10">
        <f>(((J1630/60)/60)/24)+DATE(1970,1,1)</f>
        <v>41774.737060185187</v>
      </c>
      <c r="S1630" s="10">
        <f>(((I1630/60)/60)/24)+DATE(1970,1,1)</f>
        <v>41807.737060185187</v>
      </c>
      <c r="T1630">
        <f>YEAR(R1630)</f>
        <v>2014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6" t="s">
        <v>8281</v>
      </c>
      <c r="O1631" s="16" t="s">
        <v>8282</v>
      </c>
      <c r="P1631" s="12">
        <f>ROUND((E1631/D1631)*100,0)</f>
        <v>104</v>
      </c>
      <c r="Q1631" s="14">
        <f>IFERROR(ROUND((E1631/L1631),2),0)</f>
        <v>75.849999999999994</v>
      </c>
      <c r="R1631" s="10">
        <f>(((J1631/60)/60)/24)+DATE(1970,1,1)</f>
        <v>41645.867280092592</v>
      </c>
      <c r="S1631" s="10">
        <f>(((I1631/60)/60)/24)+DATE(1970,1,1)</f>
        <v>41690.867280092592</v>
      </c>
      <c r="T1631">
        <f>YEAR(R1631)</f>
        <v>2014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6" t="s">
        <v>8281</v>
      </c>
      <c r="O1632" s="16" t="s">
        <v>8282</v>
      </c>
      <c r="P1632" s="12">
        <f>ROUND((E1632/D1632)*100,0)</f>
        <v>265</v>
      </c>
      <c r="Q1632" s="14">
        <f>IFERROR(ROUND((E1632/L1632),2),0)</f>
        <v>84.21</v>
      </c>
      <c r="R1632" s="10">
        <f>(((J1632/60)/60)/24)+DATE(1970,1,1)</f>
        <v>40939.837673611109</v>
      </c>
      <c r="S1632" s="10">
        <f>(((I1632/60)/60)/24)+DATE(1970,1,1)</f>
        <v>40970.290972222225</v>
      </c>
      <c r="T1632">
        <f>YEAR(R1632)</f>
        <v>2012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6" t="s">
        <v>8281</v>
      </c>
      <c r="O1633" s="16" t="s">
        <v>8282</v>
      </c>
      <c r="P1633" s="12">
        <f>ROUND((E1633/D1633)*100,0)</f>
        <v>156</v>
      </c>
      <c r="Q1633" s="14">
        <f>IFERROR(ROUND((E1633/L1633),2),0)</f>
        <v>117.23</v>
      </c>
      <c r="R1633" s="10">
        <f>(((J1633/60)/60)/24)+DATE(1970,1,1)</f>
        <v>41164.859502314815</v>
      </c>
      <c r="S1633" s="10">
        <f>(((I1633/60)/60)/24)+DATE(1970,1,1)</f>
        <v>41194.859502314815</v>
      </c>
      <c r="T1633">
        <f>YEAR(R1633)</f>
        <v>2012</v>
      </c>
    </row>
    <row r="1634" spans="1:20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6" t="s">
        <v>8281</v>
      </c>
      <c r="O1634" s="16" t="s">
        <v>8282</v>
      </c>
      <c r="P1634" s="12">
        <f>ROUND((E1634/D1634)*100,0)</f>
        <v>102</v>
      </c>
      <c r="Q1634" s="14">
        <f>IFERROR(ROUND((E1634/L1634),2),0)</f>
        <v>86.49</v>
      </c>
      <c r="R1634" s="10">
        <f>(((J1634/60)/60)/24)+DATE(1970,1,1)</f>
        <v>40750.340902777774</v>
      </c>
      <c r="S1634" s="10">
        <f>(((I1634/60)/60)/24)+DATE(1970,1,1)</f>
        <v>40810.340902777774</v>
      </c>
      <c r="T1634">
        <f>YEAR(R1634)</f>
        <v>2011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6" t="s">
        <v>8281</v>
      </c>
      <c r="O1635" s="16" t="s">
        <v>8282</v>
      </c>
      <c r="P1635" s="12">
        <f>ROUND((E1635/D1635)*100,0)</f>
        <v>100</v>
      </c>
      <c r="Q1635" s="14">
        <f>IFERROR(ROUND((E1635/L1635),2),0)</f>
        <v>172.41</v>
      </c>
      <c r="R1635" s="10">
        <f>(((J1635/60)/60)/24)+DATE(1970,1,1)</f>
        <v>40896.883750000001</v>
      </c>
      <c r="S1635" s="10">
        <f>(((I1635/60)/60)/24)+DATE(1970,1,1)</f>
        <v>40924.208333333336</v>
      </c>
      <c r="T1635">
        <f>YEAR(R1635)</f>
        <v>2011</v>
      </c>
    </row>
    <row r="1636" spans="1:20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6" t="s">
        <v>8281</v>
      </c>
      <c r="O1636" s="16" t="s">
        <v>8282</v>
      </c>
      <c r="P1636" s="12">
        <f>ROUND((E1636/D1636)*100,0)</f>
        <v>101</v>
      </c>
      <c r="Q1636" s="14">
        <f>IFERROR(ROUND((E1636/L1636),2),0)</f>
        <v>62.81</v>
      </c>
      <c r="R1636" s="10">
        <f>(((J1636/60)/60)/24)+DATE(1970,1,1)</f>
        <v>40658.189826388887</v>
      </c>
      <c r="S1636" s="10">
        <f>(((I1636/60)/60)/24)+DATE(1970,1,1)</f>
        <v>40696.249305555553</v>
      </c>
      <c r="T1636">
        <f>YEAR(R1636)</f>
        <v>2011</v>
      </c>
    </row>
    <row r="1637" spans="1:20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6" t="s">
        <v>8281</v>
      </c>
      <c r="O1637" s="16" t="s">
        <v>8282</v>
      </c>
      <c r="P1637" s="12">
        <f>ROUND((E1637/D1637)*100,0)</f>
        <v>125</v>
      </c>
      <c r="Q1637" s="14">
        <f>IFERROR(ROUND((E1637/L1637),2),0)</f>
        <v>67.73</v>
      </c>
      <c r="R1637" s="10">
        <f>(((J1637/60)/60)/24)+DATE(1970,1,1)</f>
        <v>42502.868761574078</v>
      </c>
      <c r="S1637" s="10">
        <f>(((I1637/60)/60)/24)+DATE(1970,1,1)</f>
        <v>42562.868761574078</v>
      </c>
      <c r="T1637">
        <f>YEAR(R1637)</f>
        <v>2016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6" t="s">
        <v>8281</v>
      </c>
      <c r="O1638" s="16" t="s">
        <v>8282</v>
      </c>
      <c r="P1638" s="12">
        <f>ROUND((E1638/D1638)*100,0)</f>
        <v>104</v>
      </c>
      <c r="Q1638" s="14">
        <f>IFERROR(ROUND((E1638/L1638),2),0)</f>
        <v>53.56</v>
      </c>
      <c r="R1638" s="10">
        <f>(((J1638/60)/60)/24)+DATE(1970,1,1)</f>
        <v>40663.08666666667</v>
      </c>
      <c r="S1638" s="10">
        <f>(((I1638/60)/60)/24)+DATE(1970,1,1)</f>
        <v>40706.166666666664</v>
      </c>
      <c r="T1638">
        <f>YEAR(R1638)</f>
        <v>2011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6" t="s">
        <v>8281</v>
      </c>
      <c r="O1639" s="16" t="s">
        <v>8282</v>
      </c>
      <c r="P1639" s="12">
        <f>ROUND((E1639/D1639)*100,0)</f>
        <v>104</v>
      </c>
      <c r="Q1639" s="14">
        <f>IFERROR(ROUND((E1639/L1639),2),0)</f>
        <v>34.6</v>
      </c>
      <c r="R1639" s="10">
        <f>(((J1639/60)/60)/24)+DATE(1970,1,1)</f>
        <v>40122.751620370371</v>
      </c>
      <c r="S1639" s="10">
        <f>(((I1639/60)/60)/24)+DATE(1970,1,1)</f>
        <v>40178.98541666667</v>
      </c>
      <c r="T1639">
        <f>YEAR(R1639)</f>
        <v>2009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6" t="s">
        <v>8281</v>
      </c>
      <c r="O1640" s="16" t="s">
        <v>8282</v>
      </c>
      <c r="P1640" s="12">
        <f>ROUND((E1640/D1640)*100,0)</f>
        <v>105</v>
      </c>
      <c r="Q1640" s="14">
        <f>IFERROR(ROUND((E1640/L1640),2),0)</f>
        <v>38.89</v>
      </c>
      <c r="R1640" s="10">
        <f>(((J1640/60)/60)/24)+DATE(1970,1,1)</f>
        <v>41288.68712962963</v>
      </c>
      <c r="S1640" s="10">
        <f>(((I1640/60)/60)/24)+DATE(1970,1,1)</f>
        <v>41333.892361111109</v>
      </c>
      <c r="T1640">
        <f>YEAR(R1640)</f>
        <v>2013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6" t="s">
        <v>8281</v>
      </c>
      <c r="O1641" s="16" t="s">
        <v>8282</v>
      </c>
      <c r="P1641" s="12">
        <f>ROUND((E1641/D1641)*100,0)</f>
        <v>100</v>
      </c>
      <c r="Q1641" s="14">
        <f>IFERROR(ROUND((E1641/L1641),2),0)</f>
        <v>94.74</v>
      </c>
      <c r="R1641" s="10">
        <f>(((J1641/60)/60)/24)+DATE(1970,1,1)</f>
        <v>40941.652372685188</v>
      </c>
      <c r="S1641" s="10">
        <f>(((I1641/60)/60)/24)+DATE(1970,1,1)</f>
        <v>40971.652372685188</v>
      </c>
      <c r="T1641">
        <f>YEAR(R1641)</f>
        <v>2012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6" t="s">
        <v>8281</v>
      </c>
      <c r="O1642" s="16" t="s">
        <v>8282</v>
      </c>
      <c r="P1642" s="12">
        <f>ROUND((E1642/D1642)*100,0)</f>
        <v>170</v>
      </c>
      <c r="Q1642" s="14">
        <f>IFERROR(ROUND((E1642/L1642),2),0)</f>
        <v>39.97</v>
      </c>
      <c r="R1642" s="10">
        <f>(((J1642/60)/60)/24)+DATE(1970,1,1)</f>
        <v>40379.23096064815</v>
      </c>
      <c r="S1642" s="10">
        <f>(((I1642/60)/60)/24)+DATE(1970,1,1)</f>
        <v>40393.082638888889</v>
      </c>
      <c r="T1642">
        <f>YEAR(R1642)</f>
        <v>2010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6" t="s">
        <v>8281</v>
      </c>
      <c r="O1643" s="16" t="s">
        <v>8302</v>
      </c>
      <c r="P1643" s="12">
        <f>ROUND((E1643/D1643)*100,0)</f>
        <v>101</v>
      </c>
      <c r="Q1643" s="14">
        <f>IFERROR(ROUND((E1643/L1643),2),0)</f>
        <v>97.5</v>
      </c>
      <c r="R1643" s="10">
        <f>(((J1643/60)/60)/24)+DATE(1970,1,1)</f>
        <v>41962.596574074079</v>
      </c>
      <c r="S1643" s="10">
        <f>(((I1643/60)/60)/24)+DATE(1970,1,1)</f>
        <v>41992.596574074079</v>
      </c>
      <c r="T1643">
        <f>YEAR(R1643)</f>
        <v>2014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6" t="s">
        <v>8281</v>
      </c>
      <c r="O1644" s="16" t="s">
        <v>8302</v>
      </c>
      <c r="P1644" s="12">
        <f>ROUND((E1644/D1644)*100,0)</f>
        <v>100</v>
      </c>
      <c r="Q1644" s="14">
        <f>IFERROR(ROUND((E1644/L1644),2),0)</f>
        <v>42.86</v>
      </c>
      <c r="R1644" s="10">
        <f>(((J1644/60)/60)/24)+DATE(1970,1,1)</f>
        <v>40688.024618055555</v>
      </c>
      <c r="S1644" s="10">
        <f>(((I1644/60)/60)/24)+DATE(1970,1,1)</f>
        <v>40708.024618055555</v>
      </c>
      <c r="T1644">
        <f>YEAR(R1644)</f>
        <v>2011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6" t="s">
        <v>8281</v>
      </c>
      <c r="O1645" s="16" t="s">
        <v>8302</v>
      </c>
      <c r="P1645" s="12">
        <f>ROUND((E1645/D1645)*100,0)</f>
        <v>125</v>
      </c>
      <c r="Q1645" s="14">
        <f>IFERROR(ROUND((E1645/L1645),2),0)</f>
        <v>168.51</v>
      </c>
      <c r="R1645" s="10">
        <f>(((J1645/60)/60)/24)+DATE(1970,1,1)</f>
        <v>41146.824212962965</v>
      </c>
      <c r="S1645" s="10">
        <f>(((I1645/60)/60)/24)+DATE(1970,1,1)</f>
        <v>41176.824212962965</v>
      </c>
      <c r="T1645">
        <f>YEAR(R1645)</f>
        <v>2012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6" t="s">
        <v>8281</v>
      </c>
      <c r="O1646" s="16" t="s">
        <v>8302</v>
      </c>
      <c r="P1646" s="12">
        <f>ROUND((E1646/D1646)*100,0)</f>
        <v>110</v>
      </c>
      <c r="Q1646" s="14">
        <f>IFERROR(ROUND((E1646/L1646),2),0)</f>
        <v>85.55</v>
      </c>
      <c r="R1646" s="10">
        <f>(((J1646/60)/60)/24)+DATE(1970,1,1)</f>
        <v>41175.05972222222</v>
      </c>
      <c r="S1646" s="10">
        <f>(((I1646/60)/60)/24)+DATE(1970,1,1)</f>
        <v>41235.101388888892</v>
      </c>
      <c r="T1646">
        <f>YEAR(R1646)</f>
        <v>2012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6" t="s">
        <v>8281</v>
      </c>
      <c r="O1647" s="16" t="s">
        <v>8302</v>
      </c>
      <c r="P1647" s="12">
        <f>ROUND((E1647/D1647)*100,0)</f>
        <v>111</v>
      </c>
      <c r="Q1647" s="14">
        <f>IFERROR(ROUND((E1647/L1647),2),0)</f>
        <v>554</v>
      </c>
      <c r="R1647" s="10">
        <f>(((J1647/60)/60)/24)+DATE(1970,1,1)</f>
        <v>41521.617361111108</v>
      </c>
      <c r="S1647" s="10">
        <f>(((I1647/60)/60)/24)+DATE(1970,1,1)</f>
        <v>41535.617361111108</v>
      </c>
      <c r="T1647">
        <f>YEAR(R1647)</f>
        <v>2013</v>
      </c>
    </row>
    <row r="1648" spans="1:20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6" t="s">
        <v>8281</v>
      </c>
      <c r="O1648" s="16" t="s">
        <v>8302</v>
      </c>
      <c r="P1648" s="12">
        <f>ROUND((E1648/D1648)*100,0)</f>
        <v>110</v>
      </c>
      <c r="Q1648" s="14">
        <f>IFERROR(ROUND((E1648/L1648),2),0)</f>
        <v>26.55</v>
      </c>
      <c r="R1648" s="10">
        <f>(((J1648/60)/60)/24)+DATE(1970,1,1)</f>
        <v>41833.450266203705</v>
      </c>
      <c r="S1648" s="10">
        <f>(((I1648/60)/60)/24)+DATE(1970,1,1)</f>
        <v>41865.757638888892</v>
      </c>
      <c r="T1648">
        <f>YEAR(R1648)</f>
        <v>2014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6" t="s">
        <v>8281</v>
      </c>
      <c r="O1649" s="16" t="s">
        <v>8302</v>
      </c>
      <c r="P1649" s="12">
        <f>ROUND((E1649/D1649)*100,0)</f>
        <v>105</v>
      </c>
      <c r="Q1649" s="14">
        <f>IFERROR(ROUND((E1649/L1649),2),0)</f>
        <v>113.83</v>
      </c>
      <c r="R1649" s="10">
        <f>(((J1649/60)/60)/24)+DATE(1970,1,1)</f>
        <v>41039.409456018519</v>
      </c>
      <c r="S1649" s="10">
        <f>(((I1649/60)/60)/24)+DATE(1970,1,1)</f>
        <v>41069.409456018519</v>
      </c>
      <c r="T1649">
        <f>YEAR(R1649)</f>
        <v>2012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6" t="s">
        <v>8281</v>
      </c>
      <c r="O1650" s="16" t="s">
        <v>8302</v>
      </c>
      <c r="P1650" s="12">
        <f>ROUND((E1650/D1650)*100,0)</f>
        <v>125</v>
      </c>
      <c r="Q1650" s="14">
        <f>IFERROR(ROUND((E1650/L1650),2),0)</f>
        <v>32.01</v>
      </c>
      <c r="R1650" s="10">
        <f>(((J1650/60)/60)/24)+DATE(1970,1,1)</f>
        <v>40592.704652777778</v>
      </c>
      <c r="S1650" s="10">
        <f>(((I1650/60)/60)/24)+DATE(1970,1,1)</f>
        <v>40622.662986111114</v>
      </c>
      <c r="T1650">
        <f>YEAR(R1650)</f>
        <v>2011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6" t="s">
        <v>8281</v>
      </c>
      <c r="O1651" s="16" t="s">
        <v>8302</v>
      </c>
      <c r="P1651" s="12">
        <f>ROUND((E1651/D1651)*100,0)</f>
        <v>101</v>
      </c>
      <c r="Q1651" s="14">
        <f>IFERROR(ROUND((E1651/L1651),2),0)</f>
        <v>47.19</v>
      </c>
      <c r="R1651" s="10">
        <f>(((J1651/60)/60)/24)+DATE(1970,1,1)</f>
        <v>41737.684664351851</v>
      </c>
      <c r="S1651" s="10">
        <f>(((I1651/60)/60)/24)+DATE(1970,1,1)</f>
        <v>41782.684664351851</v>
      </c>
      <c r="T1651">
        <f>YEAR(R1651)</f>
        <v>2014</v>
      </c>
    </row>
    <row r="1652" spans="1:20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6" t="s">
        <v>8281</v>
      </c>
      <c r="O1652" s="16" t="s">
        <v>8302</v>
      </c>
      <c r="P1652" s="12">
        <f>ROUND((E1652/D1652)*100,0)</f>
        <v>142</v>
      </c>
      <c r="Q1652" s="14">
        <f>IFERROR(ROUND((E1652/L1652),2),0)</f>
        <v>88.47</v>
      </c>
      <c r="R1652" s="10">
        <f>(((J1652/60)/60)/24)+DATE(1970,1,1)</f>
        <v>41526.435613425929</v>
      </c>
      <c r="S1652" s="10">
        <f>(((I1652/60)/60)/24)+DATE(1970,1,1)</f>
        <v>41556.435613425929</v>
      </c>
      <c r="T1652">
        <f>YEAR(R1652)</f>
        <v>2013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6" t="s">
        <v>8281</v>
      </c>
      <c r="O1653" s="16" t="s">
        <v>8302</v>
      </c>
      <c r="P1653" s="12">
        <f>ROUND((E1653/D1653)*100,0)</f>
        <v>101</v>
      </c>
      <c r="Q1653" s="14">
        <f>IFERROR(ROUND((E1653/L1653),2),0)</f>
        <v>100.75</v>
      </c>
      <c r="R1653" s="10">
        <f>(((J1653/60)/60)/24)+DATE(1970,1,1)</f>
        <v>40625.900694444441</v>
      </c>
      <c r="S1653" s="10">
        <f>(((I1653/60)/60)/24)+DATE(1970,1,1)</f>
        <v>40659.290972222225</v>
      </c>
      <c r="T1653">
        <f>YEAR(R1653)</f>
        <v>2011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6" t="s">
        <v>8281</v>
      </c>
      <c r="O1654" s="16" t="s">
        <v>8302</v>
      </c>
      <c r="P1654" s="12">
        <f>ROUND((E1654/D1654)*100,0)</f>
        <v>101</v>
      </c>
      <c r="Q1654" s="14">
        <f>IFERROR(ROUND((E1654/L1654),2),0)</f>
        <v>64.709999999999994</v>
      </c>
      <c r="R1654" s="10">
        <f>(((J1654/60)/60)/24)+DATE(1970,1,1)</f>
        <v>41572.492974537039</v>
      </c>
      <c r="S1654" s="10">
        <f>(((I1654/60)/60)/24)+DATE(1970,1,1)</f>
        <v>41602.534641203703</v>
      </c>
      <c r="T1654">
        <f>YEAR(R1654)</f>
        <v>2013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6" t="s">
        <v>8281</v>
      </c>
      <c r="O1655" s="16" t="s">
        <v>8302</v>
      </c>
      <c r="P1655" s="12">
        <f>ROUND((E1655/D1655)*100,0)</f>
        <v>174</v>
      </c>
      <c r="Q1655" s="14">
        <f>IFERROR(ROUND((E1655/L1655),2),0)</f>
        <v>51.85</v>
      </c>
      <c r="R1655" s="10">
        <f>(((J1655/60)/60)/24)+DATE(1970,1,1)</f>
        <v>40626.834444444445</v>
      </c>
      <c r="S1655" s="10">
        <f>(((I1655/60)/60)/24)+DATE(1970,1,1)</f>
        <v>40657.834444444445</v>
      </c>
      <c r="T1655">
        <f>YEAR(R1655)</f>
        <v>2011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6" t="s">
        <v>8281</v>
      </c>
      <c r="O1656" s="16" t="s">
        <v>8302</v>
      </c>
      <c r="P1656" s="12">
        <f>ROUND((E1656/D1656)*100,0)</f>
        <v>120</v>
      </c>
      <c r="Q1656" s="14">
        <f>IFERROR(ROUND((E1656/L1656),2),0)</f>
        <v>38.79</v>
      </c>
      <c r="R1656" s="10">
        <f>(((J1656/60)/60)/24)+DATE(1970,1,1)</f>
        <v>40987.890740740739</v>
      </c>
      <c r="S1656" s="10">
        <f>(((I1656/60)/60)/24)+DATE(1970,1,1)</f>
        <v>41017.890740740739</v>
      </c>
      <c r="T1656">
        <f>YEAR(R1656)</f>
        <v>2012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6" t="s">
        <v>8281</v>
      </c>
      <c r="O1657" s="16" t="s">
        <v>8302</v>
      </c>
      <c r="P1657" s="12">
        <f>ROUND((E1657/D1657)*100,0)</f>
        <v>143</v>
      </c>
      <c r="Q1657" s="14">
        <f>IFERROR(ROUND((E1657/L1657),2),0)</f>
        <v>44.65</v>
      </c>
      <c r="R1657" s="10">
        <f>(((J1657/60)/60)/24)+DATE(1970,1,1)</f>
        <v>40974.791898148149</v>
      </c>
      <c r="S1657" s="10">
        <f>(((I1657/60)/60)/24)+DATE(1970,1,1)</f>
        <v>41004.750231481477</v>
      </c>
      <c r="T1657">
        <f>YEAR(R1657)</f>
        <v>2012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6" t="s">
        <v>8281</v>
      </c>
      <c r="O1658" s="16" t="s">
        <v>8302</v>
      </c>
      <c r="P1658" s="12">
        <f>ROUND((E1658/D1658)*100,0)</f>
        <v>100</v>
      </c>
      <c r="Q1658" s="14">
        <f>IFERROR(ROUND((E1658/L1658),2),0)</f>
        <v>156.77000000000001</v>
      </c>
      <c r="R1658" s="10">
        <f>(((J1658/60)/60)/24)+DATE(1970,1,1)</f>
        <v>41226.928842592592</v>
      </c>
      <c r="S1658" s="10">
        <f>(((I1658/60)/60)/24)+DATE(1970,1,1)</f>
        <v>41256.928842592592</v>
      </c>
      <c r="T1658">
        <f>YEAR(R1658)</f>
        <v>2012</v>
      </c>
    </row>
    <row r="1659" spans="1:20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6" t="s">
        <v>8281</v>
      </c>
      <c r="O1659" s="16" t="s">
        <v>8302</v>
      </c>
      <c r="P1659" s="12">
        <f>ROUND((E1659/D1659)*100,0)</f>
        <v>105</v>
      </c>
      <c r="Q1659" s="14">
        <f>IFERROR(ROUND((E1659/L1659),2),0)</f>
        <v>118.7</v>
      </c>
      <c r="R1659" s="10">
        <f>(((J1659/60)/60)/24)+DATE(1970,1,1)</f>
        <v>41023.782037037039</v>
      </c>
      <c r="S1659" s="10">
        <f>(((I1659/60)/60)/24)+DATE(1970,1,1)</f>
        <v>41053.782037037039</v>
      </c>
      <c r="T1659">
        <f>YEAR(R1659)</f>
        <v>2012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6" t="s">
        <v>8281</v>
      </c>
      <c r="O1660" s="16" t="s">
        <v>8302</v>
      </c>
      <c r="P1660" s="12">
        <f>ROUND((E1660/D1660)*100,0)</f>
        <v>132</v>
      </c>
      <c r="Q1660" s="14">
        <f>IFERROR(ROUND((E1660/L1660),2),0)</f>
        <v>74.150000000000006</v>
      </c>
      <c r="R1660" s="10">
        <f>(((J1660/60)/60)/24)+DATE(1970,1,1)</f>
        <v>41223.22184027778</v>
      </c>
      <c r="S1660" s="10">
        <f>(((I1660/60)/60)/24)+DATE(1970,1,1)</f>
        <v>41261.597222222219</v>
      </c>
      <c r="T1660">
        <f>YEAR(R1660)</f>
        <v>2012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6" t="s">
        <v>8281</v>
      </c>
      <c r="O1661" s="16" t="s">
        <v>8302</v>
      </c>
      <c r="P1661" s="12">
        <f>ROUND((E1661/D1661)*100,0)</f>
        <v>113</v>
      </c>
      <c r="Q1661" s="14">
        <f>IFERROR(ROUND((E1661/L1661),2),0)</f>
        <v>12.53</v>
      </c>
      <c r="R1661" s="10">
        <f>(((J1661/60)/60)/24)+DATE(1970,1,1)</f>
        <v>41596.913437499999</v>
      </c>
      <c r="S1661" s="10">
        <f>(((I1661/60)/60)/24)+DATE(1970,1,1)</f>
        <v>41625.5</v>
      </c>
      <c r="T1661">
        <f>YEAR(R1661)</f>
        <v>2013</v>
      </c>
    </row>
    <row r="1662" spans="1:20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6" t="s">
        <v>8281</v>
      </c>
      <c r="O1662" s="16" t="s">
        <v>8302</v>
      </c>
      <c r="P1662" s="12">
        <f>ROUND((E1662/D1662)*100,0)</f>
        <v>1254</v>
      </c>
      <c r="Q1662" s="14">
        <f>IFERROR(ROUND((E1662/L1662),2),0)</f>
        <v>27.86</v>
      </c>
      <c r="R1662" s="10">
        <f>(((J1662/60)/60)/24)+DATE(1970,1,1)</f>
        <v>42459.693865740745</v>
      </c>
      <c r="S1662" s="10">
        <f>(((I1662/60)/60)/24)+DATE(1970,1,1)</f>
        <v>42490.915972222225</v>
      </c>
      <c r="T1662">
        <f>YEAR(R1662)</f>
        <v>2016</v>
      </c>
    </row>
    <row r="1663" spans="1:20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6" t="s">
        <v>8281</v>
      </c>
      <c r="O1663" s="16" t="s">
        <v>8302</v>
      </c>
      <c r="P1663" s="12">
        <f>ROUND((E1663/D1663)*100,0)</f>
        <v>103</v>
      </c>
      <c r="Q1663" s="14">
        <f>IFERROR(ROUND((E1663/L1663),2),0)</f>
        <v>80.180000000000007</v>
      </c>
      <c r="R1663" s="10">
        <f>(((J1663/60)/60)/24)+DATE(1970,1,1)</f>
        <v>42343.998043981483</v>
      </c>
      <c r="S1663" s="10">
        <f>(((I1663/60)/60)/24)+DATE(1970,1,1)</f>
        <v>42386.875</v>
      </c>
      <c r="T1663">
        <f>YEAR(R1663)</f>
        <v>2015</v>
      </c>
    </row>
    <row r="1664" spans="1:20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6" t="s">
        <v>8281</v>
      </c>
      <c r="O1664" s="16" t="s">
        <v>8302</v>
      </c>
      <c r="P1664" s="12">
        <f>ROUND((E1664/D1664)*100,0)</f>
        <v>103</v>
      </c>
      <c r="Q1664" s="14">
        <f>IFERROR(ROUND((E1664/L1664),2),0)</f>
        <v>132.44</v>
      </c>
      <c r="R1664" s="10">
        <f>(((J1664/60)/60)/24)+DATE(1970,1,1)</f>
        <v>40848.198333333334</v>
      </c>
      <c r="S1664" s="10">
        <f>(((I1664/60)/60)/24)+DATE(1970,1,1)</f>
        <v>40908.239999999998</v>
      </c>
      <c r="T1664">
        <f>YEAR(R1664)</f>
        <v>2011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6" t="s">
        <v>8281</v>
      </c>
      <c r="O1665" s="16" t="s">
        <v>8302</v>
      </c>
      <c r="P1665" s="12">
        <f>ROUND((E1665/D1665)*100,0)</f>
        <v>108</v>
      </c>
      <c r="Q1665" s="14">
        <f>IFERROR(ROUND((E1665/L1665),2),0)</f>
        <v>33.75</v>
      </c>
      <c r="R1665" s="10">
        <f>(((J1665/60)/60)/24)+DATE(1970,1,1)</f>
        <v>42006.02207175926</v>
      </c>
      <c r="S1665" s="10">
        <f>(((I1665/60)/60)/24)+DATE(1970,1,1)</f>
        <v>42036.02207175926</v>
      </c>
      <c r="T1665">
        <f>YEAR(R1665)</f>
        <v>2015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6" t="s">
        <v>8281</v>
      </c>
      <c r="O1666" s="16" t="s">
        <v>8302</v>
      </c>
      <c r="P1666" s="12">
        <f>ROUND((E1666/D1666)*100,0)</f>
        <v>122</v>
      </c>
      <c r="Q1666" s="14">
        <f>IFERROR(ROUND((E1666/L1666),2),0)</f>
        <v>34.380000000000003</v>
      </c>
      <c r="R1666" s="10">
        <f>(((J1666/60)/60)/24)+DATE(1970,1,1)</f>
        <v>40939.761782407404</v>
      </c>
      <c r="S1666" s="10">
        <f>(((I1666/60)/60)/24)+DATE(1970,1,1)</f>
        <v>40984.165972222225</v>
      </c>
      <c r="T1666">
        <f>YEAR(R1666)</f>
        <v>2012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6" t="s">
        <v>8281</v>
      </c>
      <c r="O1667" s="16" t="s">
        <v>8302</v>
      </c>
      <c r="P1667" s="12">
        <f>ROUND((E1667/D1667)*100,0)</f>
        <v>119</v>
      </c>
      <c r="Q1667" s="14">
        <f>IFERROR(ROUND((E1667/L1667),2),0)</f>
        <v>44.96</v>
      </c>
      <c r="R1667" s="10">
        <f>(((J1667/60)/60)/24)+DATE(1970,1,1)</f>
        <v>40564.649456018517</v>
      </c>
      <c r="S1667" s="10">
        <f>(((I1667/60)/60)/24)+DATE(1970,1,1)</f>
        <v>40596.125</v>
      </c>
      <c r="T1667">
        <f>YEAR(R1667)</f>
        <v>2011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6" t="s">
        <v>8281</v>
      </c>
      <c r="O1668" s="16" t="s">
        <v>8302</v>
      </c>
      <c r="P1668" s="12">
        <f>ROUND((E1668/D1668)*100,0)</f>
        <v>161</v>
      </c>
      <c r="Q1668" s="14">
        <f>IFERROR(ROUND((E1668/L1668),2),0)</f>
        <v>41.04</v>
      </c>
      <c r="R1668" s="10">
        <f>(((J1668/60)/60)/24)+DATE(1970,1,1)</f>
        <v>41331.253159722226</v>
      </c>
      <c r="S1668" s="10">
        <f>(((I1668/60)/60)/24)+DATE(1970,1,1)</f>
        <v>41361.211493055554</v>
      </c>
      <c r="T1668">
        <f>YEAR(R1668)</f>
        <v>2013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6" t="s">
        <v>8281</v>
      </c>
      <c r="O1669" s="16" t="s">
        <v>8302</v>
      </c>
      <c r="P1669" s="12">
        <f>ROUND((E1669/D1669)*100,0)</f>
        <v>127</v>
      </c>
      <c r="Q1669" s="14">
        <f>IFERROR(ROUND((E1669/L1669),2),0)</f>
        <v>52.6</v>
      </c>
      <c r="R1669" s="10">
        <f>(((J1669/60)/60)/24)+DATE(1970,1,1)</f>
        <v>41682.0705787037</v>
      </c>
      <c r="S1669" s="10">
        <f>(((I1669/60)/60)/24)+DATE(1970,1,1)</f>
        <v>41709.290972222225</v>
      </c>
      <c r="T1669">
        <f>YEAR(R1669)</f>
        <v>2014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6" t="s">
        <v>8281</v>
      </c>
      <c r="O1670" s="16" t="s">
        <v>8302</v>
      </c>
      <c r="P1670" s="12">
        <f>ROUND((E1670/D1670)*100,0)</f>
        <v>103</v>
      </c>
      <c r="Q1670" s="14">
        <f>IFERROR(ROUND((E1670/L1670),2),0)</f>
        <v>70.78</v>
      </c>
      <c r="R1670" s="10">
        <f>(((J1670/60)/60)/24)+DATE(1970,1,1)</f>
        <v>40845.14975694444</v>
      </c>
      <c r="S1670" s="10">
        <f>(((I1670/60)/60)/24)+DATE(1970,1,1)</f>
        <v>40875.191423611112</v>
      </c>
      <c r="T1670">
        <f>YEAR(R1670)</f>
        <v>2011</v>
      </c>
    </row>
    <row r="1671" spans="1:20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6" t="s">
        <v>8281</v>
      </c>
      <c r="O1671" s="16" t="s">
        <v>8302</v>
      </c>
      <c r="P1671" s="12">
        <f>ROUND((E1671/D1671)*100,0)</f>
        <v>140</v>
      </c>
      <c r="Q1671" s="14">
        <f>IFERROR(ROUND((E1671/L1671),2),0)</f>
        <v>53.75</v>
      </c>
      <c r="R1671" s="10">
        <f>(((J1671/60)/60)/24)+DATE(1970,1,1)</f>
        <v>42461.885138888887</v>
      </c>
      <c r="S1671" s="10">
        <f>(((I1671/60)/60)/24)+DATE(1970,1,1)</f>
        <v>42521.885138888887</v>
      </c>
      <c r="T1671">
        <f>YEAR(R1671)</f>
        <v>2016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6" t="s">
        <v>8281</v>
      </c>
      <c r="O1672" s="16" t="s">
        <v>8302</v>
      </c>
      <c r="P1672" s="12">
        <f>ROUND((E1672/D1672)*100,0)</f>
        <v>103</v>
      </c>
      <c r="Q1672" s="14">
        <f>IFERROR(ROUND((E1672/L1672),2),0)</f>
        <v>44.61</v>
      </c>
      <c r="R1672" s="10">
        <f>(((J1672/60)/60)/24)+DATE(1970,1,1)</f>
        <v>40313.930543981485</v>
      </c>
      <c r="S1672" s="10">
        <f>(((I1672/60)/60)/24)+DATE(1970,1,1)</f>
        <v>40364.166666666664</v>
      </c>
      <c r="T1672">
        <f>YEAR(R1672)</f>
        <v>2010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6" t="s">
        <v>8281</v>
      </c>
      <c r="O1673" s="16" t="s">
        <v>8302</v>
      </c>
      <c r="P1673" s="12">
        <f>ROUND((E1673/D1673)*100,0)</f>
        <v>101</v>
      </c>
      <c r="Q1673" s="14">
        <f>IFERROR(ROUND((E1673/L1673),2),0)</f>
        <v>26.15</v>
      </c>
      <c r="R1673" s="10">
        <f>(((J1673/60)/60)/24)+DATE(1970,1,1)</f>
        <v>42553.54414351852</v>
      </c>
      <c r="S1673" s="10">
        <f>(((I1673/60)/60)/24)+DATE(1970,1,1)</f>
        <v>42583.54414351852</v>
      </c>
      <c r="T1673">
        <f>YEAR(R1673)</f>
        <v>2016</v>
      </c>
    </row>
    <row r="1674" spans="1:20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6" t="s">
        <v>8281</v>
      </c>
      <c r="O1674" s="16" t="s">
        <v>8302</v>
      </c>
      <c r="P1674" s="12">
        <f>ROUND((E1674/D1674)*100,0)</f>
        <v>113</v>
      </c>
      <c r="Q1674" s="14">
        <f>IFERROR(ROUND((E1674/L1674),2),0)</f>
        <v>39.18</v>
      </c>
      <c r="R1674" s="10">
        <f>(((J1674/60)/60)/24)+DATE(1970,1,1)</f>
        <v>41034.656597222223</v>
      </c>
      <c r="S1674" s="10">
        <f>(((I1674/60)/60)/24)+DATE(1970,1,1)</f>
        <v>41064.656597222223</v>
      </c>
      <c r="T1674">
        <f>YEAR(R1674)</f>
        <v>2012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6" t="s">
        <v>8281</v>
      </c>
      <c r="O1675" s="16" t="s">
        <v>8302</v>
      </c>
      <c r="P1675" s="12">
        <f>ROUND((E1675/D1675)*100,0)</f>
        <v>128</v>
      </c>
      <c r="Q1675" s="14">
        <f>IFERROR(ROUND((E1675/L1675),2),0)</f>
        <v>45.59</v>
      </c>
      <c r="R1675" s="10">
        <f>(((J1675/60)/60)/24)+DATE(1970,1,1)</f>
        <v>42039.878379629634</v>
      </c>
      <c r="S1675" s="10">
        <f>(((I1675/60)/60)/24)+DATE(1970,1,1)</f>
        <v>42069.878379629634</v>
      </c>
      <c r="T1675">
        <f>YEAR(R1675)</f>
        <v>2015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6" t="s">
        <v>8281</v>
      </c>
      <c r="O1676" s="16" t="s">
        <v>8302</v>
      </c>
      <c r="P1676" s="12">
        <f>ROUND((E1676/D1676)*100,0)</f>
        <v>202</v>
      </c>
      <c r="Q1676" s="14">
        <f>IFERROR(ROUND((E1676/L1676),2),0)</f>
        <v>89.25</v>
      </c>
      <c r="R1676" s="10">
        <f>(((J1676/60)/60)/24)+DATE(1970,1,1)</f>
        <v>42569.605393518519</v>
      </c>
      <c r="S1676" s="10">
        <f>(((I1676/60)/60)/24)+DATE(1970,1,1)</f>
        <v>42600.290972222225</v>
      </c>
      <c r="T1676">
        <f>YEAR(R1676)</f>
        <v>2016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6" t="s">
        <v>8281</v>
      </c>
      <c r="O1677" s="16" t="s">
        <v>8302</v>
      </c>
      <c r="P1677" s="12">
        <f>ROUND((E1677/D1677)*100,0)</f>
        <v>137</v>
      </c>
      <c r="Q1677" s="14">
        <f>IFERROR(ROUND((E1677/L1677),2),0)</f>
        <v>40.42</v>
      </c>
      <c r="R1677" s="10">
        <f>(((J1677/60)/60)/24)+DATE(1970,1,1)</f>
        <v>40802.733101851853</v>
      </c>
      <c r="S1677" s="10">
        <f>(((I1677/60)/60)/24)+DATE(1970,1,1)</f>
        <v>40832.918749999997</v>
      </c>
      <c r="T1677">
        <f>YEAR(R1677)</f>
        <v>2011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6" t="s">
        <v>8281</v>
      </c>
      <c r="O1678" s="16" t="s">
        <v>8302</v>
      </c>
      <c r="P1678" s="12">
        <f>ROUND((E1678/D1678)*100,0)</f>
        <v>115</v>
      </c>
      <c r="Q1678" s="14">
        <f>IFERROR(ROUND((E1678/L1678),2),0)</f>
        <v>82.38</v>
      </c>
      <c r="R1678" s="10">
        <f>(((J1678/60)/60)/24)+DATE(1970,1,1)</f>
        <v>40973.72623842593</v>
      </c>
      <c r="S1678" s="10">
        <f>(((I1678/60)/60)/24)+DATE(1970,1,1)</f>
        <v>41020.165972222225</v>
      </c>
      <c r="T1678">
        <f>YEAR(R1678)</f>
        <v>2012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6" t="s">
        <v>8281</v>
      </c>
      <c r="O1679" s="16" t="s">
        <v>8302</v>
      </c>
      <c r="P1679" s="12">
        <f>ROUND((E1679/D1679)*100,0)</f>
        <v>112</v>
      </c>
      <c r="Q1679" s="14">
        <f>IFERROR(ROUND((E1679/L1679),2),0)</f>
        <v>159.52000000000001</v>
      </c>
      <c r="R1679" s="10">
        <f>(((J1679/60)/60)/24)+DATE(1970,1,1)</f>
        <v>42416.407129629632</v>
      </c>
      <c r="S1679" s="10">
        <f>(((I1679/60)/60)/24)+DATE(1970,1,1)</f>
        <v>42476.249305555553</v>
      </c>
      <c r="T1679">
        <f>YEAR(R1679)</f>
        <v>2016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6" t="s">
        <v>8281</v>
      </c>
      <c r="O1680" s="16" t="s">
        <v>8302</v>
      </c>
      <c r="P1680" s="12">
        <f>ROUND((E1680/D1680)*100,0)</f>
        <v>118</v>
      </c>
      <c r="Q1680" s="14">
        <f>IFERROR(ROUND((E1680/L1680),2),0)</f>
        <v>36.24</v>
      </c>
      <c r="R1680" s="10">
        <f>(((J1680/60)/60)/24)+DATE(1970,1,1)</f>
        <v>41662.854988425926</v>
      </c>
      <c r="S1680" s="10">
        <f>(((I1680/60)/60)/24)+DATE(1970,1,1)</f>
        <v>41676.854988425926</v>
      </c>
      <c r="T1680">
        <f>YEAR(R1680)</f>
        <v>2014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6" t="s">
        <v>8281</v>
      </c>
      <c r="O1681" s="16" t="s">
        <v>8302</v>
      </c>
      <c r="P1681" s="12">
        <f>ROUND((E1681/D1681)*100,0)</f>
        <v>175</v>
      </c>
      <c r="Q1681" s="14">
        <f>IFERROR(ROUND((E1681/L1681),2),0)</f>
        <v>62.5</v>
      </c>
      <c r="R1681" s="10">
        <f>(((J1681/60)/60)/24)+DATE(1970,1,1)</f>
        <v>40723.068807870368</v>
      </c>
      <c r="S1681" s="10">
        <f>(((I1681/60)/60)/24)+DATE(1970,1,1)</f>
        <v>40746.068807870368</v>
      </c>
      <c r="T1681">
        <f>YEAR(R1681)</f>
        <v>2011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6" t="s">
        <v>8281</v>
      </c>
      <c r="O1682" s="16" t="s">
        <v>8302</v>
      </c>
      <c r="P1682" s="12">
        <f>ROUND((E1682/D1682)*100,0)</f>
        <v>118</v>
      </c>
      <c r="Q1682" s="14">
        <f>IFERROR(ROUND((E1682/L1682),2),0)</f>
        <v>47</v>
      </c>
      <c r="R1682" s="10">
        <f>(((J1682/60)/60)/24)+DATE(1970,1,1)</f>
        <v>41802.757719907408</v>
      </c>
      <c r="S1682" s="10">
        <f>(((I1682/60)/60)/24)+DATE(1970,1,1)</f>
        <v>41832.757719907408</v>
      </c>
      <c r="T1682">
        <f>YEAR(R1682)</f>
        <v>2014</v>
      </c>
    </row>
    <row r="1683" spans="1:20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6" t="s">
        <v>8281</v>
      </c>
      <c r="O1683" s="16" t="s">
        <v>8303</v>
      </c>
      <c r="P1683" s="12">
        <f>ROUND((E1683/D1683)*100,0)</f>
        <v>101</v>
      </c>
      <c r="Q1683" s="14">
        <f>IFERROR(ROUND((E1683/L1683),2),0)</f>
        <v>74.58</v>
      </c>
      <c r="R1683" s="10">
        <f>(((J1683/60)/60)/24)+DATE(1970,1,1)</f>
        <v>42774.121342592596</v>
      </c>
      <c r="S1683" s="10">
        <f>(((I1683/60)/60)/24)+DATE(1970,1,1)</f>
        <v>42823.083333333328</v>
      </c>
      <c r="T1683">
        <f>YEAR(R1683)</f>
        <v>2017</v>
      </c>
    </row>
    <row r="1684" spans="1:20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6" t="s">
        <v>8281</v>
      </c>
      <c r="O1684" s="16" t="s">
        <v>8303</v>
      </c>
      <c r="P1684" s="12">
        <f>ROUND((E1684/D1684)*100,0)</f>
        <v>0</v>
      </c>
      <c r="Q1684" s="14">
        <f>IFERROR(ROUND((E1684/L1684),2),0)</f>
        <v>0</v>
      </c>
      <c r="R1684" s="10">
        <f>(((J1684/60)/60)/24)+DATE(1970,1,1)</f>
        <v>42779.21365740741</v>
      </c>
      <c r="S1684" s="10">
        <f>(((I1684/60)/60)/24)+DATE(1970,1,1)</f>
        <v>42839.171990740739</v>
      </c>
      <c r="T1684">
        <f>YEAR(R1684)</f>
        <v>2017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6" t="s">
        <v>8281</v>
      </c>
      <c r="O1685" s="16" t="s">
        <v>8303</v>
      </c>
      <c r="P1685" s="12">
        <f>ROUND((E1685/D1685)*100,0)</f>
        <v>22</v>
      </c>
      <c r="Q1685" s="14">
        <f>IFERROR(ROUND((E1685/L1685),2),0)</f>
        <v>76</v>
      </c>
      <c r="R1685" s="10">
        <f>(((J1685/60)/60)/24)+DATE(1970,1,1)</f>
        <v>42808.781689814816</v>
      </c>
      <c r="S1685" s="10">
        <f>(((I1685/60)/60)/24)+DATE(1970,1,1)</f>
        <v>42832.781689814816</v>
      </c>
      <c r="T1685">
        <f>YEAR(R1685)</f>
        <v>2017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6" t="s">
        <v>8281</v>
      </c>
      <c r="O1686" s="16" t="s">
        <v>8303</v>
      </c>
      <c r="P1686" s="12">
        <f>ROUND((E1686/D1686)*100,0)</f>
        <v>109</v>
      </c>
      <c r="Q1686" s="14">
        <f>IFERROR(ROUND((E1686/L1686),2),0)</f>
        <v>86.44</v>
      </c>
      <c r="R1686" s="10">
        <f>(((J1686/60)/60)/24)+DATE(1970,1,1)</f>
        <v>42783.815289351856</v>
      </c>
      <c r="S1686" s="10">
        <f>(((I1686/60)/60)/24)+DATE(1970,1,1)</f>
        <v>42811.773622685185</v>
      </c>
      <c r="T1686">
        <f>YEAR(R1686)</f>
        <v>2017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6" t="s">
        <v>8281</v>
      </c>
      <c r="O1687" s="16" t="s">
        <v>8303</v>
      </c>
      <c r="P1687" s="12">
        <f>ROUND((E1687/D1687)*100,0)</f>
        <v>103</v>
      </c>
      <c r="Q1687" s="14">
        <f>IFERROR(ROUND((E1687/L1687),2),0)</f>
        <v>24</v>
      </c>
      <c r="R1687" s="10">
        <f>(((J1687/60)/60)/24)+DATE(1970,1,1)</f>
        <v>42788.2502662037</v>
      </c>
      <c r="S1687" s="10">
        <f>(((I1687/60)/60)/24)+DATE(1970,1,1)</f>
        <v>42818.208599537036</v>
      </c>
      <c r="T1687">
        <f>YEAR(R1687)</f>
        <v>2017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6" t="s">
        <v>8281</v>
      </c>
      <c r="O1688" s="16" t="s">
        <v>8303</v>
      </c>
      <c r="P1688" s="12">
        <f>ROUND((E1688/D1688)*100,0)</f>
        <v>0</v>
      </c>
      <c r="Q1688" s="14">
        <f>IFERROR(ROUND((E1688/L1688),2),0)</f>
        <v>18</v>
      </c>
      <c r="R1688" s="10">
        <f>(((J1688/60)/60)/24)+DATE(1970,1,1)</f>
        <v>42792.843969907408</v>
      </c>
      <c r="S1688" s="10">
        <f>(((I1688/60)/60)/24)+DATE(1970,1,1)</f>
        <v>42852.802303240736</v>
      </c>
      <c r="T1688">
        <f>YEAR(R1688)</f>
        <v>2017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6" t="s">
        <v>8281</v>
      </c>
      <c r="O1689" s="16" t="s">
        <v>8303</v>
      </c>
      <c r="P1689" s="12">
        <f>ROUND((E1689/D1689)*100,0)</f>
        <v>31</v>
      </c>
      <c r="Q1689" s="14">
        <f>IFERROR(ROUND((E1689/L1689),2),0)</f>
        <v>80.13</v>
      </c>
      <c r="R1689" s="10">
        <f>(((J1689/60)/60)/24)+DATE(1970,1,1)</f>
        <v>42802.046817129631</v>
      </c>
      <c r="S1689" s="10">
        <f>(((I1689/60)/60)/24)+DATE(1970,1,1)</f>
        <v>42835.84375</v>
      </c>
      <c r="T1689">
        <f>YEAR(R1689)</f>
        <v>2017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6" t="s">
        <v>8281</v>
      </c>
      <c r="O1690" s="16" t="s">
        <v>8303</v>
      </c>
      <c r="P1690" s="12">
        <f>ROUND((E1690/D1690)*100,0)</f>
        <v>44</v>
      </c>
      <c r="Q1690" s="14">
        <f>IFERROR(ROUND((E1690/L1690),2),0)</f>
        <v>253.14</v>
      </c>
      <c r="R1690" s="10">
        <f>(((J1690/60)/60)/24)+DATE(1970,1,1)</f>
        <v>42804.534652777773</v>
      </c>
      <c r="S1690" s="10">
        <f>(((I1690/60)/60)/24)+DATE(1970,1,1)</f>
        <v>42834.492986111116</v>
      </c>
      <c r="T1690">
        <f>YEAR(R1690)</f>
        <v>2017</v>
      </c>
    </row>
    <row r="1691" spans="1:20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6" t="s">
        <v>8281</v>
      </c>
      <c r="O1691" s="16" t="s">
        <v>8303</v>
      </c>
      <c r="P1691" s="12">
        <f>ROUND((E1691/D1691)*100,0)</f>
        <v>100</v>
      </c>
      <c r="Q1691" s="14">
        <f>IFERROR(ROUND((E1691/L1691),2),0)</f>
        <v>171.43</v>
      </c>
      <c r="R1691" s="10">
        <f>(((J1691/60)/60)/24)+DATE(1970,1,1)</f>
        <v>42780.942476851851</v>
      </c>
      <c r="S1691" s="10">
        <f>(((I1691/60)/60)/24)+DATE(1970,1,1)</f>
        <v>42810.900810185187</v>
      </c>
      <c r="T1691">
        <f>YEAR(R1691)</f>
        <v>2017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6" t="s">
        <v>8281</v>
      </c>
      <c r="O1692" s="16" t="s">
        <v>8303</v>
      </c>
      <c r="P1692" s="12">
        <f>ROUND((E1692/D1692)*100,0)</f>
        <v>25</v>
      </c>
      <c r="Q1692" s="14">
        <f>IFERROR(ROUND((E1692/L1692),2),0)</f>
        <v>57.73</v>
      </c>
      <c r="R1692" s="10">
        <f>(((J1692/60)/60)/24)+DATE(1970,1,1)</f>
        <v>42801.43104166667</v>
      </c>
      <c r="S1692" s="10">
        <f>(((I1692/60)/60)/24)+DATE(1970,1,1)</f>
        <v>42831.389374999999</v>
      </c>
      <c r="T1692">
        <f>YEAR(R1692)</f>
        <v>2017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6" t="s">
        <v>8281</v>
      </c>
      <c r="O1693" s="16" t="s">
        <v>8303</v>
      </c>
      <c r="P1693" s="12">
        <f>ROUND((E1693/D1693)*100,0)</f>
        <v>33</v>
      </c>
      <c r="Q1693" s="14">
        <f>IFERROR(ROUND((E1693/L1693),2),0)</f>
        <v>264.26</v>
      </c>
      <c r="R1693" s="10">
        <f>(((J1693/60)/60)/24)+DATE(1970,1,1)</f>
        <v>42795.701481481476</v>
      </c>
      <c r="S1693" s="10">
        <f>(((I1693/60)/60)/24)+DATE(1970,1,1)</f>
        <v>42828.041666666672</v>
      </c>
      <c r="T1693">
        <f>YEAR(R1693)</f>
        <v>2017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6" t="s">
        <v>8281</v>
      </c>
      <c r="O1694" s="16" t="s">
        <v>8303</v>
      </c>
      <c r="P1694" s="12">
        <f>ROUND((E1694/D1694)*100,0)</f>
        <v>48</v>
      </c>
      <c r="Q1694" s="14">
        <f>IFERROR(ROUND((E1694/L1694),2),0)</f>
        <v>159.33000000000001</v>
      </c>
      <c r="R1694" s="10">
        <f>(((J1694/60)/60)/24)+DATE(1970,1,1)</f>
        <v>42788.151238425926</v>
      </c>
      <c r="S1694" s="10">
        <f>(((I1694/60)/60)/24)+DATE(1970,1,1)</f>
        <v>42820.999305555553</v>
      </c>
      <c r="T1694">
        <f>YEAR(R1694)</f>
        <v>2017</v>
      </c>
    </row>
    <row r="1695" spans="1:20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6" t="s">
        <v>8281</v>
      </c>
      <c r="O1695" s="16" t="s">
        <v>8303</v>
      </c>
      <c r="P1695" s="12">
        <f>ROUND((E1695/D1695)*100,0)</f>
        <v>9</v>
      </c>
      <c r="Q1695" s="14">
        <f>IFERROR(ROUND((E1695/L1695),2),0)</f>
        <v>35</v>
      </c>
      <c r="R1695" s="10">
        <f>(((J1695/60)/60)/24)+DATE(1970,1,1)</f>
        <v>42803.920277777783</v>
      </c>
      <c r="S1695" s="10">
        <f>(((I1695/60)/60)/24)+DATE(1970,1,1)</f>
        <v>42834.833333333328</v>
      </c>
      <c r="T1695">
        <f>YEAR(R1695)</f>
        <v>2017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6" t="s">
        <v>8281</v>
      </c>
      <c r="O1696" s="16" t="s">
        <v>8303</v>
      </c>
      <c r="P1696" s="12">
        <f>ROUND((E1696/D1696)*100,0)</f>
        <v>0</v>
      </c>
      <c r="Q1696" s="14">
        <f>IFERROR(ROUND((E1696/L1696),2),0)</f>
        <v>5</v>
      </c>
      <c r="R1696" s="10">
        <f>(((J1696/60)/60)/24)+DATE(1970,1,1)</f>
        <v>42791.669837962967</v>
      </c>
      <c r="S1696" s="10">
        <f>(((I1696/60)/60)/24)+DATE(1970,1,1)</f>
        <v>42821.191666666666</v>
      </c>
      <c r="T1696">
        <f>YEAR(R1696)</f>
        <v>2017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6" t="s">
        <v>8281</v>
      </c>
      <c r="O1697" s="16" t="s">
        <v>8303</v>
      </c>
      <c r="P1697" s="12">
        <f>ROUND((E1697/D1697)*100,0)</f>
        <v>12</v>
      </c>
      <c r="Q1697" s="14">
        <f>IFERROR(ROUND((E1697/L1697),2),0)</f>
        <v>61.09</v>
      </c>
      <c r="R1697" s="10">
        <f>(((J1697/60)/60)/24)+DATE(1970,1,1)</f>
        <v>42801.031412037039</v>
      </c>
      <c r="S1697" s="10">
        <f>(((I1697/60)/60)/24)+DATE(1970,1,1)</f>
        <v>42835.041666666672</v>
      </c>
      <c r="T1697">
        <f>YEAR(R1697)</f>
        <v>2017</v>
      </c>
    </row>
    <row r="1698" spans="1:20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6" t="s">
        <v>8281</v>
      </c>
      <c r="O1698" s="16" t="s">
        <v>8303</v>
      </c>
      <c r="P1698" s="12">
        <f>ROUND((E1698/D1698)*100,0)</f>
        <v>0</v>
      </c>
      <c r="Q1698" s="14">
        <f>IFERROR(ROUND((E1698/L1698),2),0)</f>
        <v>0</v>
      </c>
      <c r="R1698" s="10">
        <f>(((J1698/60)/60)/24)+DATE(1970,1,1)</f>
        <v>42796.069571759261</v>
      </c>
      <c r="S1698" s="10">
        <f>(((I1698/60)/60)/24)+DATE(1970,1,1)</f>
        <v>42826.027905092589</v>
      </c>
      <c r="T1698">
        <f>YEAR(R1698)</f>
        <v>2017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6" t="s">
        <v>8281</v>
      </c>
      <c r="O1699" s="16" t="s">
        <v>8303</v>
      </c>
      <c r="P1699" s="12">
        <f>ROUND((E1699/D1699)*100,0)</f>
        <v>20</v>
      </c>
      <c r="Q1699" s="14">
        <f>IFERROR(ROUND((E1699/L1699),2),0)</f>
        <v>114.82</v>
      </c>
      <c r="R1699" s="10">
        <f>(((J1699/60)/60)/24)+DATE(1970,1,1)</f>
        <v>42805.032962962956</v>
      </c>
      <c r="S1699" s="10">
        <f>(((I1699/60)/60)/24)+DATE(1970,1,1)</f>
        <v>42834.991296296299</v>
      </c>
      <c r="T1699">
        <f>YEAR(R1699)</f>
        <v>2017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6" t="s">
        <v>8281</v>
      </c>
      <c r="O1700" s="16" t="s">
        <v>8303</v>
      </c>
      <c r="P1700" s="12">
        <f>ROUND((E1700/D1700)*100,0)</f>
        <v>0</v>
      </c>
      <c r="Q1700" s="14">
        <f>IFERROR(ROUND((E1700/L1700),2),0)</f>
        <v>0</v>
      </c>
      <c r="R1700" s="10">
        <f>(((J1700/60)/60)/24)+DATE(1970,1,1)</f>
        <v>42796.207870370374</v>
      </c>
      <c r="S1700" s="10">
        <f>(((I1700/60)/60)/24)+DATE(1970,1,1)</f>
        <v>42820.147916666669</v>
      </c>
      <c r="T1700">
        <f>YEAR(R1700)</f>
        <v>2017</v>
      </c>
    </row>
    <row r="1701" spans="1:20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6" t="s">
        <v>8281</v>
      </c>
      <c r="O1701" s="16" t="s">
        <v>8303</v>
      </c>
      <c r="P1701" s="12">
        <f>ROUND((E1701/D1701)*100,0)</f>
        <v>4</v>
      </c>
      <c r="Q1701" s="14">
        <f>IFERROR(ROUND((E1701/L1701),2),0)</f>
        <v>54</v>
      </c>
      <c r="R1701" s="10">
        <f>(((J1701/60)/60)/24)+DATE(1970,1,1)</f>
        <v>42806.863946759258</v>
      </c>
      <c r="S1701" s="10">
        <f>(((I1701/60)/60)/24)+DATE(1970,1,1)</f>
        <v>42836.863946759258</v>
      </c>
      <c r="T1701">
        <f>YEAR(R1701)</f>
        <v>2017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6" t="s">
        <v>8281</v>
      </c>
      <c r="O1702" s="16" t="s">
        <v>8303</v>
      </c>
      <c r="P1702" s="12">
        <f>ROUND((E1702/D1702)*100,0)</f>
        <v>26</v>
      </c>
      <c r="Q1702" s="14">
        <f>IFERROR(ROUND((E1702/L1702),2),0)</f>
        <v>65.97</v>
      </c>
      <c r="R1702" s="10">
        <f>(((J1702/60)/60)/24)+DATE(1970,1,1)</f>
        <v>42796.071643518517</v>
      </c>
      <c r="S1702" s="10">
        <f>(((I1702/60)/60)/24)+DATE(1970,1,1)</f>
        <v>42826.166666666672</v>
      </c>
      <c r="T1702">
        <f>YEAR(R1702)</f>
        <v>2017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6" t="s">
        <v>8281</v>
      </c>
      <c r="O1703" s="16" t="s">
        <v>8303</v>
      </c>
      <c r="P1703" s="12">
        <f>ROUND((E1703/D1703)*100,0)</f>
        <v>0</v>
      </c>
      <c r="Q1703" s="14">
        <f>IFERROR(ROUND((E1703/L1703),2),0)</f>
        <v>5</v>
      </c>
      <c r="R1703" s="10">
        <f>(((J1703/60)/60)/24)+DATE(1970,1,1)</f>
        <v>41989.664409722223</v>
      </c>
      <c r="S1703" s="10">
        <f>(((I1703/60)/60)/24)+DATE(1970,1,1)</f>
        <v>42019.664409722223</v>
      </c>
      <c r="T1703">
        <f>YEAR(R1703)</f>
        <v>2014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6" t="s">
        <v>8281</v>
      </c>
      <c r="O1704" s="16" t="s">
        <v>8303</v>
      </c>
      <c r="P1704" s="12">
        <f>ROUND((E1704/D1704)*100,0)</f>
        <v>0</v>
      </c>
      <c r="Q1704" s="14">
        <f>IFERROR(ROUND((E1704/L1704),2),0)</f>
        <v>1</v>
      </c>
      <c r="R1704" s="10">
        <f>(((J1704/60)/60)/24)+DATE(1970,1,1)</f>
        <v>42063.869791666672</v>
      </c>
      <c r="S1704" s="10">
        <f>(((I1704/60)/60)/24)+DATE(1970,1,1)</f>
        <v>42093.828125</v>
      </c>
      <c r="T1704">
        <f>YEAR(R1704)</f>
        <v>2015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6" t="s">
        <v>8281</v>
      </c>
      <c r="O1705" s="16" t="s">
        <v>8303</v>
      </c>
      <c r="P1705" s="12">
        <f>ROUND((E1705/D1705)*100,0)</f>
        <v>1</v>
      </c>
      <c r="Q1705" s="14">
        <f>IFERROR(ROUND((E1705/L1705),2),0)</f>
        <v>25.5</v>
      </c>
      <c r="R1705" s="10">
        <f>(((J1705/60)/60)/24)+DATE(1970,1,1)</f>
        <v>42187.281678240746</v>
      </c>
      <c r="S1705" s="10">
        <f>(((I1705/60)/60)/24)+DATE(1970,1,1)</f>
        <v>42247.281678240746</v>
      </c>
      <c r="T1705">
        <f>YEAR(R1705)</f>
        <v>2015</v>
      </c>
    </row>
    <row r="1706" spans="1:20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6" t="s">
        <v>8281</v>
      </c>
      <c r="O1706" s="16" t="s">
        <v>8303</v>
      </c>
      <c r="P1706" s="12">
        <f>ROUND((E1706/D1706)*100,0)</f>
        <v>65</v>
      </c>
      <c r="Q1706" s="14">
        <f>IFERROR(ROUND((E1706/L1706),2),0)</f>
        <v>118.36</v>
      </c>
      <c r="R1706" s="10">
        <f>(((J1706/60)/60)/24)+DATE(1970,1,1)</f>
        <v>42021.139733796299</v>
      </c>
      <c r="S1706" s="10">
        <f>(((I1706/60)/60)/24)+DATE(1970,1,1)</f>
        <v>42051.139733796299</v>
      </c>
      <c r="T1706">
        <f>YEAR(R1706)</f>
        <v>2015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6" t="s">
        <v>8281</v>
      </c>
      <c r="O1707" s="16" t="s">
        <v>8303</v>
      </c>
      <c r="P1707" s="12">
        <f>ROUND((E1707/D1707)*100,0)</f>
        <v>0</v>
      </c>
      <c r="Q1707" s="14">
        <f>IFERROR(ROUND((E1707/L1707),2),0)</f>
        <v>0</v>
      </c>
      <c r="R1707" s="10">
        <f>(((J1707/60)/60)/24)+DATE(1970,1,1)</f>
        <v>42245.016736111109</v>
      </c>
      <c r="S1707" s="10">
        <f>(((I1707/60)/60)/24)+DATE(1970,1,1)</f>
        <v>42256.666666666672</v>
      </c>
      <c r="T1707">
        <f>YEAR(R1707)</f>
        <v>2015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6" t="s">
        <v>8281</v>
      </c>
      <c r="O1708" s="16" t="s">
        <v>8303</v>
      </c>
      <c r="P1708" s="12">
        <f>ROUND((E1708/D1708)*100,0)</f>
        <v>0</v>
      </c>
      <c r="Q1708" s="14">
        <f>IFERROR(ROUND((E1708/L1708),2),0)</f>
        <v>0</v>
      </c>
      <c r="R1708" s="10">
        <f>(((J1708/60)/60)/24)+DATE(1970,1,1)</f>
        <v>42179.306388888886</v>
      </c>
      <c r="S1708" s="10">
        <f>(((I1708/60)/60)/24)+DATE(1970,1,1)</f>
        <v>42239.306388888886</v>
      </c>
      <c r="T1708">
        <f>YEAR(R1708)</f>
        <v>2015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6" t="s">
        <v>8281</v>
      </c>
      <c r="O1709" s="16" t="s">
        <v>8303</v>
      </c>
      <c r="P1709" s="12">
        <f>ROUND((E1709/D1709)*100,0)</f>
        <v>10</v>
      </c>
      <c r="Q1709" s="14">
        <f>IFERROR(ROUND((E1709/L1709),2),0)</f>
        <v>54.11</v>
      </c>
      <c r="R1709" s="10">
        <f>(((J1709/60)/60)/24)+DATE(1970,1,1)</f>
        <v>42427.721006944441</v>
      </c>
      <c r="S1709" s="10">
        <f>(((I1709/60)/60)/24)+DATE(1970,1,1)</f>
        <v>42457.679340277777</v>
      </c>
      <c r="T1709">
        <f>YEAR(R1709)</f>
        <v>2016</v>
      </c>
    </row>
    <row r="1710" spans="1:20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6" t="s">
        <v>8281</v>
      </c>
      <c r="O1710" s="16" t="s">
        <v>8303</v>
      </c>
      <c r="P1710" s="12">
        <f>ROUND((E1710/D1710)*100,0)</f>
        <v>0</v>
      </c>
      <c r="Q1710" s="14">
        <f>IFERROR(ROUND((E1710/L1710),2),0)</f>
        <v>0</v>
      </c>
      <c r="R1710" s="10">
        <f>(((J1710/60)/60)/24)+DATE(1970,1,1)</f>
        <v>42451.866967592592</v>
      </c>
      <c r="S1710" s="10">
        <f>(((I1710/60)/60)/24)+DATE(1970,1,1)</f>
        <v>42491.866967592592</v>
      </c>
      <c r="T1710">
        <f>YEAR(R1710)</f>
        <v>2016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6" t="s">
        <v>8281</v>
      </c>
      <c r="O1711" s="16" t="s">
        <v>8303</v>
      </c>
      <c r="P1711" s="12">
        <f>ROUND((E1711/D1711)*100,0)</f>
        <v>5</v>
      </c>
      <c r="Q1711" s="14">
        <f>IFERROR(ROUND((E1711/L1711),2),0)</f>
        <v>21.25</v>
      </c>
      <c r="R1711" s="10">
        <f>(((J1711/60)/60)/24)+DATE(1970,1,1)</f>
        <v>41841.56381944444</v>
      </c>
      <c r="S1711" s="10">
        <f>(((I1711/60)/60)/24)+DATE(1970,1,1)</f>
        <v>41882.818749999999</v>
      </c>
      <c r="T1711">
        <f>YEAR(R1711)</f>
        <v>2014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6" t="s">
        <v>8281</v>
      </c>
      <c r="O1712" s="16" t="s">
        <v>8303</v>
      </c>
      <c r="P1712" s="12">
        <f>ROUND((E1712/D1712)*100,0)</f>
        <v>1</v>
      </c>
      <c r="Q1712" s="14">
        <f>IFERROR(ROUND((E1712/L1712),2),0)</f>
        <v>34</v>
      </c>
      <c r="R1712" s="10">
        <f>(((J1712/60)/60)/24)+DATE(1970,1,1)</f>
        <v>42341.59129629629</v>
      </c>
      <c r="S1712" s="10">
        <f>(((I1712/60)/60)/24)+DATE(1970,1,1)</f>
        <v>42387.541666666672</v>
      </c>
      <c r="T1712">
        <f>YEAR(R1712)</f>
        <v>2015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6" t="s">
        <v>8281</v>
      </c>
      <c r="O1713" s="16" t="s">
        <v>8303</v>
      </c>
      <c r="P1713" s="12">
        <f>ROUND((E1713/D1713)*100,0)</f>
        <v>11</v>
      </c>
      <c r="Q1713" s="14">
        <f>IFERROR(ROUND((E1713/L1713),2),0)</f>
        <v>525</v>
      </c>
      <c r="R1713" s="10">
        <f>(((J1713/60)/60)/24)+DATE(1970,1,1)</f>
        <v>41852.646226851852</v>
      </c>
      <c r="S1713" s="10">
        <f>(((I1713/60)/60)/24)+DATE(1970,1,1)</f>
        <v>41883.646226851852</v>
      </c>
      <c r="T1713">
        <f>YEAR(R1713)</f>
        <v>2014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6" t="s">
        <v>8281</v>
      </c>
      <c r="O1714" s="16" t="s">
        <v>8303</v>
      </c>
      <c r="P1714" s="12">
        <f>ROUND((E1714/D1714)*100,0)</f>
        <v>0</v>
      </c>
      <c r="Q1714" s="14">
        <f>IFERROR(ROUND((E1714/L1714),2),0)</f>
        <v>0</v>
      </c>
      <c r="R1714" s="10">
        <f>(((J1714/60)/60)/24)+DATE(1970,1,1)</f>
        <v>42125.913807870369</v>
      </c>
      <c r="S1714" s="10">
        <f>(((I1714/60)/60)/24)+DATE(1970,1,1)</f>
        <v>42185.913807870369</v>
      </c>
      <c r="T1714">
        <f>YEAR(R1714)</f>
        <v>2015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6" t="s">
        <v>8281</v>
      </c>
      <c r="O1715" s="16" t="s">
        <v>8303</v>
      </c>
      <c r="P1715" s="12">
        <f>ROUND((E1715/D1715)*100,0)</f>
        <v>2</v>
      </c>
      <c r="Q1715" s="14">
        <f>IFERROR(ROUND((E1715/L1715),2),0)</f>
        <v>50</v>
      </c>
      <c r="R1715" s="10">
        <f>(((J1715/60)/60)/24)+DATE(1970,1,1)</f>
        <v>41887.801064814819</v>
      </c>
      <c r="S1715" s="10">
        <f>(((I1715/60)/60)/24)+DATE(1970,1,1)</f>
        <v>41917.801064814819</v>
      </c>
      <c r="T1715">
        <f>YEAR(R1715)</f>
        <v>2014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6" t="s">
        <v>8281</v>
      </c>
      <c r="O1716" s="16" t="s">
        <v>8303</v>
      </c>
      <c r="P1716" s="12">
        <f>ROUND((E1716/D1716)*100,0)</f>
        <v>8</v>
      </c>
      <c r="Q1716" s="14">
        <f>IFERROR(ROUND((E1716/L1716),2),0)</f>
        <v>115.71</v>
      </c>
      <c r="R1716" s="10">
        <f>(((J1716/60)/60)/24)+DATE(1970,1,1)</f>
        <v>42095.918530092589</v>
      </c>
      <c r="S1716" s="10">
        <f>(((I1716/60)/60)/24)+DATE(1970,1,1)</f>
        <v>42125.918530092589</v>
      </c>
      <c r="T1716">
        <f>YEAR(R1716)</f>
        <v>2015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6" t="s">
        <v>8281</v>
      </c>
      <c r="O1717" s="16" t="s">
        <v>8303</v>
      </c>
      <c r="P1717" s="12">
        <f>ROUND((E1717/D1717)*100,0)</f>
        <v>0</v>
      </c>
      <c r="Q1717" s="14">
        <f>IFERROR(ROUND((E1717/L1717),2),0)</f>
        <v>5.5</v>
      </c>
      <c r="R1717" s="10">
        <f>(((J1717/60)/60)/24)+DATE(1970,1,1)</f>
        <v>42064.217418981483</v>
      </c>
      <c r="S1717" s="10">
        <f>(((I1717/60)/60)/24)+DATE(1970,1,1)</f>
        <v>42094.140277777777</v>
      </c>
      <c r="T1717">
        <f>YEAR(R1717)</f>
        <v>2015</v>
      </c>
    </row>
    <row r="1718" spans="1:20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6" t="s">
        <v>8281</v>
      </c>
      <c r="O1718" s="16" t="s">
        <v>8303</v>
      </c>
      <c r="P1718" s="12">
        <f>ROUND((E1718/D1718)*100,0)</f>
        <v>8</v>
      </c>
      <c r="Q1718" s="14">
        <f>IFERROR(ROUND((E1718/L1718),2),0)</f>
        <v>50</v>
      </c>
      <c r="R1718" s="10">
        <f>(((J1718/60)/60)/24)+DATE(1970,1,1)</f>
        <v>42673.577534722222</v>
      </c>
      <c r="S1718" s="10">
        <f>(((I1718/60)/60)/24)+DATE(1970,1,1)</f>
        <v>42713.619201388887</v>
      </c>
      <c r="T1718">
        <f>YEAR(R1718)</f>
        <v>2016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6" t="s">
        <v>8281</v>
      </c>
      <c r="O1719" s="16" t="s">
        <v>8303</v>
      </c>
      <c r="P1719" s="12">
        <f>ROUND((E1719/D1719)*100,0)</f>
        <v>43</v>
      </c>
      <c r="Q1719" s="14">
        <f>IFERROR(ROUND((E1719/L1719),2),0)</f>
        <v>34.020000000000003</v>
      </c>
      <c r="R1719" s="10">
        <f>(((J1719/60)/60)/24)+DATE(1970,1,1)</f>
        <v>42460.98192129629</v>
      </c>
      <c r="S1719" s="10">
        <f>(((I1719/60)/60)/24)+DATE(1970,1,1)</f>
        <v>42481.166666666672</v>
      </c>
      <c r="T1719">
        <f>YEAR(R1719)</f>
        <v>2016</v>
      </c>
    </row>
    <row r="1720" spans="1:20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6" t="s">
        <v>8281</v>
      </c>
      <c r="O1720" s="16" t="s">
        <v>8303</v>
      </c>
      <c r="P1720" s="12">
        <f>ROUND((E1720/D1720)*100,0)</f>
        <v>0</v>
      </c>
      <c r="Q1720" s="14">
        <f>IFERROR(ROUND((E1720/L1720),2),0)</f>
        <v>37.5</v>
      </c>
      <c r="R1720" s="10">
        <f>(((J1720/60)/60)/24)+DATE(1970,1,1)</f>
        <v>42460.610520833332</v>
      </c>
      <c r="S1720" s="10">
        <f>(((I1720/60)/60)/24)+DATE(1970,1,1)</f>
        <v>42504.207638888889</v>
      </c>
      <c r="T1720">
        <f>YEAR(R1720)</f>
        <v>2016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6" t="s">
        <v>8281</v>
      </c>
      <c r="O1721" s="16" t="s">
        <v>8303</v>
      </c>
      <c r="P1721" s="12">
        <f>ROUND((E1721/D1721)*100,0)</f>
        <v>1</v>
      </c>
      <c r="Q1721" s="14">
        <f>IFERROR(ROUND((E1721/L1721),2),0)</f>
        <v>11.67</v>
      </c>
      <c r="R1721" s="10">
        <f>(((J1721/60)/60)/24)+DATE(1970,1,1)</f>
        <v>41869.534618055557</v>
      </c>
      <c r="S1721" s="10">
        <f>(((I1721/60)/60)/24)+DATE(1970,1,1)</f>
        <v>41899.534618055557</v>
      </c>
      <c r="T1721">
        <f>YEAR(R1721)</f>
        <v>2014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6" t="s">
        <v>8281</v>
      </c>
      <c r="O1722" s="16" t="s">
        <v>8303</v>
      </c>
      <c r="P1722" s="12">
        <f>ROUND((E1722/D1722)*100,0)</f>
        <v>6</v>
      </c>
      <c r="Q1722" s="14">
        <f>IFERROR(ROUND((E1722/L1722),2),0)</f>
        <v>28.13</v>
      </c>
      <c r="R1722" s="10">
        <f>(((J1722/60)/60)/24)+DATE(1970,1,1)</f>
        <v>41922.783229166671</v>
      </c>
      <c r="S1722" s="10">
        <f>(((I1722/60)/60)/24)+DATE(1970,1,1)</f>
        <v>41952.824895833335</v>
      </c>
      <c r="T1722">
        <f>YEAR(R1722)</f>
        <v>2014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6" t="s">
        <v>8281</v>
      </c>
      <c r="O1723" s="16" t="s">
        <v>8303</v>
      </c>
      <c r="P1723" s="12">
        <f>ROUND((E1723/D1723)*100,0)</f>
        <v>0</v>
      </c>
      <c r="Q1723" s="14">
        <f>IFERROR(ROUND((E1723/L1723),2),0)</f>
        <v>0</v>
      </c>
      <c r="R1723" s="10">
        <f>(((J1723/60)/60)/24)+DATE(1970,1,1)</f>
        <v>42319.461377314816</v>
      </c>
      <c r="S1723" s="10">
        <f>(((I1723/60)/60)/24)+DATE(1970,1,1)</f>
        <v>42349.461377314816</v>
      </c>
      <c r="T1723">
        <f>YEAR(R1723)</f>
        <v>2015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6" t="s">
        <v>8281</v>
      </c>
      <c r="O1724" s="16" t="s">
        <v>8303</v>
      </c>
      <c r="P1724" s="12">
        <f>ROUND((E1724/D1724)*100,0)</f>
        <v>0</v>
      </c>
      <c r="Q1724" s="14">
        <f>IFERROR(ROUND((E1724/L1724),2),0)</f>
        <v>1</v>
      </c>
      <c r="R1724" s="10">
        <f>(((J1724/60)/60)/24)+DATE(1970,1,1)</f>
        <v>42425.960983796293</v>
      </c>
      <c r="S1724" s="10">
        <f>(((I1724/60)/60)/24)+DATE(1970,1,1)</f>
        <v>42463.006944444445</v>
      </c>
      <c r="T1724">
        <f>YEAR(R1724)</f>
        <v>2016</v>
      </c>
    </row>
    <row r="1725" spans="1:20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6" t="s">
        <v>8281</v>
      </c>
      <c r="O1725" s="16" t="s">
        <v>8303</v>
      </c>
      <c r="P1725" s="12">
        <f>ROUND((E1725/D1725)*100,0)</f>
        <v>7</v>
      </c>
      <c r="Q1725" s="14">
        <f>IFERROR(ROUND((E1725/L1725),2),0)</f>
        <v>216.67</v>
      </c>
      <c r="R1725" s="10">
        <f>(((J1725/60)/60)/24)+DATE(1970,1,1)</f>
        <v>42129.82540509259</v>
      </c>
      <c r="S1725" s="10">
        <f>(((I1725/60)/60)/24)+DATE(1970,1,1)</f>
        <v>42186.25</v>
      </c>
      <c r="T1725">
        <f>YEAR(R1725)</f>
        <v>2015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6" t="s">
        <v>8281</v>
      </c>
      <c r="O1726" s="16" t="s">
        <v>8303</v>
      </c>
      <c r="P1726" s="12">
        <f>ROUND((E1726/D1726)*100,0)</f>
        <v>1</v>
      </c>
      <c r="Q1726" s="14">
        <f>IFERROR(ROUND((E1726/L1726),2),0)</f>
        <v>8.75</v>
      </c>
      <c r="R1726" s="10">
        <f>(((J1726/60)/60)/24)+DATE(1970,1,1)</f>
        <v>41912.932430555556</v>
      </c>
      <c r="S1726" s="10">
        <f>(((I1726/60)/60)/24)+DATE(1970,1,1)</f>
        <v>41942.932430555556</v>
      </c>
      <c r="T1726">
        <f>YEAR(R1726)</f>
        <v>2014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6" t="s">
        <v>8281</v>
      </c>
      <c r="O1727" s="16" t="s">
        <v>8303</v>
      </c>
      <c r="P1727" s="12">
        <f>ROUND((E1727/D1727)*100,0)</f>
        <v>10</v>
      </c>
      <c r="Q1727" s="14">
        <f>IFERROR(ROUND((E1727/L1727),2),0)</f>
        <v>62.22</v>
      </c>
      <c r="R1727" s="10">
        <f>(((J1727/60)/60)/24)+DATE(1970,1,1)</f>
        <v>41845.968159722222</v>
      </c>
      <c r="S1727" s="10">
        <f>(((I1727/60)/60)/24)+DATE(1970,1,1)</f>
        <v>41875.968159722222</v>
      </c>
      <c r="T1727">
        <f>YEAR(R1727)</f>
        <v>2014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6" t="s">
        <v>8281</v>
      </c>
      <c r="O1728" s="16" t="s">
        <v>8303</v>
      </c>
      <c r="P1728" s="12">
        <f>ROUND((E1728/D1728)*100,0)</f>
        <v>34</v>
      </c>
      <c r="Q1728" s="14">
        <f>IFERROR(ROUND((E1728/L1728),2),0)</f>
        <v>137.25</v>
      </c>
      <c r="R1728" s="10">
        <f>(((J1728/60)/60)/24)+DATE(1970,1,1)</f>
        <v>41788.919722222221</v>
      </c>
      <c r="S1728" s="10">
        <f>(((I1728/60)/60)/24)+DATE(1970,1,1)</f>
        <v>41817.919722222221</v>
      </c>
      <c r="T1728">
        <f>YEAR(R1728)</f>
        <v>2014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6" t="s">
        <v>8281</v>
      </c>
      <c r="O1729" s="16" t="s">
        <v>8303</v>
      </c>
      <c r="P1729" s="12">
        <f>ROUND((E1729/D1729)*100,0)</f>
        <v>0</v>
      </c>
      <c r="Q1729" s="14">
        <f>IFERROR(ROUND((E1729/L1729),2),0)</f>
        <v>1</v>
      </c>
      <c r="R1729" s="10">
        <f>(((J1729/60)/60)/24)+DATE(1970,1,1)</f>
        <v>42044.927974537044</v>
      </c>
      <c r="S1729" s="10">
        <f>(((I1729/60)/60)/24)+DATE(1970,1,1)</f>
        <v>42099.458333333328</v>
      </c>
      <c r="T1729">
        <f>YEAR(R1729)</f>
        <v>2015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6" t="s">
        <v>8281</v>
      </c>
      <c r="O1730" s="16" t="s">
        <v>8303</v>
      </c>
      <c r="P1730" s="12">
        <f>ROUND((E1730/D1730)*100,0)</f>
        <v>68</v>
      </c>
      <c r="Q1730" s="14">
        <f>IFERROR(ROUND((E1730/L1730),2),0)</f>
        <v>122.14</v>
      </c>
      <c r="R1730" s="10">
        <f>(((J1730/60)/60)/24)+DATE(1970,1,1)</f>
        <v>42268.625856481478</v>
      </c>
      <c r="S1730" s="10">
        <f>(((I1730/60)/60)/24)+DATE(1970,1,1)</f>
        <v>42298.625856481478</v>
      </c>
      <c r="T1730">
        <f>YEAR(R1730)</f>
        <v>2015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6" t="s">
        <v>8281</v>
      </c>
      <c r="O1731" s="16" t="s">
        <v>8303</v>
      </c>
      <c r="P1731" s="12">
        <f>ROUND((E1731/D1731)*100,0)</f>
        <v>0</v>
      </c>
      <c r="Q1731" s="14">
        <f>IFERROR(ROUND((E1731/L1731),2),0)</f>
        <v>0</v>
      </c>
      <c r="R1731" s="10">
        <f>(((J1731/60)/60)/24)+DATE(1970,1,1)</f>
        <v>42471.052152777775</v>
      </c>
      <c r="S1731" s="10">
        <f>(((I1731/60)/60)/24)+DATE(1970,1,1)</f>
        <v>42531.052152777775</v>
      </c>
      <c r="T1731">
        <f>YEAR(R1731)</f>
        <v>2016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6" t="s">
        <v>8281</v>
      </c>
      <c r="O1732" s="16" t="s">
        <v>8303</v>
      </c>
      <c r="P1732" s="12">
        <f>ROUND((E1732/D1732)*100,0)</f>
        <v>0</v>
      </c>
      <c r="Q1732" s="14">
        <f>IFERROR(ROUND((E1732/L1732),2),0)</f>
        <v>0</v>
      </c>
      <c r="R1732" s="10">
        <f>(((J1732/60)/60)/24)+DATE(1970,1,1)</f>
        <v>42272.087766203709</v>
      </c>
      <c r="S1732" s="10">
        <f>(((I1732/60)/60)/24)+DATE(1970,1,1)</f>
        <v>42302.087766203709</v>
      </c>
      <c r="T1732">
        <f>YEAR(R1732)</f>
        <v>2015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6" t="s">
        <v>8281</v>
      </c>
      <c r="O1733" s="16" t="s">
        <v>8303</v>
      </c>
      <c r="P1733" s="12">
        <f>ROUND((E1733/D1733)*100,0)</f>
        <v>0</v>
      </c>
      <c r="Q1733" s="14">
        <f>IFERROR(ROUND((E1733/L1733),2),0)</f>
        <v>0</v>
      </c>
      <c r="R1733" s="10">
        <f>(((J1733/60)/60)/24)+DATE(1970,1,1)</f>
        <v>42152.906851851847</v>
      </c>
      <c r="S1733" s="10">
        <f>(((I1733/60)/60)/24)+DATE(1970,1,1)</f>
        <v>42166.625</v>
      </c>
      <c r="T1733">
        <f>YEAR(R1733)</f>
        <v>2015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6" t="s">
        <v>8281</v>
      </c>
      <c r="O1734" s="16" t="s">
        <v>8303</v>
      </c>
      <c r="P1734" s="12">
        <f>ROUND((E1734/D1734)*100,0)</f>
        <v>0</v>
      </c>
      <c r="Q1734" s="14">
        <f>IFERROR(ROUND((E1734/L1734),2),0)</f>
        <v>0</v>
      </c>
      <c r="R1734" s="10">
        <f>(((J1734/60)/60)/24)+DATE(1970,1,1)</f>
        <v>42325.683807870373</v>
      </c>
      <c r="S1734" s="10">
        <f>(((I1734/60)/60)/24)+DATE(1970,1,1)</f>
        <v>42385.208333333328</v>
      </c>
      <c r="T1734">
        <f>YEAR(R1734)</f>
        <v>2015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6" t="s">
        <v>8281</v>
      </c>
      <c r="O1735" s="16" t="s">
        <v>8303</v>
      </c>
      <c r="P1735" s="12">
        <f>ROUND((E1735/D1735)*100,0)</f>
        <v>0</v>
      </c>
      <c r="Q1735" s="14">
        <f>IFERROR(ROUND((E1735/L1735),2),0)</f>
        <v>0</v>
      </c>
      <c r="R1735" s="10">
        <f>(((J1735/60)/60)/24)+DATE(1970,1,1)</f>
        <v>42614.675625000003</v>
      </c>
      <c r="S1735" s="10">
        <f>(((I1735/60)/60)/24)+DATE(1970,1,1)</f>
        <v>42626.895833333328</v>
      </c>
      <c r="T1735">
        <f>YEAR(R1735)</f>
        <v>2016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6" t="s">
        <v>8281</v>
      </c>
      <c r="O1736" s="16" t="s">
        <v>8303</v>
      </c>
      <c r="P1736" s="12">
        <f>ROUND((E1736/D1736)*100,0)</f>
        <v>0</v>
      </c>
      <c r="Q1736" s="14">
        <f>IFERROR(ROUND((E1736/L1736),2),0)</f>
        <v>1</v>
      </c>
      <c r="R1736" s="10">
        <f>(((J1736/60)/60)/24)+DATE(1970,1,1)</f>
        <v>42102.036527777775</v>
      </c>
      <c r="S1736" s="10">
        <f>(((I1736/60)/60)/24)+DATE(1970,1,1)</f>
        <v>42132.036527777775</v>
      </c>
      <c r="T1736">
        <f>YEAR(R1736)</f>
        <v>2015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6" t="s">
        <v>8281</v>
      </c>
      <c r="O1737" s="16" t="s">
        <v>8303</v>
      </c>
      <c r="P1737" s="12">
        <f>ROUND((E1737/D1737)*100,0)</f>
        <v>11</v>
      </c>
      <c r="Q1737" s="14">
        <f>IFERROR(ROUND((E1737/L1737),2),0)</f>
        <v>55</v>
      </c>
      <c r="R1737" s="10">
        <f>(((J1737/60)/60)/24)+DATE(1970,1,1)</f>
        <v>42559.814178240747</v>
      </c>
      <c r="S1737" s="10">
        <f>(((I1737/60)/60)/24)+DATE(1970,1,1)</f>
        <v>42589.814178240747</v>
      </c>
      <c r="T1737">
        <f>YEAR(R1737)</f>
        <v>2016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6" t="s">
        <v>8281</v>
      </c>
      <c r="O1738" s="16" t="s">
        <v>8303</v>
      </c>
      <c r="P1738" s="12">
        <f>ROUND((E1738/D1738)*100,0)</f>
        <v>1</v>
      </c>
      <c r="Q1738" s="14">
        <f>IFERROR(ROUND((E1738/L1738),2),0)</f>
        <v>22</v>
      </c>
      <c r="R1738" s="10">
        <f>(((J1738/60)/60)/24)+DATE(1970,1,1)</f>
        <v>42286.861493055556</v>
      </c>
      <c r="S1738" s="10">
        <f>(((I1738/60)/60)/24)+DATE(1970,1,1)</f>
        <v>42316.90315972222</v>
      </c>
      <c r="T1738">
        <f>YEAR(R1738)</f>
        <v>2015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6" t="s">
        <v>8281</v>
      </c>
      <c r="O1739" s="16" t="s">
        <v>8303</v>
      </c>
      <c r="P1739" s="12">
        <f>ROUND((E1739/D1739)*100,0)</f>
        <v>21</v>
      </c>
      <c r="Q1739" s="14">
        <f>IFERROR(ROUND((E1739/L1739),2),0)</f>
        <v>56.67</v>
      </c>
      <c r="R1739" s="10">
        <f>(((J1739/60)/60)/24)+DATE(1970,1,1)</f>
        <v>42175.948981481488</v>
      </c>
      <c r="S1739" s="10">
        <f>(((I1739/60)/60)/24)+DATE(1970,1,1)</f>
        <v>42205.948981481488</v>
      </c>
      <c r="T1739">
        <f>YEAR(R1739)</f>
        <v>2015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6" t="s">
        <v>8281</v>
      </c>
      <c r="O1740" s="16" t="s">
        <v>8303</v>
      </c>
      <c r="P1740" s="12">
        <f>ROUND((E1740/D1740)*100,0)</f>
        <v>0</v>
      </c>
      <c r="Q1740" s="14">
        <f>IFERROR(ROUND((E1740/L1740),2),0)</f>
        <v>20</v>
      </c>
      <c r="R1740" s="10">
        <f>(((J1740/60)/60)/24)+DATE(1970,1,1)</f>
        <v>41884.874328703707</v>
      </c>
      <c r="S1740" s="10">
        <f>(((I1740/60)/60)/24)+DATE(1970,1,1)</f>
        <v>41914.874328703707</v>
      </c>
      <c r="T1740">
        <f>YEAR(R1740)</f>
        <v>2014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6" t="s">
        <v>8281</v>
      </c>
      <c r="O1741" s="16" t="s">
        <v>8303</v>
      </c>
      <c r="P1741" s="12">
        <f>ROUND((E1741/D1741)*100,0)</f>
        <v>0</v>
      </c>
      <c r="Q1741" s="14">
        <f>IFERROR(ROUND((E1741/L1741),2),0)</f>
        <v>1</v>
      </c>
      <c r="R1741" s="10">
        <f>(((J1741/60)/60)/24)+DATE(1970,1,1)</f>
        <v>42435.874212962968</v>
      </c>
      <c r="S1741" s="10">
        <f>(((I1741/60)/60)/24)+DATE(1970,1,1)</f>
        <v>42494.832546296297</v>
      </c>
      <c r="T1741">
        <f>YEAR(R1741)</f>
        <v>2016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6" t="s">
        <v>8281</v>
      </c>
      <c r="O1742" s="16" t="s">
        <v>8303</v>
      </c>
      <c r="P1742" s="12">
        <f>ROUND((E1742/D1742)*100,0)</f>
        <v>0</v>
      </c>
      <c r="Q1742" s="14">
        <f>IFERROR(ROUND((E1742/L1742),2),0)</f>
        <v>0</v>
      </c>
      <c r="R1742" s="10">
        <f>(((J1742/60)/60)/24)+DATE(1970,1,1)</f>
        <v>42171.817384259266</v>
      </c>
      <c r="S1742" s="10">
        <f>(((I1742/60)/60)/24)+DATE(1970,1,1)</f>
        <v>42201.817384259266</v>
      </c>
      <c r="T1742">
        <f>YEAR(R1742)</f>
        <v>2015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6" t="s">
        <v>8294</v>
      </c>
      <c r="O1743" s="16" t="s">
        <v>8295</v>
      </c>
      <c r="P1743" s="12">
        <f>ROUND((E1743/D1743)*100,0)</f>
        <v>111</v>
      </c>
      <c r="Q1743" s="14">
        <f>IFERROR(ROUND((E1743/L1743),2),0)</f>
        <v>25.58</v>
      </c>
      <c r="R1743" s="10">
        <f>(((J1743/60)/60)/24)+DATE(1970,1,1)</f>
        <v>42120.628136574072</v>
      </c>
      <c r="S1743" s="10">
        <f>(((I1743/60)/60)/24)+DATE(1970,1,1)</f>
        <v>42165.628136574072</v>
      </c>
      <c r="T1743">
        <f>YEAR(R1743)</f>
        <v>2015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6" t="s">
        <v>8294</v>
      </c>
      <c r="O1744" s="16" t="s">
        <v>8295</v>
      </c>
      <c r="P1744" s="12">
        <f>ROUND((E1744/D1744)*100,0)</f>
        <v>109</v>
      </c>
      <c r="Q1744" s="14">
        <f>IFERROR(ROUND((E1744/L1744),2),0)</f>
        <v>63.97</v>
      </c>
      <c r="R1744" s="10">
        <f>(((J1744/60)/60)/24)+DATE(1970,1,1)</f>
        <v>42710.876967592587</v>
      </c>
      <c r="S1744" s="10">
        <f>(((I1744/60)/60)/24)+DATE(1970,1,1)</f>
        <v>42742.875</v>
      </c>
      <c r="T1744">
        <f>YEAR(R1744)</f>
        <v>2016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6" t="s">
        <v>8294</v>
      </c>
      <c r="O1745" s="16" t="s">
        <v>8295</v>
      </c>
      <c r="P1745" s="12">
        <f>ROUND((E1745/D1745)*100,0)</f>
        <v>100</v>
      </c>
      <c r="Q1745" s="14">
        <f>IFERROR(ROUND((E1745/L1745),2),0)</f>
        <v>89.93</v>
      </c>
      <c r="R1745" s="10">
        <f>(((J1745/60)/60)/24)+DATE(1970,1,1)</f>
        <v>42586.925636574073</v>
      </c>
      <c r="S1745" s="10">
        <f>(((I1745/60)/60)/24)+DATE(1970,1,1)</f>
        <v>42609.165972222225</v>
      </c>
      <c r="T1745">
        <f>YEAR(R1745)</f>
        <v>2016</v>
      </c>
    </row>
    <row r="1746" spans="1:20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6" t="s">
        <v>8294</v>
      </c>
      <c r="O1746" s="16" t="s">
        <v>8295</v>
      </c>
      <c r="P1746" s="12">
        <f>ROUND((E1746/D1746)*100,0)</f>
        <v>118</v>
      </c>
      <c r="Q1746" s="14">
        <f>IFERROR(ROUND((E1746/L1746),2),0)</f>
        <v>93.07</v>
      </c>
      <c r="R1746" s="10">
        <f>(((J1746/60)/60)/24)+DATE(1970,1,1)</f>
        <v>42026.605057870373</v>
      </c>
      <c r="S1746" s="10">
        <f>(((I1746/60)/60)/24)+DATE(1970,1,1)</f>
        <v>42071.563391203701</v>
      </c>
      <c r="T1746">
        <f>YEAR(R1746)</f>
        <v>2015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6" t="s">
        <v>8294</v>
      </c>
      <c r="O1747" s="16" t="s">
        <v>8295</v>
      </c>
      <c r="P1747" s="12">
        <f>ROUND((E1747/D1747)*100,0)</f>
        <v>114</v>
      </c>
      <c r="Q1747" s="14">
        <f>IFERROR(ROUND((E1747/L1747),2),0)</f>
        <v>89.67</v>
      </c>
      <c r="R1747" s="10">
        <f>(((J1747/60)/60)/24)+DATE(1970,1,1)</f>
        <v>42690.259699074071</v>
      </c>
      <c r="S1747" s="10">
        <f>(((I1747/60)/60)/24)+DATE(1970,1,1)</f>
        <v>42726.083333333328</v>
      </c>
      <c r="T1747">
        <f>YEAR(R1747)</f>
        <v>2016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6" t="s">
        <v>8294</v>
      </c>
      <c r="O1748" s="16" t="s">
        <v>8295</v>
      </c>
      <c r="P1748" s="12">
        <f>ROUND((E1748/D1748)*100,0)</f>
        <v>148</v>
      </c>
      <c r="Q1748" s="14">
        <f>IFERROR(ROUND((E1748/L1748),2),0)</f>
        <v>207.62</v>
      </c>
      <c r="R1748" s="10">
        <f>(((J1748/60)/60)/24)+DATE(1970,1,1)</f>
        <v>42668.176701388889</v>
      </c>
      <c r="S1748" s="10">
        <f>(((I1748/60)/60)/24)+DATE(1970,1,1)</f>
        <v>42698.083333333328</v>
      </c>
      <c r="T1748">
        <f>YEAR(R1748)</f>
        <v>2016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6" t="s">
        <v>8294</v>
      </c>
      <c r="O1749" s="16" t="s">
        <v>8295</v>
      </c>
      <c r="P1749" s="12">
        <f>ROUND((E1749/D1749)*100,0)</f>
        <v>105</v>
      </c>
      <c r="Q1749" s="14">
        <f>IFERROR(ROUND((E1749/L1749),2),0)</f>
        <v>59.41</v>
      </c>
      <c r="R1749" s="10">
        <f>(((J1749/60)/60)/24)+DATE(1970,1,1)</f>
        <v>42292.435532407413</v>
      </c>
      <c r="S1749" s="10">
        <f>(((I1749/60)/60)/24)+DATE(1970,1,1)</f>
        <v>42321.625</v>
      </c>
      <c r="T1749">
        <f>YEAR(R1749)</f>
        <v>2015</v>
      </c>
    </row>
    <row r="1750" spans="1:20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6" t="s">
        <v>8294</v>
      </c>
      <c r="O1750" s="16" t="s">
        <v>8295</v>
      </c>
      <c r="P1750" s="12">
        <f>ROUND((E1750/D1750)*100,0)</f>
        <v>130</v>
      </c>
      <c r="Q1750" s="14">
        <f>IFERROR(ROUND((E1750/L1750),2),0)</f>
        <v>358.97</v>
      </c>
      <c r="R1750" s="10">
        <f>(((J1750/60)/60)/24)+DATE(1970,1,1)</f>
        <v>42219.950729166667</v>
      </c>
      <c r="S1750" s="10">
        <f>(((I1750/60)/60)/24)+DATE(1970,1,1)</f>
        <v>42249.950729166667</v>
      </c>
      <c r="T1750">
        <f>YEAR(R1750)</f>
        <v>2015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6" t="s">
        <v>8294</v>
      </c>
      <c r="O1751" s="16" t="s">
        <v>8295</v>
      </c>
      <c r="P1751" s="12">
        <f>ROUND((E1751/D1751)*100,0)</f>
        <v>123</v>
      </c>
      <c r="Q1751" s="14">
        <f>IFERROR(ROUND((E1751/L1751),2),0)</f>
        <v>94.74</v>
      </c>
      <c r="R1751" s="10">
        <f>(((J1751/60)/60)/24)+DATE(1970,1,1)</f>
        <v>42758.975937499999</v>
      </c>
      <c r="S1751" s="10">
        <f>(((I1751/60)/60)/24)+DATE(1970,1,1)</f>
        <v>42795.791666666672</v>
      </c>
      <c r="T1751">
        <f>YEAR(R1751)</f>
        <v>2017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6" t="s">
        <v>8294</v>
      </c>
      <c r="O1752" s="16" t="s">
        <v>8295</v>
      </c>
      <c r="P1752" s="12">
        <f>ROUND((E1752/D1752)*100,0)</f>
        <v>202</v>
      </c>
      <c r="Q1752" s="14">
        <f>IFERROR(ROUND((E1752/L1752),2),0)</f>
        <v>80.650000000000006</v>
      </c>
      <c r="R1752" s="10">
        <f>(((J1752/60)/60)/24)+DATE(1970,1,1)</f>
        <v>42454.836851851855</v>
      </c>
      <c r="S1752" s="10">
        <f>(((I1752/60)/60)/24)+DATE(1970,1,1)</f>
        <v>42479.836851851855</v>
      </c>
      <c r="T1752">
        <f>YEAR(R1752)</f>
        <v>2016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6" t="s">
        <v>8294</v>
      </c>
      <c r="O1753" s="16" t="s">
        <v>8295</v>
      </c>
      <c r="P1753" s="12">
        <f>ROUND((E1753/D1753)*100,0)</f>
        <v>103</v>
      </c>
      <c r="Q1753" s="14">
        <f>IFERROR(ROUND((E1753/L1753),2),0)</f>
        <v>168.69</v>
      </c>
      <c r="R1753" s="10">
        <f>(((J1753/60)/60)/24)+DATE(1970,1,1)</f>
        <v>42052.7815162037</v>
      </c>
      <c r="S1753" s="10">
        <f>(((I1753/60)/60)/24)+DATE(1970,1,1)</f>
        <v>42082.739849537036</v>
      </c>
      <c r="T1753">
        <f>YEAR(R1753)</f>
        <v>2015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6" t="s">
        <v>8294</v>
      </c>
      <c r="O1754" s="16" t="s">
        <v>8295</v>
      </c>
      <c r="P1754" s="12">
        <f>ROUND((E1754/D1754)*100,0)</f>
        <v>260</v>
      </c>
      <c r="Q1754" s="14">
        <f>IFERROR(ROUND((E1754/L1754),2),0)</f>
        <v>34.69</v>
      </c>
      <c r="R1754" s="10">
        <f>(((J1754/60)/60)/24)+DATE(1970,1,1)</f>
        <v>42627.253263888888</v>
      </c>
      <c r="S1754" s="10">
        <f>(((I1754/60)/60)/24)+DATE(1970,1,1)</f>
        <v>42657.253263888888</v>
      </c>
      <c r="T1754">
        <f>YEAR(R1754)</f>
        <v>2016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6" t="s">
        <v>8294</v>
      </c>
      <c r="O1755" s="16" t="s">
        <v>8295</v>
      </c>
      <c r="P1755" s="12">
        <f>ROUND((E1755/D1755)*100,0)</f>
        <v>108</v>
      </c>
      <c r="Q1755" s="14">
        <f>IFERROR(ROUND((E1755/L1755),2),0)</f>
        <v>462.86</v>
      </c>
      <c r="R1755" s="10">
        <f>(((J1755/60)/60)/24)+DATE(1970,1,1)</f>
        <v>42420.74962962963</v>
      </c>
      <c r="S1755" s="10">
        <f>(((I1755/60)/60)/24)+DATE(1970,1,1)</f>
        <v>42450.707962962959</v>
      </c>
      <c r="T1755">
        <f>YEAR(R1755)</f>
        <v>2016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6" t="s">
        <v>8294</v>
      </c>
      <c r="O1756" s="16" t="s">
        <v>8295</v>
      </c>
      <c r="P1756" s="12">
        <f>ROUND((E1756/D1756)*100,0)</f>
        <v>111</v>
      </c>
      <c r="Q1756" s="14">
        <f>IFERROR(ROUND((E1756/L1756),2),0)</f>
        <v>104.39</v>
      </c>
      <c r="R1756" s="10">
        <f>(((J1756/60)/60)/24)+DATE(1970,1,1)</f>
        <v>42067.876770833333</v>
      </c>
      <c r="S1756" s="10">
        <f>(((I1756/60)/60)/24)+DATE(1970,1,1)</f>
        <v>42097.835104166668</v>
      </c>
      <c r="T1756">
        <f>YEAR(R1756)</f>
        <v>2015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6" t="s">
        <v>8294</v>
      </c>
      <c r="O1757" s="16" t="s">
        <v>8295</v>
      </c>
      <c r="P1757" s="12">
        <f>ROUND((E1757/D1757)*100,0)</f>
        <v>120</v>
      </c>
      <c r="Q1757" s="14">
        <f>IFERROR(ROUND((E1757/L1757),2),0)</f>
        <v>7.5</v>
      </c>
      <c r="R1757" s="10">
        <f>(((J1757/60)/60)/24)+DATE(1970,1,1)</f>
        <v>42252.788900462961</v>
      </c>
      <c r="S1757" s="10">
        <f>(((I1757/60)/60)/24)+DATE(1970,1,1)</f>
        <v>42282.788900462961</v>
      </c>
      <c r="T1757">
        <f>YEAR(R1757)</f>
        <v>2015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6" t="s">
        <v>8294</v>
      </c>
      <c r="O1758" s="16" t="s">
        <v>8295</v>
      </c>
      <c r="P1758" s="12">
        <f>ROUND((E1758/D1758)*100,0)</f>
        <v>103</v>
      </c>
      <c r="Q1758" s="14">
        <f>IFERROR(ROUND((E1758/L1758),2),0)</f>
        <v>47.13</v>
      </c>
      <c r="R1758" s="10">
        <f>(((J1758/60)/60)/24)+DATE(1970,1,1)</f>
        <v>42571.167465277773</v>
      </c>
      <c r="S1758" s="10">
        <f>(((I1758/60)/60)/24)+DATE(1970,1,1)</f>
        <v>42611.167465277773</v>
      </c>
      <c r="T1758">
        <f>YEAR(R1758)</f>
        <v>2016</v>
      </c>
    </row>
    <row r="1759" spans="1:20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6" t="s">
        <v>8294</v>
      </c>
      <c r="O1759" s="16" t="s">
        <v>8295</v>
      </c>
      <c r="P1759" s="12">
        <f>ROUND((E1759/D1759)*100,0)</f>
        <v>116</v>
      </c>
      <c r="Q1759" s="14">
        <f>IFERROR(ROUND((E1759/L1759),2),0)</f>
        <v>414.29</v>
      </c>
      <c r="R1759" s="10">
        <f>(((J1759/60)/60)/24)+DATE(1970,1,1)</f>
        <v>42733.827349537038</v>
      </c>
      <c r="S1759" s="10">
        <f>(((I1759/60)/60)/24)+DATE(1970,1,1)</f>
        <v>42763.811805555553</v>
      </c>
      <c r="T1759">
        <f>YEAR(R1759)</f>
        <v>2016</v>
      </c>
    </row>
    <row r="1760" spans="1:20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6" t="s">
        <v>8294</v>
      </c>
      <c r="O1760" s="16" t="s">
        <v>8295</v>
      </c>
      <c r="P1760" s="12">
        <f>ROUND((E1760/D1760)*100,0)</f>
        <v>115</v>
      </c>
      <c r="Q1760" s="14">
        <f>IFERROR(ROUND((E1760/L1760),2),0)</f>
        <v>42.48</v>
      </c>
      <c r="R1760" s="10">
        <f>(((J1760/60)/60)/24)+DATE(1970,1,1)</f>
        <v>42505.955925925926</v>
      </c>
      <c r="S1760" s="10">
        <f>(((I1760/60)/60)/24)+DATE(1970,1,1)</f>
        <v>42565.955925925926</v>
      </c>
      <c r="T1760">
        <f>YEAR(R1760)</f>
        <v>2016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6" t="s">
        <v>8294</v>
      </c>
      <c r="O1761" s="16" t="s">
        <v>8295</v>
      </c>
      <c r="P1761" s="12">
        <f>ROUND((E1761/D1761)*100,0)</f>
        <v>107</v>
      </c>
      <c r="Q1761" s="14">
        <f>IFERROR(ROUND((E1761/L1761),2),0)</f>
        <v>108.78</v>
      </c>
      <c r="R1761" s="10">
        <f>(((J1761/60)/60)/24)+DATE(1970,1,1)</f>
        <v>42068.829039351855</v>
      </c>
      <c r="S1761" s="10">
        <f>(((I1761/60)/60)/24)+DATE(1970,1,1)</f>
        <v>42088.787372685183</v>
      </c>
      <c r="T1761">
        <f>YEAR(R1761)</f>
        <v>2015</v>
      </c>
    </row>
    <row r="1762" spans="1:20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6" t="s">
        <v>8294</v>
      </c>
      <c r="O1762" s="16" t="s">
        <v>8295</v>
      </c>
      <c r="P1762" s="12">
        <f>ROUND((E1762/D1762)*100,0)</f>
        <v>165</v>
      </c>
      <c r="Q1762" s="14">
        <f>IFERROR(ROUND((E1762/L1762),2),0)</f>
        <v>81.099999999999994</v>
      </c>
      <c r="R1762" s="10">
        <f>(((J1762/60)/60)/24)+DATE(1970,1,1)</f>
        <v>42405.67260416667</v>
      </c>
      <c r="S1762" s="10">
        <f>(((I1762/60)/60)/24)+DATE(1970,1,1)</f>
        <v>42425.67260416667</v>
      </c>
      <c r="T1762">
        <f>YEAR(R1762)</f>
        <v>2016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6" t="s">
        <v>8294</v>
      </c>
      <c r="O1763" s="16" t="s">
        <v>8295</v>
      </c>
      <c r="P1763" s="12">
        <f>ROUND((E1763/D1763)*100,0)</f>
        <v>155</v>
      </c>
      <c r="Q1763" s="14">
        <f>IFERROR(ROUND((E1763/L1763),2),0)</f>
        <v>51.67</v>
      </c>
      <c r="R1763" s="10">
        <f>(((J1763/60)/60)/24)+DATE(1970,1,1)</f>
        <v>42209.567824074074</v>
      </c>
      <c r="S1763" s="10">
        <f>(((I1763/60)/60)/24)+DATE(1970,1,1)</f>
        <v>42259.567824074074</v>
      </c>
      <c r="T1763">
        <f>YEAR(R1763)</f>
        <v>2015</v>
      </c>
    </row>
    <row r="1764" spans="1:20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6" t="s">
        <v>8294</v>
      </c>
      <c r="O1764" s="16" t="s">
        <v>8295</v>
      </c>
      <c r="P1764" s="12">
        <f>ROUND((E1764/D1764)*100,0)</f>
        <v>885</v>
      </c>
      <c r="Q1764" s="14">
        <f>IFERROR(ROUND((E1764/L1764),2),0)</f>
        <v>35.4</v>
      </c>
      <c r="R1764" s="10">
        <f>(((J1764/60)/60)/24)+DATE(1970,1,1)</f>
        <v>42410.982002314813</v>
      </c>
      <c r="S1764" s="10">
        <f>(((I1764/60)/60)/24)+DATE(1970,1,1)</f>
        <v>42440.982002314813</v>
      </c>
      <c r="T1764">
        <f>YEAR(R1764)</f>
        <v>2016</v>
      </c>
    </row>
    <row r="1765" spans="1:20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6" t="s">
        <v>8294</v>
      </c>
      <c r="O1765" s="16" t="s">
        <v>8295</v>
      </c>
      <c r="P1765" s="12">
        <f>ROUND((E1765/D1765)*100,0)</f>
        <v>102</v>
      </c>
      <c r="Q1765" s="14">
        <f>IFERROR(ROUND((E1765/L1765),2),0)</f>
        <v>103.64</v>
      </c>
      <c r="R1765" s="10">
        <f>(((J1765/60)/60)/24)+DATE(1970,1,1)</f>
        <v>42636.868518518517</v>
      </c>
      <c r="S1765" s="10">
        <f>(((I1765/60)/60)/24)+DATE(1970,1,1)</f>
        <v>42666.868518518517</v>
      </c>
      <c r="T1765">
        <f>YEAR(R1765)</f>
        <v>2016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6" t="s">
        <v>8294</v>
      </c>
      <c r="O1766" s="16" t="s">
        <v>8295</v>
      </c>
      <c r="P1766" s="12">
        <f>ROUND((E1766/D1766)*100,0)</f>
        <v>20</v>
      </c>
      <c r="Q1766" s="14">
        <f>IFERROR(ROUND((E1766/L1766),2),0)</f>
        <v>55.28</v>
      </c>
      <c r="R1766" s="10">
        <f>(((J1766/60)/60)/24)+DATE(1970,1,1)</f>
        <v>41825.485868055555</v>
      </c>
      <c r="S1766" s="10">
        <f>(((I1766/60)/60)/24)+DATE(1970,1,1)</f>
        <v>41854.485868055555</v>
      </c>
      <c r="T1766">
        <f>YEAR(R1766)</f>
        <v>2014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6" t="s">
        <v>8294</v>
      </c>
      <c r="O1767" s="16" t="s">
        <v>8295</v>
      </c>
      <c r="P1767" s="12">
        <f>ROUND((E1767/D1767)*100,0)</f>
        <v>59</v>
      </c>
      <c r="Q1767" s="14">
        <f>IFERROR(ROUND((E1767/L1767),2),0)</f>
        <v>72.17</v>
      </c>
      <c r="R1767" s="10">
        <f>(((J1767/60)/60)/24)+DATE(1970,1,1)</f>
        <v>41834.980462962965</v>
      </c>
      <c r="S1767" s="10">
        <f>(((I1767/60)/60)/24)+DATE(1970,1,1)</f>
        <v>41864.980462962965</v>
      </c>
      <c r="T1767">
        <f>YEAR(R1767)</f>
        <v>2014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6" t="s">
        <v>8294</v>
      </c>
      <c r="O1768" s="16" t="s">
        <v>8295</v>
      </c>
      <c r="P1768" s="12">
        <f>ROUND((E1768/D1768)*100,0)</f>
        <v>0</v>
      </c>
      <c r="Q1768" s="14">
        <f>IFERROR(ROUND((E1768/L1768),2),0)</f>
        <v>0</v>
      </c>
      <c r="R1768" s="10">
        <f>(((J1768/60)/60)/24)+DATE(1970,1,1)</f>
        <v>41855.859814814816</v>
      </c>
      <c r="S1768" s="10">
        <f>(((I1768/60)/60)/24)+DATE(1970,1,1)</f>
        <v>41876.859814814816</v>
      </c>
      <c r="T1768">
        <f>YEAR(R1768)</f>
        <v>2014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6" t="s">
        <v>8294</v>
      </c>
      <c r="O1769" s="16" t="s">
        <v>8295</v>
      </c>
      <c r="P1769" s="12">
        <f>ROUND((E1769/D1769)*100,0)</f>
        <v>46</v>
      </c>
      <c r="Q1769" s="14">
        <f>IFERROR(ROUND((E1769/L1769),2),0)</f>
        <v>58.62</v>
      </c>
      <c r="R1769" s="10">
        <f>(((J1769/60)/60)/24)+DATE(1970,1,1)</f>
        <v>41824.658379629633</v>
      </c>
      <c r="S1769" s="10">
        <f>(((I1769/60)/60)/24)+DATE(1970,1,1)</f>
        <v>41854.658379629633</v>
      </c>
      <c r="T1769">
        <f>YEAR(R1769)</f>
        <v>2014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6" t="s">
        <v>8294</v>
      </c>
      <c r="O1770" s="16" t="s">
        <v>8295</v>
      </c>
      <c r="P1770" s="12">
        <f>ROUND((E1770/D1770)*100,0)</f>
        <v>4</v>
      </c>
      <c r="Q1770" s="14">
        <f>IFERROR(ROUND((E1770/L1770),2),0)</f>
        <v>12.47</v>
      </c>
      <c r="R1770" s="10">
        <f>(((J1770/60)/60)/24)+DATE(1970,1,1)</f>
        <v>41849.560694444444</v>
      </c>
      <c r="S1770" s="10">
        <f>(((I1770/60)/60)/24)+DATE(1970,1,1)</f>
        <v>41909.560694444444</v>
      </c>
      <c r="T1770">
        <f>YEAR(R1770)</f>
        <v>2014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6" t="s">
        <v>8294</v>
      </c>
      <c r="O1771" s="16" t="s">
        <v>8295</v>
      </c>
      <c r="P1771" s="12">
        <f>ROUND((E1771/D1771)*100,0)</f>
        <v>3</v>
      </c>
      <c r="Q1771" s="14">
        <f>IFERROR(ROUND((E1771/L1771),2),0)</f>
        <v>49.14</v>
      </c>
      <c r="R1771" s="10">
        <f>(((J1771/60)/60)/24)+DATE(1970,1,1)</f>
        <v>41987.818969907406</v>
      </c>
      <c r="S1771" s="10">
        <f>(((I1771/60)/60)/24)+DATE(1970,1,1)</f>
        <v>42017.818969907406</v>
      </c>
      <c r="T1771">
        <f>YEAR(R1771)</f>
        <v>2014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6" t="s">
        <v>8294</v>
      </c>
      <c r="O1772" s="16" t="s">
        <v>8295</v>
      </c>
      <c r="P1772" s="12">
        <f>ROUND((E1772/D1772)*100,0)</f>
        <v>57</v>
      </c>
      <c r="Q1772" s="14">
        <f>IFERROR(ROUND((E1772/L1772),2),0)</f>
        <v>150.5</v>
      </c>
      <c r="R1772" s="10">
        <f>(((J1772/60)/60)/24)+DATE(1970,1,1)</f>
        <v>41891.780023148152</v>
      </c>
      <c r="S1772" s="10">
        <f>(((I1772/60)/60)/24)+DATE(1970,1,1)</f>
        <v>41926.780023148152</v>
      </c>
      <c r="T1772">
        <f>YEAR(R1772)</f>
        <v>2014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6" t="s">
        <v>8294</v>
      </c>
      <c r="O1773" s="16" t="s">
        <v>8295</v>
      </c>
      <c r="P1773" s="12">
        <f>ROUND((E1773/D1773)*100,0)</f>
        <v>21</v>
      </c>
      <c r="Q1773" s="14">
        <f>IFERROR(ROUND((E1773/L1773),2),0)</f>
        <v>35.799999999999997</v>
      </c>
      <c r="R1773" s="10">
        <f>(((J1773/60)/60)/24)+DATE(1970,1,1)</f>
        <v>41905.979629629634</v>
      </c>
      <c r="S1773" s="10">
        <f>(((I1773/60)/60)/24)+DATE(1970,1,1)</f>
        <v>41935.979629629634</v>
      </c>
      <c r="T1773">
        <f>YEAR(R1773)</f>
        <v>2014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6" t="s">
        <v>8294</v>
      </c>
      <c r="O1774" s="16" t="s">
        <v>8295</v>
      </c>
      <c r="P1774" s="12">
        <f>ROUND((E1774/D1774)*100,0)</f>
        <v>16</v>
      </c>
      <c r="Q1774" s="14">
        <f>IFERROR(ROUND((E1774/L1774),2),0)</f>
        <v>45.16</v>
      </c>
      <c r="R1774" s="10">
        <f>(((J1774/60)/60)/24)+DATE(1970,1,1)</f>
        <v>41766.718009259261</v>
      </c>
      <c r="S1774" s="10">
        <f>(((I1774/60)/60)/24)+DATE(1970,1,1)</f>
        <v>41826.718009259261</v>
      </c>
      <c r="T1774">
        <f>YEAR(R1774)</f>
        <v>2014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6" t="s">
        <v>8294</v>
      </c>
      <c r="O1775" s="16" t="s">
        <v>8295</v>
      </c>
      <c r="P1775" s="12">
        <f>ROUND((E1775/D1775)*100,0)</f>
        <v>6</v>
      </c>
      <c r="Q1775" s="14">
        <f>IFERROR(ROUND((E1775/L1775),2),0)</f>
        <v>98.79</v>
      </c>
      <c r="R1775" s="10">
        <f>(((J1775/60)/60)/24)+DATE(1970,1,1)</f>
        <v>41978.760393518518</v>
      </c>
      <c r="S1775" s="10">
        <f>(((I1775/60)/60)/24)+DATE(1970,1,1)</f>
        <v>42023.760393518518</v>
      </c>
      <c r="T1775">
        <f>YEAR(R1775)</f>
        <v>2014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6" t="s">
        <v>8294</v>
      </c>
      <c r="O1776" s="16" t="s">
        <v>8295</v>
      </c>
      <c r="P1776" s="12">
        <f>ROUND((E1776/D1776)*100,0)</f>
        <v>46</v>
      </c>
      <c r="Q1776" s="14">
        <f>IFERROR(ROUND((E1776/L1776),2),0)</f>
        <v>88.31</v>
      </c>
      <c r="R1776" s="10">
        <f>(((J1776/60)/60)/24)+DATE(1970,1,1)</f>
        <v>41930.218657407408</v>
      </c>
      <c r="S1776" s="10">
        <f>(((I1776/60)/60)/24)+DATE(1970,1,1)</f>
        <v>41972.624305555553</v>
      </c>
      <c r="T1776">
        <f>YEAR(R1776)</f>
        <v>2014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6" t="s">
        <v>8294</v>
      </c>
      <c r="O1777" s="16" t="s">
        <v>8295</v>
      </c>
      <c r="P1777" s="12">
        <f>ROUND((E1777/D1777)*100,0)</f>
        <v>65</v>
      </c>
      <c r="Q1777" s="14">
        <f>IFERROR(ROUND((E1777/L1777),2),0)</f>
        <v>170.63</v>
      </c>
      <c r="R1777" s="10">
        <f>(((J1777/60)/60)/24)+DATE(1970,1,1)</f>
        <v>41891.976388888892</v>
      </c>
      <c r="S1777" s="10">
        <f>(((I1777/60)/60)/24)+DATE(1970,1,1)</f>
        <v>41936.976388888892</v>
      </c>
      <c r="T1777">
        <f>YEAR(R1777)</f>
        <v>2014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6" t="s">
        <v>8294</v>
      </c>
      <c r="O1778" s="16" t="s">
        <v>8295</v>
      </c>
      <c r="P1778" s="12">
        <f>ROUND((E1778/D1778)*100,0)</f>
        <v>7</v>
      </c>
      <c r="Q1778" s="14">
        <f>IFERROR(ROUND((E1778/L1778),2),0)</f>
        <v>83.75</v>
      </c>
      <c r="R1778" s="10">
        <f>(((J1778/60)/60)/24)+DATE(1970,1,1)</f>
        <v>41905.95684027778</v>
      </c>
      <c r="S1778" s="10">
        <f>(((I1778/60)/60)/24)+DATE(1970,1,1)</f>
        <v>41941.95684027778</v>
      </c>
      <c r="T1778">
        <f>YEAR(R1778)</f>
        <v>2014</v>
      </c>
    </row>
    <row r="1779" spans="1:20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6" t="s">
        <v>8294</v>
      </c>
      <c r="O1779" s="16" t="s">
        <v>8295</v>
      </c>
      <c r="P1779" s="12">
        <f>ROUND((E1779/D1779)*100,0)</f>
        <v>14</v>
      </c>
      <c r="Q1779" s="14">
        <f>IFERROR(ROUND((E1779/L1779),2),0)</f>
        <v>65.099999999999994</v>
      </c>
      <c r="R1779" s="10">
        <f>(((J1779/60)/60)/24)+DATE(1970,1,1)</f>
        <v>42025.357094907406</v>
      </c>
      <c r="S1779" s="10">
        <f>(((I1779/60)/60)/24)+DATE(1970,1,1)</f>
        <v>42055.357094907406</v>
      </c>
      <c r="T1779">
        <f>YEAR(R1779)</f>
        <v>2015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6" t="s">
        <v>8294</v>
      </c>
      <c r="O1780" s="16" t="s">
        <v>8295</v>
      </c>
      <c r="P1780" s="12">
        <f>ROUND((E1780/D1780)*100,0)</f>
        <v>2</v>
      </c>
      <c r="Q1780" s="14">
        <f>IFERROR(ROUND((E1780/L1780),2),0)</f>
        <v>66.33</v>
      </c>
      <c r="R1780" s="10">
        <f>(((J1780/60)/60)/24)+DATE(1970,1,1)</f>
        <v>42045.86336805555</v>
      </c>
      <c r="S1780" s="10">
        <f>(((I1780/60)/60)/24)+DATE(1970,1,1)</f>
        <v>42090.821701388893</v>
      </c>
      <c r="T1780">
        <f>YEAR(R1780)</f>
        <v>2015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6" t="s">
        <v>8294</v>
      </c>
      <c r="O1781" s="16" t="s">
        <v>8295</v>
      </c>
      <c r="P1781" s="12">
        <f>ROUND((E1781/D1781)*100,0)</f>
        <v>36</v>
      </c>
      <c r="Q1781" s="14">
        <f>IFERROR(ROUND((E1781/L1781),2),0)</f>
        <v>104.89</v>
      </c>
      <c r="R1781" s="10">
        <f>(((J1781/60)/60)/24)+DATE(1970,1,1)</f>
        <v>42585.691898148143</v>
      </c>
      <c r="S1781" s="10">
        <f>(((I1781/60)/60)/24)+DATE(1970,1,1)</f>
        <v>42615.691898148143</v>
      </c>
      <c r="T1781">
        <f>YEAR(R1781)</f>
        <v>2016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6" t="s">
        <v>8294</v>
      </c>
      <c r="O1782" s="16" t="s">
        <v>8295</v>
      </c>
      <c r="P1782" s="12">
        <f>ROUND((E1782/D1782)*100,0)</f>
        <v>40</v>
      </c>
      <c r="Q1782" s="14">
        <f>IFERROR(ROUND((E1782/L1782),2),0)</f>
        <v>78.44</v>
      </c>
      <c r="R1782" s="10">
        <f>(((J1782/60)/60)/24)+DATE(1970,1,1)</f>
        <v>42493.600810185191</v>
      </c>
      <c r="S1782" s="10">
        <f>(((I1782/60)/60)/24)+DATE(1970,1,1)</f>
        <v>42553.600810185191</v>
      </c>
      <c r="T1782">
        <f>YEAR(R1782)</f>
        <v>2016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6" t="s">
        <v>8294</v>
      </c>
      <c r="O1783" s="16" t="s">
        <v>8295</v>
      </c>
      <c r="P1783" s="12">
        <f>ROUND((E1783/D1783)*100,0)</f>
        <v>26</v>
      </c>
      <c r="Q1783" s="14">
        <f>IFERROR(ROUND((E1783/L1783),2),0)</f>
        <v>59.04</v>
      </c>
      <c r="R1783" s="10">
        <f>(((J1783/60)/60)/24)+DATE(1970,1,1)</f>
        <v>42597.617418981477</v>
      </c>
      <c r="S1783" s="10">
        <f>(((I1783/60)/60)/24)+DATE(1970,1,1)</f>
        <v>42628.617418981477</v>
      </c>
      <c r="T1783">
        <f>YEAR(R1783)</f>
        <v>2016</v>
      </c>
    </row>
    <row r="1784" spans="1:20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6" t="s">
        <v>8294</v>
      </c>
      <c r="O1784" s="16" t="s">
        <v>8295</v>
      </c>
      <c r="P1784" s="12">
        <f>ROUND((E1784/D1784)*100,0)</f>
        <v>15</v>
      </c>
      <c r="Q1784" s="14">
        <f>IFERROR(ROUND((E1784/L1784),2),0)</f>
        <v>71.34</v>
      </c>
      <c r="R1784" s="10">
        <f>(((J1784/60)/60)/24)+DATE(1970,1,1)</f>
        <v>42388.575104166666</v>
      </c>
      <c r="S1784" s="10">
        <f>(((I1784/60)/60)/24)+DATE(1970,1,1)</f>
        <v>42421.575104166666</v>
      </c>
      <c r="T1784">
        <f>YEAR(R1784)</f>
        <v>2016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6" t="s">
        <v>8294</v>
      </c>
      <c r="O1785" s="16" t="s">
        <v>8295</v>
      </c>
      <c r="P1785" s="12">
        <f>ROUND((E1785/D1785)*100,0)</f>
        <v>24</v>
      </c>
      <c r="Q1785" s="14">
        <f>IFERROR(ROUND((E1785/L1785),2),0)</f>
        <v>51.23</v>
      </c>
      <c r="R1785" s="10">
        <f>(((J1785/60)/60)/24)+DATE(1970,1,1)</f>
        <v>42115.949976851851</v>
      </c>
      <c r="S1785" s="10">
        <f>(((I1785/60)/60)/24)+DATE(1970,1,1)</f>
        <v>42145.949976851851</v>
      </c>
      <c r="T1785">
        <f>YEAR(R1785)</f>
        <v>2015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6" t="s">
        <v>8294</v>
      </c>
      <c r="O1786" s="16" t="s">
        <v>8295</v>
      </c>
      <c r="P1786" s="12">
        <f>ROUND((E1786/D1786)*100,0)</f>
        <v>40</v>
      </c>
      <c r="Q1786" s="14">
        <f>IFERROR(ROUND((E1786/L1786),2),0)</f>
        <v>60.24</v>
      </c>
      <c r="R1786" s="10">
        <f>(((J1786/60)/60)/24)+DATE(1970,1,1)</f>
        <v>42003.655555555553</v>
      </c>
      <c r="S1786" s="10">
        <f>(((I1786/60)/60)/24)+DATE(1970,1,1)</f>
        <v>42035.142361111109</v>
      </c>
      <c r="T1786">
        <f>YEAR(R1786)</f>
        <v>2014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6" t="s">
        <v>8294</v>
      </c>
      <c r="O1787" s="16" t="s">
        <v>8295</v>
      </c>
      <c r="P1787" s="12">
        <f>ROUND((E1787/D1787)*100,0)</f>
        <v>20</v>
      </c>
      <c r="Q1787" s="14">
        <f>IFERROR(ROUND((E1787/L1787),2),0)</f>
        <v>44.94</v>
      </c>
      <c r="R1787" s="10">
        <f>(((J1787/60)/60)/24)+DATE(1970,1,1)</f>
        <v>41897.134895833333</v>
      </c>
      <c r="S1787" s="10">
        <f>(((I1787/60)/60)/24)+DATE(1970,1,1)</f>
        <v>41928</v>
      </c>
      <c r="T1787">
        <f>YEAR(R1787)</f>
        <v>2014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6" t="s">
        <v>8294</v>
      </c>
      <c r="O1788" s="16" t="s">
        <v>8295</v>
      </c>
      <c r="P1788" s="12">
        <f>ROUND((E1788/D1788)*100,0)</f>
        <v>48</v>
      </c>
      <c r="Q1788" s="14">
        <f>IFERROR(ROUND((E1788/L1788),2),0)</f>
        <v>31.21</v>
      </c>
      <c r="R1788" s="10">
        <f>(((J1788/60)/60)/24)+DATE(1970,1,1)</f>
        <v>41958.550659722227</v>
      </c>
      <c r="S1788" s="10">
        <f>(((I1788/60)/60)/24)+DATE(1970,1,1)</f>
        <v>41988.550659722227</v>
      </c>
      <c r="T1788">
        <f>YEAR(R1788)</f>
        <v>2014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6" t="s">
        <v>8294</v>
      </c>
      <c r="O1789" s="16" t="s">
        <v>8295</v>
      </c>
      <c r="P1789" s="12">
        <f>ROUND((E1789/D1789)*100,0)</f>
        <v>15</v>
      </c>
      <c r="Q1789" s="14">
        <f>IFERROR(ROUND((E1789/L1789),2),0)</f>
        <v>63.88</v>
      </c>
      <c r="R1789" s="10">
        <f>(((J1789/60)/60)/24)+DATE(1970,1,1)</f>
        <v>42068.65552083333</v>
      </c>
      <c r="S1789" s="10">
        <f>(((I1789/60)/60)/24)+DATE(1970,1,1)</f>
        <v>42098.613854166666</v>
      </c>
      <c r="T1789">
        <f>YEAR(R1789)</f>
        <v>2015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6" t="s">
        <v>8294</v>
      </c>
      <c r="O1790" s="16" t="s">
        <v>8295</v>
      </c>
      <c r="P1790" s="12">
        <f>ROUND((E1790/D1790)*100,0)</f>
        <v>1</v>
      </c>
      <c r="Q1790" s="14">
        <f>IFERROR(ROUND((E1790/L1790),2),0)</f>
        <v>19</v>
      </c>
      <c r="R1790" s="10">
        <f>(((J1790/60)/60)/24)+DATE(1970,1,1)</f>
        <v>41913.94840277778</v>
      </c>
      <c r="S1790" s="10">
        <f>(((I1790/60)/60)/24)+DATE(1970,1,1)</f>
        <v>41943.94840277778</v>
      </c>
      <c r="T1790">
        <f>YEAR(R1790)</f>
        <v>2014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6" t="s">
        <v>8294</v>
      </c>
      <c r="O1791" s="16" t="s">
        <v>8295</v>
      </c>
      <c r="P1791" s="12">
        <f>ROUND((E1791/D1791)*100,0)</f>
        <v>1</v>
      </c>
      <c r="Q1791" s="14">
        <f>IFERROR(ROUND((E1791/L1791),2),0)</f>
        <v>10</v>
      </c>
      <c r="R1791" s="10">
        <f>(((J1791/60)/60)/24)+DATE(1970,1,1)</f>
        <v>41956.250034722223</v>
      </c>
      <c r="S1791" s="10">
        <f>(((I1791/60)/60)/24)+DATE(1970,1,1)</f>
        <v>42016.250034722223</v>
      </c>
      <c r="T1791">
        <f>YEAR(R1791)</f>
        <v>2014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6" t="s">
        <v>8294</v>
      </c>
      <c r="O1792" s="16" t="s">
        <v>8295</v>
      </c>
      <c r="P1792" s="12">
        <f>ROUND((E1792/D1792)*100,0)</f>
        <v>5</v>
      </c>
      <c r="Q1792" s="14">
        <f>IFERROR(ROUND((E1792/L1792),2),0)</f>
        <v>109.07</v>
      </c>
      <c r="R1792" s="10">
        <f>(((J1792/60)/60)/24)+DATE(1970,1,1)</f>
        <v>42010.674513888895</v>
      </c>
      <c r="S1792" s="10">
        <f>(((I1792/60)/60)/24)+DATE(1970,1,1)</f>
        <v>42040.674513888895</v>
      </c>
      <c r="T1792">
        <f>YEAR(R1792)</f>
        <v>2015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6" t="s">
        <v>8294</v>
      </c>
      <c r="O1793" s="16" t="s">
        <v>8295</v>
      </c>
      <c r="P1793" s="12">
        <f>ROUND((E1793/D1793)*100,0)</f>
        <v>4</v>
      </c>
      <c r="Q1793" s="14">
        <f>IFERROR(ROUND((E1793/L1793),2),0)</f>
        <v>26.75</v>
      </c>
      <c r="R1793" s="10">
        <f>(((J1793/60)/60)/24)+DATE(1970,1,1)</f>
        <v>41973.740335648152</v>
      </c>
      <c r="S1793" s="10">
        <f>(((I1793/60)/60)/24)+DATE(1970,1,1)</f>
        <v>42033.740335648152</v>
      </c>
      <c r="T1793">
        <f>YEAR(R1793)</f>
        <v>2014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6" t="s">
        <v>8294</v>
      </c>
      <c r="O1794" s="16" t="s">
        <v>8295</v>
      </c>
      <c r="P1794" s="12">
        <f>ROUND((E1794/D1794)*100,0)</f>
        <v>61</v>
      </c>
      <c r="Q1794" s="14">
        <f>IFERROR(ROUND((E1794/L1794),2),0)</f>
        <v>109.94</v>
      </c>
      <c r="R1794" s="10">
        <f>(((J1794/60)/60)/24)+DATE(1970,1,1)</f>
        <v>42189.031041666662</v>
      </c>
      <c r="S1794" s="10">
        <f>(((I1794/60)/60)/24)+DATE(1970,1,1)</f>
        <v>42226.290972222225</v>
      </c>
      <c r="T1794">
        <f>YEAR(R1794)</f>
        <v>2015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6" t="s">
        <v>8294</v>
      </c>
      <c r="O1795" s="16" t="s">
        <v>8295</v>
      </c>
      <c r="P1795" s="12">
        <f>ROUND((E1795/D1795)*100,0)</f>
        <v>1</v>
      </c>
      <c r="Q1795" s="14">
        <f>IFERROR(ROUND((E1795/L1795),2),0)</f>
        <v>20</v>
      </c>
      <c r="R1795" s="10">
        <f>(((J1795/60)/60)/24)+DATE(1970,1,1)</f>
        <v>41940.89166666667</v>
      </c>
      <c r="S1795" s="10">
        <f>(((I1795/60)/60)/24)+DATE(1970,1,1)</f>
        <v>41970.933333333334</v>
      </c>
      <c r="T1795">
        <f>YEAR(R1795)</f>
        <v>2014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6" t="s">
        <v>8294</v>
      </c>
      <c r="O1796" s="16" t="s">
        <v>8295</v>
      </c>
      <c r="P1796" s="12">
        <f>ROUND((E1796/D1796)*100,0)</f>
        <v>11</v>
      </c>
      <c r="Q1796" s="14">
        <f>IFERROR(ROUND((E1796/L1796),2),0)</f>
        <v>55.39</v>
      </c>
      <c r="R1796" s="10">
        <f>(((J1796/60)/60)/24)+DATE(1970,1,1)</f>
        <v>42011.551180555558</v>
      </c>
      <c r="S1796" s="10">
        <f>(((I1796/60)/60)/24)+DATE(1970,1,1)</f>
        <v>42046.551180555558</v>
      </c>
      <c r="T1796">
        <f>YEAR(R1796)</f>
        <v>2015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6" t="s">
        <v>8294</v>
      </c>
      <c r="O1797" s="16" t="s">
        <v>8295</v>
      </c>
      <c r="P1797" s="12">
        <f>ROUND((E1797/D1797)*100,0)</f>
        <v>39</v>
      </c>
      <c r="Q1797" s="14">
        <f>IFERROR(ROUND((E1797/L1797),2),0)</f>
        <v>133.9</v>
      </c>
      <c r="R1797" s="10">
        <f>(((J1797/60)/60)/24)+DATE(1970,1,1)</f>
        <v>42628.288668981477</v>
      </c>
      <c r="S1797" s="10">
        <f>(((I1797/60)/60)/24)+DATE(1970,1,1)</f>
        <v>42657.666666666672</v>
      </c>
      <c r="T1797">
        <f>YEAR(R1797)</f>
        <v>2016</v>
      </c>
    </row>
    <row r="1798" spans="1:20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6" t="s">
        <v>8294</v>
      </c>
      <c r="O1798" s="16" t="s">
        <v>8295</v>
      </c>
      <c r="P1798" s="12">
        <f>ROUND((E1798/D1798)*100,0)</f>
        <v>22</v>
      </c>
      <c r="Q1798" s="14">
        <f>IFERROR(ROUND((E1798/L1798),2),0)</f>
        <v>48.72</v>
      </c>
      <c r="R1798" s="10">
        <f>(((J1798/60)/60)/24)+DATE(1970,1,1)</f>
        <v>42515.439421296294</v>
      </c>
      <c r="S1798" s="10">
        <f>(((I1798/60)/60)/24)+DATE(1970,1,1)</f>
        <v>42575.439421296294</v>
      </c>
      <c r="T1798">
        <f>YEAR(R1798)</f>
        <v>2016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6" t="s">
        <v>8294</v>
      </c>
      <c r="O1799" s="16" t="s">
        <v>8295</v>
      </c>
      <c r="P1799" s="12">
        <f>ROUND((E1799/D1799)*100,0)</f>
        <v>68</v>
      </c>
      <c r="Q1799" s="14">
        <f>IFERROR(ROUND((E1799/L1799),2),0)</f>
        <v>48.25</v>
      </c>
      <c r="R1799" s="10">
        <f>(((J1799/60)/60)/24)+DATE(1970,1,1)</f>
        <v>42689.56931712963</v>
      </c>
      <c r="S1799" s="10">
        <f>(((I1799/60)/60)/24)+DATE(1970,1,1)</f>
        <v>42719.56931712963</v>
      </c>
      <c r="T1799">
        <f>YEAR(R1799)</f>
        <v>2016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6" t="s">
        <v>8294</v>
      </c>
      <c r="O1800" s="16" t="s">
        <v>8295</v>
      </c>
      <c r="P1800" s="12">
        <f>ROUND((E1800/D1800)*100,0)</f>
        <v>14</v>
      </c>
      <c r="Q1800" s="14">
        <f>IFERROR(ROUND((E1800/L1800),2),0)</f>
        <v>58.97</v>
      </c>
      <c r="R1800" s="10">
        <f>(((J1800/60)/60)/24)+DATE(1970,1,1)</f>
        <v>42344.32677083333</v>
      </c>
      <c r="S1800" s="10">
        <f>(((I1800/60)/60)/24)+DATE(1970,1,1)</f>
        <v>42404.32677083333</v>
      </c>
      <c r="T1800">
        <f>YEAR(R1800)</f>
        <v>2015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6" t="s">
        <v>8294</v>
      </c>
      <c r="O1801" s="16" t="s">
        <v>8295</v>
      </c>
      <c r="P1801" s="12">
        <f>ROUND((E1801/D1801)*100,0)</f>
        <v>2</v>
      </c>
      <c r="Q1801" s="14">
        <f>IFERROR(ROUND((E1801/L1801),2),0)</f>
        <v>11.64</v>
      </c>
      <c r="R1801" s="10">
        <f>(((J1801/60)/60)/24)+DATE(1970,1,1)</f>
        <v>41934.842685185184</v>
      </c>
      <c r="S1801" s="10">
        <f>(((I1801/60)/60)/24)+DATE(1970,1,1)</f>
        <v>41954.884351851855</v>
      </c>
      <c r="T1801">
        <f>YEAR(R1801)</f>
        <v>2014</v>
      </c>
    </row>
    <row r="1802" spans="1:20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6" t="s">
        <v>8294</v>
      </c>
      <c r="O1802" s="16" t="s">
        <v>8295</v>
      </c>
      <c r="P1802" s="12">
        <f>ROUND((E1802/D1802)*100,0)</f>
        <v>20</v>
      </c>
      <c r="Q1802" s="14">
        <f>IFERROR(ROUND((E1802/L1802),2),0)</f>
        <v>83.72</v>
      </c>
      <c r="R1802" s="10">
        <f>(((J1802/60)/60)/24)+DATE(1970,1,1)</f>
        <v>42623.606134259258</v>
      </c>
      <c r="S1802" s="10">
        <f>(((I1802/60)/60)/24)+DATE(1970,1,1)</f>
        <v>42653.606134259258</v>
      </c>
      <c r="T1802">
        <f>YEAR(R1802)</f>
        <v>2016</v>
      </c>
    </row>
    <row r="1803" spans="1:20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6" t="s">
        <v>8294</v>
      </c>
      <c r="O1803" s="16" t="s">
        <v>8295</v>
      </c>
      <c r="P1803" s="12">
        <f>ROUND((E1803/D1803)*100,0)</f>
        <v>14</v>
      </c>
      <c r="Q1803" s="14">
        <f>IFERROR(ROUND((E1803/L1803),2),0)</f>
        <v>63.65</v>
      </c>
      <c r="R1803" s="10">
        <f>(((J1803/60)/60)/24)+DATE(1970,1,1)</f>
        <v>42321.660509259258</v>
      </c>
      <c r="S1803" s="10">
        <f>(((I1803/60)/60)/24)+DATE(1970,1,1)</f>
        <v>42353.506944444445</v>
      </c>
      <c r="T1803">
        <f>YEAR(R1803)</f>
        <v>2015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6" t="s">
        <v>8294</v>
      </c>
      <c r="O1804" s="16" t="s">
        <v>8295</v>
      </c>
      <c r="P1804" s="12">
        <f>ROUND((E1804/D1804)*100,0)</f>
        <v>48</v>
      </c>
      <c r="Q1804" s="14">
        <f>IFERROR(ROUND((E1804/L1804),2),0)</f>
        <v>94.28</v>
      </c>
      <c r="R1804" s="10">
        <f>(((J1804/60)/60)/24)+DATE(1970,1,1)</f>
        <v>42159.47256944445</v>
      </c>
      <c r="S1804" s="10">
        <f>(((I1804/60)/60)/24)+DATE(1970,1,1)</f>
        <v>42182.915972222225</v>
      </c>
      <c r="T1804">
        <f>YEAR(R1804)</f>
        <v>2015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6" t="s">
        <v>8294</v>
      </c>
      <c r="O1805" s="16" t="s">
        <v>8295</v>
      </c>
      <c r="P1805" s="12">
        <f>ROUND((E1805/D1805)*100,0)</f>
        <v>31</v>
      </c>
      <c r="Q1805" s="14">
        <f>IFERROR(ROUND((E1805/L1805),2),0)</f>
        <v>71.87</v>
      </c>
      <c r="R1805" s="10">
        <f>(((J1805/60)/60)/24)+DATE(1970,1,1)</f>
        <v>42018.071550925932</v>
      </c>
      <c r="S1805" s="10">
        <f>(((I1805/60)/60)/24)+DATE(1970,1,1)</f>
        <v>42049.071550925932</v>
      </c>
      <c r="T1805">
        <f>YEAR(R1805)</f>
        <v>2015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6" t="s">
        <v>8294</v>
      </c>
      <c r="O1806" s="16" t="s">
        <v>8295</v>
      </c>
      <c r="P1806" s="12">
        <f>ROUND((E1806/D1806)*100,0)</f>
        <v>35</v>
      </c>
      <c r="Q1806" s="14">
        <f>IFERROR(ROUND((E1806/L1806),2),0)</f>
        <v>104.85</v>
      </c>
      <c r="R1806" s="10">
        <f>(((J1806/60)/60)/24)+DATE(1970,1,1)</f>
        <v>42282.678287037037</v>
      </c>
      <c r="S1806" s="10">
        <f>(((I1806/60)/60)/24)+DATE(1970,1,1)</f>
        <v>42322.719953703709</v>
      </c>
      <c r="T1806">
        <f>YEAR(R1806)</f>
        <v>2015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6" t="s">
        <v>8294</v>
      </c>
      <c r="O1807" s="16" t="s">
        <v>8295</v>
      </c>
      <c r="P1807" s="12">
        <f>ROUND((E1807/D1807)*100,0)</f>
        <v>36</v>
      </c>
      <c r="Q1807" s="14">
        <f>IFERROR(ROUND((E1807/L1807),2),0)</f>
        <v>67.14</v>
      </c>
      <c r="R1807" s="10">
        <f>(((J1807/60)/60)/24)+DATE(1970,1,1)</f>
        <v>42247.803912037038</v>
      </c>
      <c r="S1807" s="10">
        <f>(((I1807/60)/60)/24)+DATE(1970,1,1)</f>
        <v>42279.75</v>
      </c>
      <c r="T1807">
        <f>YEAR(R1807)</f>
        <v>2015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6" t="s">
        <v>8294</v>
      </c>
      <c r="O1808" s="16" t="s">
        <v>8295</v>
      </c>
      <c r="P1808" s="12">
        <f>ROUND((E1808/D1808)*100,0)</f>
        <v>3</v>
      </c>
      <c r="Q1808" s="14">
        <f>IFERROR(ROUND((E1808/L1808),2),0)</f>
        <v>73.88</v>
      </c>
      <c r="R1808" s="10">
        <f>(((J1808/60)/60)/24)+DATE(1970,1,1)</f>
        <v>41877.638298611113</v>
      </c>
      <c r="S1808" s="10">
        <f>(((I1808/60)/60)/24)+DATE(1970,1,1)</f>
        <v>41912.638298611113</v>
      </c>
      <c r="T1808">
        <f>YEAR(R1808)</f>
        <v>2014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6" t="s">
        <v>8294</v>
      </c>
      <c r="O1809" s="16" t="s">
        <v>8295</v>
      </c>
      <c r="P1809" s="12">
        <f>ROUND((E1809/D1809)*100,0)</f>
        <v>11</v>
      </c>
      <c r="Q1809" s="14">
        <f>IFERROR(ROUND((E1809/L1809),2),0)</f>
        <v>69.13</v>
      </c>
      <c r="R1809" s="10">
        <f>(((J1809/60)/60)/24)+DATE(1970,1,1)</f>
        <v>41880.068437499998</v>
      </c>
      <c r="S1809" s="10">
        <f>(((I1809/60)/60)/24)+DATE(1970,1,1)</f>
        <v>41910.068437499998</v>
      </c>
      <c r="T1809">
        <f>YEAR(R1809)</f>
        <v>2014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6" t="s">
        <v>8294</v>
      </c>
      <c r="O1810" s="16" t="s">
        <v>8295</v>
      </c>
      <c r="P1810" s="12">
        <f>ROUND((E1810/D1810)*100,0)</f>
        <v>41</v>
      </c>
      <c r="Q1810" s="14">
        <f>IFERROR(ROUND((E1810/L1810),2),0)</f>
        <v>120.77</v>
      </c>
      <c r="R1810" s="10">
        <f>(((J1810/60)/60)/24)+DATE(1970,1,1)</f>
        <v>42742.680902777778</v>
      </c>
      <c r="S1810" s="10">
        <f>(((I1810/60)/60)/24)+DATE(1970,1,1)</f>
        <v>42777.680902777778</v>
      </c>
      <c r="T1810">
        <f>YEAR(R1810)</f>
        <v>2017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6" t="s">
        <v>8294</v>
      </c>
      <c r="O1811" s="16" t="s">
        <v>8295</v>
      </c>
      <c r="P1811" s="12">
        <f>ROUND((E1811/D1811)*100,0)</f>
        <v>11</v>
      </c>
      <c r="Q1811" s="14">
        <f>IFERROR(ROUND((E1811/L1811),2),0)</f>
        <v>42.22</v>
      </c>
      <c r="R1811" s="10">
        <f>(((J1811/60)/60)/24)+DATE(1970,1,1)</f>
        <v>42029.907858796301</v>
      </c>
      <c r="S1811" s="10">
        <f>(((I1811/60)/60)/24)+DATE(1970,1,1)</f>
        <v>42064.907858796301</v>
      </c>
      <c r="T1811">
        <f>YEAR(R1811)</f>
        <v>2015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6" t="s">
        <v>8294</v>
      </c>
      <c r="O1812" s="16" t="s">
        <v>8295</v>
      </c>
      <c r="P1812" s="12">
        <f>ROUND((E1812/D1812)*100,0)</f>
        <v>3</v>
      </c>
      <c r="Q1812" s="14">
        <f>IFERROR(ROUND((E1812/L1812),2),0)</f>
        <v>7.5</v>
      </c>
      <c r="R1812" s="10">
        <f>(((J1812/60)/60)/24)+DATE(1970,1,1)</f>
        <v>41860.91002314815</v>
      </c>
      <c r="S1812" s="10">
        <f>(((I1812/60)/60)/24)+DATE(1970,1,1)</f>
        <v>41872.91002314815</v>
      </c>
      <c r="T1812">
        <f>YEAR(R1812)</f>
        <v>2014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6" t="s">
        <v>8294</v>
      </c>
      <c r="O1813" s="16" t="s">
        <v>8295</v>
      </c>
      <c r="P1813" s="12">
        <f>ROUND((E1813/D1813)*100,0)</f>
        <v>0</v>
      </c>
      <c r="Q1813" s="14">
        <f>IFERROR(ROUND((E1813/L1813),2),0)</f>
        <v>1.54</v>
      </c>
      <c r="R1813" s="10">
        <f>(((J1813/60)/60)/24)+DATE(1970,1,1)</f>
        <v>41876.433680555558</v>
      </c>
      <c r="S1813" s="10">
        <f>(((I1813/60)/60)/24)+DATE(1970,1,1)</f>
        <v>41936.166666666664</v>
      </c>
      <c r="T1813">
        <f>YEAR(R1813)</f>
        <v>2014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6" t="s">
        <v>8294</v>
      </c>
      <c r="O1814" s="16" t="s">
        <v>8295</v>
      </c>
      <c r="P1814" s="12">
        <f>ROUND((E1814/D1814)*100,0)</f>
        <v>13</v>
      </c>
      <c r="Q1814" s="14">
        <f>IFERROR(ROUND((E1814/L1814),2),0)</f>
        <v>37.61</v>
      </c>
      <c r="R1814" s="10">
        <f>(((J1814/60)/60)/24)+DATE(1970,1,1)</f>
        <v>42524.318703703699</v>
      </c>
      <c r="S1814" s="10">
        <f>(((I1814/60)/60)/24)+DATE(1970,1,1)</f>
        <v>42554.318703703699</v>
      </c>
      <c r="T1814">
        <f>YEAR(R1814)</f>
        <v>2016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6" t="s">
        <v>8294</v>
      </c>
      <c r="O1815" s="16" t="s">
        <v>8295</v>
      </c>
      <c r="P1815" s="12">
        <f>ROUND((E1815/D1815)*100,0)</f>
        <v>0</v>
      </c>
      <c r="Q1815" s="14">
        <f>IFERROR(ROUND((E1815/L1815),2),0)</f>
        <v>0</v>
      </c>
      <c r="R1815" s="10">
        <f>(((J1815/60)/60)/24)+DATE(1970,1,1)</f>
        <v>41829.889027777775</v>
      </c>
      <c r="S1815" s="10">
        <f>(((I1815/60)/60)/24)+DATE(1970,1,1)</f>
        <v>41859.889027777775</v>
      </c>
      <c r="T1815">
        <f>YEAR(R1815)</f>
        <v>2014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6" t="s">
        <v>8294</v>
      </c>
      <c r="O1816" s="16" t="s">
        <v>8295</v>
      </c>
      <c r="P1816" s="12">
        <f>ROUND((E1816/D1816)*100,0)</f>
        <v>49</v>
      </c>
      <c r="Q1816" s="14">
        <f>IFERROR(ROUND((E1816/L1816),2),0)</f>
        <v>42.16</v>
      </c>
      <c r="R1816" s="10">
        <f>(((J1816/60)/60)/24)+DATE(1970,1,1)</f>
        <v>42033.314074074078</v>
      </c>
      <c r="S1816" s="10">
        <f>(((I1816/60)/60)/24)+DATE(1970,1,1)</f>
        <v>42063.314074074078</v>
      </c>
      <c r="T1816">
        <f>YEAR(R1816)</f>
        <v>2015</v>
      </c>
    </row>
    <row r="1817" spans="1:20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6" t="s">
        <v>8294</v>
      </c>
      <c r="O1817" s="16" t="s">
        <v>8295</v>
      </c>
      <c r="P1817" s="12">
        <f>ROUND((E1817/D1817)*100,0)</f>
        <v>0</v>
      </c>
      <c r="Q1817" s="14">
        <f>IFERROR(ROUND((E1817/L1817),2),0)</f>
        <v>0</v>
      </c>
      <c r="R1817" s="10">
        <f>(((J1817/60)/60)/24)+DATE(1970,1,1)</f>
        <v>42172.906678240746</v>
      </c>
      <c r="S1817" s="10">
        <f>(((I1817/60)/60)/24)+DATE(1970,1,1)</f>
        <v>42186.906678240746</v>
      </c>
      <c r="T1817">
        <f>YEAR(R1817)</f>
        <v>2015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6" t="s">
        <v>8294</v>
      </c>
      <c r="O1818" s="16" t="s">
        <v>8295</v>
      </c>
      <c r="P1818" s="12">
        <f>ROUND((E1818/D1818)*100,0)</f>
        <v>2</v>
      </c>
      <c r="Q1818" s="14">
        <f>IFERROR(ROUND((E1818/L1818),2),0)</f>
        <v>84.83</v>
      </c>
      <c r="R1818" s="10">
        <f>(((J1818/60)/60)/24)+DATE(1970,1,1)</f>
        <v>42548.876192129625</v>
      </c>
      <c r="S1818" s="10">
        <f>(((I1818/60)/60)/24)+DATE(1970,1,1)</f>
        <v>42576.791666666672</v>
      </c>
      <c r="T1818">
        <f>YEAR(R1818)</f>
        <v>2016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6" t="s">
        <v>8294</v>
      </c>
      <c r="O1819" s="16" t="s">
        <v>8295</v>
      </c>
      <c r="P1819" s="12">
        <f>ROUND((E1819/D1819)*100,0)</f>
        <v>52</v>
      </c>
      <c r="Q1819" s="14">
        <f>IFERROR(ROUND((E1819/L1819),2),0)</f>
        <v>94.19</v>
      </c>
      <c r="R1819" s="10">
        <f>(((J1819/60)/60)/24)+DATE(1970,1,1)</f>
        <v>42705.662118055552</v>
      </c>
      <c r="S1819" s="10">
        <f>(((I1819/60)/60)/24)+DATE(1970,1,1)</f>
        <v>42765.290972222225</v>
      </c>
      <c r="T1819">
        <f>YEAR(R1819)</f>
        <v>2016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6" t="s">
        <v>8294</v>
      </c>
      <c r="O1820" s="16" t="s">
        <v>8295</v>
      </c>
      <c r="P1820" s="12">
        <f>ROUND((E1820/D1820)*100,0)</f>
        <v>0</v>
      </c>
      <c r="Q1820" s="14">
        <f>IFERROR(ROUND((E1820/L1820),2),0)</f>
        <v>0</v>
      </c>
      <c r="R1820" s="10">
        <f>(((J1820/60)/60)/24)+DATE(1970,1,1)</f>
        <v>42067.234375</v>
      </c>
      <c r="S1820" s="10">
        <f>(((I1820/60)/60)/24)+DATE(1970,1,1)</f>
        <v>42097.192708333328</v>
      </c>
      <c r="T1820">
        <f>YEAR(R1820)</f>
        <v>2015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6" t="s">
        <v>8294</v>
      </c>
      <c r="O1821" s="16" t="s">
        <v>8295</v>
      </c>
      <c r="P1821" s="12">
        <f>ROUND((E1821/D1821)*100,0)</f>
        <v>2</v>
      </c>
      <c r="Q1821" s="14">
        <f>IFERROR(ROUND((E1821/L1821),2),0)</f>
        <v>6.25</v>
      </c>
      <c r="R1821" s="10">
        <f>(((J1821/60)/60)/24)+DATE(1970,1,1)</f>
        <v>41820.752268518518</v>
      </c>
      <c r="S1821" s="10">
        <f>(((I1821/60)/60)/24)+DATE(1970,1,1)</f>
        <v>41850.752268518518</v>
      </c>
      <c r="T1821">
        <f>YEAR(R1821)</f>
        <v>2014</v>
      </c>
    </row>
    <row r="1822" spans="1:20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6" t="s">
        <v>8294</v>
      </c>
      <c r="O1822" s="16" t="s">
        <v>8295</v>
      </c>
      <c r="P1822" s="12">
        <f>ROUND((E1822/D1822)*100,0)</f>
        <v>7</v>
      </c>
      <c r="Q1822" s="14">
        <f>IFERROR(ROUND((E1822/L1822),2),0)</f>
        <v>213.38</v>
      </c>
      <c r="R1822" s="10">
        <f>(((J1822/60)/60)/24)+DATE(1970,1,1)</f>
        <v>42065.084375000006</v>
      </c>
      <c r="S1822" s="10">
        <f>(((I1822/60)/60)/24)+DATE(1970,1,1)</f>
        <v>42095.042708333334</v>
      </c>
      <c r="T1822">
        <f>YEAR(R1822)</f>
        <v>2015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6" t="s">
        <v>8281</v>
      </c>
      <c r="O1823" s="16" t="s">
        <v>8282</v>
      </c>
      <c r="P1823" s="12">
        <f>ROUND((E1823/D1823)*100,0)</f>
        <v>135</v>
      </c>
      <c r="Q1823" s="14">
        <f>IFERROR(ROUND((E1823/L1823),2),0)</f>
        <v>59.16</v>
      </c>
      <c r="R1823" s="10">
        <f>(((J1823/60)/60)/24)+DATE(1970,1,1)</f>
        <v>40926.319062499999</v>
      </c>
      <c r="S1823" s="10">
        <f>(((I1823/60)/60)/24)+DATE(1970,1,1)</f>
        <v>40971.319062499999</v>
      </c>
      <c r="T1823">
        <f>YEAR(R1823)</f>
        <v>2012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6" t="s">
        <v>8281</v>
      </c>
      <c r="O1824" s="16" t="s">
        <v>8282</v>
      </c>
      <c r="P1824" s="12">
        <f>ROUND((E1824/D1824)*100,0)</f>
        <v>100</v>
      </c>
      <c r="Q1824" s="14">
        <f>IFERROR(ROUND((E1824/L1824),2),0)</f>
        <v>27.27</v>
      </c>
      <c r="R1824" s="10">
        <f>(((J1824/60)/60)/24)+DATE(1970,1,1)</f>
        <v>41634.797013888885</v>
      </c>
      <c r="S1824" s="10">
        <f>(((I1824/60)/60)/24)+DATE(1970,1,1)</f>
        <v>41670.792361111111</v>
      </c>
      <c r="T1824">
        <f>YEAR(R1824)</f>
        <v>2013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6" t="s">
        <v>8281</v>
      </c>
      <c r="O1825" s="16" t="s">
        <v>8282</v>
      </c>
      <c r="P1825" s="12">
        <f>ROUND((E1825/D1825)*100,0)</f>
        <v>116</v>
      </c>
      <c r="Q1825" s="14">
        <f>IFERROR(ROUND((E1825/L1825),2),0)</f>
        <v>24.58</v>
      </c>
      <c r="R1825" s="10">
        <f>(((J1825/60)/60)/24)+DATE(1970,1,1)</f>
        <v>41176.684907407405</v>
      </c>
      <c r="S1825" s="10">
        <f>(((I1825/60)/60)/24)+DATE(1970,1,1)</f>
        <v>41206.684907407405</v>
      </c>
      <c r="T1825">
        <f>YEAR(R1825)</f>
        <v>2012</v>
      </c>
    </row>
    <row r="1826" spans="1:20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6" t="s">
        <v>8281</v>
      </c>
      <c r="O1826" s="16" t="s">
        <v>8282</v>
      </c>
      <c r="P1826" s="12">
        <f>ROUND((E1826/D1826)*100,0)</f>
        <v>100</v>
      </c>
      <c r="Q1826" s="14">
        <f>IFERROR(ROUND((E1826/L1826),2),0)</f>
        <v>75.05</v>
      </c>
      <c r="R1826" s="10">
        <f>(((J1826/60)/60)/24)+DATE(1970,1,1)</f>
        <v>41626.916284722225</v>
      </c>
      <c r="S1826" s="10">
        <f>(((I1826/60)/60)/24)+DATE(1970,1,1)</f>
        <v>41647.088888888888</v>
      </c>
      <c r="T1826">
        <f>YEAR(R1826)</f>
        <v>2013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6" t="s">
        <v>8281</v>
      </c>
      <c r="O1827" s="16" t="s">
        <v>8282</v>
      </c>
      <c r="P1827" s="12">
        <f>ROUND((E1827/D1827)*100,0)</f>
        <v>105</v>
      </c>
      <c r="Q1827" s="14">
        <f>IFERROR(ROUND((E1827/L1827),2),0)</f>
        <v>42.02</v>
      </c>
      <c r="R1827" s="10">
        <f>(((J1827/60)/60)/24)+DATE(1970,1,1)</f>
        <v>41443.83452546296</v>
      </c>
      <c r="S1827" s="10">
        <f>(((I1827/60)/60)/24)+DATE(1970,1,1)</f>
        <v>41466.83452546296</v>
      </c>
      <c r="T1827">
        <f>YEAR(R1827)</f>
        <v>2013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6" t="s">
        <v>8281</v>
      </c>
      <c r="O1828" s="16" t="s">
        <v>8282</v>
      </c>
      <c r="P1828" s="12">
        <f>ROUND((E1828/D1828)*100,0)</f>
        <v>101</v>
      </c>
      <c r="Q1828" s="14">
        <f>IFERROR(ROUND((E1828/L1828),2),0)</f>
        <v>53.16</v>
      </c>
      <c r="R1828" s="10">
        <f>(((J1828/60)/60)/24)+DATE(1970,1,1)</f>
        <v>41657.923807870371</v>
      </c>
      <c r="S1828" s="10">
        <f>(((I1828/60)/60)/24)+DATE(1970,1,1)</f>
        <v>41687.923807870371</v>
      </c>
      <c r="T1828">
        <f>YEAR(R1828)</f>
        <v>2014</v>
      </c>
    </row>
    <row r="1829" spans="1:20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6" t="s">
        <v>8281</v>
      </c>
      <c r="O1829" s="16" t="s">
        <v>8282</v>
      </c>
      <c r="P1829" s="12">
        <f>ROUND((E1829/D1829)*100,0)</f>
        <v>101</v>
      </c>
      <c r="Q1829" s="14">
        <f>IFERROR(ROUND((E1829/L1829),2),0)</f>
        <v>83.89</v>
      </c>
      <c r="R1829" s="10">
        <f>(((J1829/60)/60)/24)+DATE(1970,1,1)</f>
        <v>40555.325937499998</v>
      </c>
      <c r="S1829" s="10">
        <f>(((I1829/60)/60)/24)+DATE(1970,1,1)</f>
        <v>40605.325937499998</v>
      </c>
      <c r="T1829">
        <f>YEAR(R1829)</f>
        <v>2011</v>
      </c>
    </row>
    <row r="1830" spans="1:20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6" t="s">
        <v>8281</v>
      </c>
      <c r="O1830" s="16" t="s">
        <v>8282</v>
      </c>
      <c r="P1830" s="12">
        <f>ROUND((E1830/D1830)*100,0)</f>
        <v>100</v>
      </c>
      <c r="Q1830" s="14">
        <f>IFERROR(ROUND((E1830/L1830),2),0)</f>
        <v>417.33</v>
      </c>
      <c r="R1830" s="10">
        <f>(((J1830/60)/60)/24)+DATE(1970,1,1)</f>
        <v>41736.899652777778</v>
      </c>
      <c r="S1830" s="10">
        <f>(((I1830/60)/60)/24)+DATE(1970,1,1)</f>
        <v>41768.916666666664</v>
      </c>
      <c r="T1830">
        <f>YEAR(R1830)</f>
        <v>2014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6" t="s">
        <v>8281</v>
      </c>
      <c r="O1831" s="16" t="s">
        <v>8282</v>
      </c>
      <c r="P1831" s="12">
        <f>ROUND((E1831/D1831)*100,0)</f>
        <v>167</v>
      </c>
      <c r="Q1831" s="14">
        <f>IFERROR(ROUND((E1831/L1831),2),0)</f>
        <v>75.77</v>
      </c>
      <c r="R1831" s="10">
        <f>(((J1831/60)/60)/24)+DATE(1970,1,1)</f>
        <v>40516.087627314817</v>
      </c>
      <c r="S1831" s="10">
        <f>(((I1831/60)/60)/24)+DATE(1970,1,1)</f>
        <v>40564.916666666664</v>
      </c>
      <c r="T1831">
        <f>YEAR(R1831)</f>
        <v>2010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6" t="s">
        <v>8281</v>
      </c>
      <c r="O1832" s="16" t="s">
        <v>8282</v>
      </c>
      <c r="P1832" s="12">
        <f>ROUND((E1832/D1832)*100,0)</f>
        <v>102</v>
      </c>
      <c r="Q1832" s="14">
        <f>IFERROR(ROUND((E1832/L1832),2),0)</f>
        <v>67.39</v>
      </c>
      <c r="R1832" s="10">
        <f>(((J1832/60)/60)/24)+DATE(1970,1,1)</f>
        <v>41664.684108796297</v>
      </c>
      <c r="S1832" s="10">
        <f>(((I1832/60)/60)/24)+DATE(1970,1,1)</f>
        <v>41694.684108796297</v>
      </c>
      <c r="T1832">
        <f>YEAR(R1832)</f>
        <v>2014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6" t="s">
        <v>8281</v>
      </c>
      <c r="O1833" s="16" t="s">
        <v>8282</v>
      </c>
      <c r="P1833" s="12">
        <f>ROUND((E1833/D1833)*100,0)</f>
        <v>103</v>
      </c>
      <c r="Q1833" s="14">
        <f>IFERROR(ROUND((E1833/L1833),2),0)</f>
        <v>73.569999999999993</v>
      </c>
      <c r="R1833" s="10">
        <f>(((J1833/60)/60)/24)+DATE(1970,1,1)</f>
        <v>41026.996099537035</v>
      </c>
      <c r="S1833" s="10">
        <f>(((I1833/60)/60)/24)+DATE(1970,1,1)</f>
        <v>41041.996099537035</v>
      </c>
      <c r="T1833">
        <f>YEAR(R1833)</f>
        <v>2012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6" t="s">
        <v>8281</v>
      </c>
      <c r="O1834" s="16" t="s">
        <v>8282</v>
      </c>
      <c r="P1834" s="12">
        <f>ROUND((E1834/D1834)*100,0)</f>
        <v>143</v>
      </c>
      <c r="Q1834" s="14">
        <f>IFERROR(ROUND((E1834/L1834),2),0)</f>
        <v>25</v>
      </c>
      <c r="R1834" s="10">
        <f>(((J1834/60)/60)/24)+DATE(1970,1,1)</f>
        <v>40576.539664351854</v>
      </c>
      <c r="S1834" s="10">
        <f>(((I1834/60)/60)/24)+DATE(1970,1,1)</f>
        <v>40606.539664351854</v>
      </c>
      <c r="T1834">
        <f>YEAR(R1834)</f>
        <v>2011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6" t="s">
        <v>8281</v>
      </c>
      <c r="O1835" s="16" t="s">
        <v>8282</v>
      </c>
      <c r="P1835" s="12">
        <f>ROUND((E1835/D1835)*100,0)</f>
        <v>263</v>
      </c>
      <c r="Q1835" s="14">
        <f>IFERROR(ROUND((E1835/L1835),2),0)</f>
        <v>42</v>
      </c>
      <c r="R1835" s="10">
        <f>(((J1835/60)/60)/24)+DATE(1970,1,1)</f>
        <v>41303.044016203705</v>
      </c>
      <c r="S1835" s="10">
        <f>(((I1835/60)/60)/24)+DATE(1970,1,1)</f>
        <v>41335.332638888889</v>
      </c>
      <c r="T1835">
        <f>YEAR(R1835)</f>
        <v>2013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6" t="s">
        <v>8281</v>
      </c>
      <c r="O1836" s="16" t="s">
        <v>8282</v>
      </c>
      <c r="P1836" s="12">
        <f>ROUND((E1836/D1836)*100,0)</f>
        <v>118</v>
      </c>
      <c r="Q1836" s="14">
        <f>IFERROR(ROUND((E1836/L1836),2),0)</f>
        <v>131.16999999999999</v>
      </c>
      <c r="R1836" s="10">
        <f>(((J1836/60)/60)/24)+DATE(1970,1,1)</f>
        <v>41988.964062500003</v>
      </c>
      <c r="S1836" s="10">
        <f>(((I1836/60)/60)/24)+DATE(1970,1,1)</f>
        <v>42028.964062500003</v>
      </c>
      <c r="T1836">
        <f>YEAR(R1836)</f>
        <v>2014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6" t="s">
        <v>8281</v>
      </c>
      <c r="O1837" s="16" t="s">
        <v>8282</v>
      </c>
      <c r="P1837" s="12">
        <f>ROUND((E1837/D1837)*100,0)</f>
        <v>104</v>
      </c>
      <c r="Q1837" s="14">
        <f>IFERROR(ROUND((E1837/L1837),2),0)</f>
        <v>47.27</v>
      </c>
      <c r="R1837" s="10">
        <f>(((J1837/60)/60)/24)+DATE(1970,1,1)</f>
        <v>42430.702210648145</v>
      </c>
      <c r="S1837" s="10">
        <f>(((I1837/60)/60)/24)+DATE(1970,1,1)</f>
        <v>42460.660543981481</v>
      </c>
      <c r="T1837">
        <f>YEAR(R1837)</f>
        <v>2016</v>
      </c>
    </row>
    <row r="1838" spans="1:20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6" t="s">
        <v>8281</v>
      </c>
      <c r="O1838" s="16" t="s">
        <v>8282</v>
      </c>
      <c r="P1838" s="12">
        <f>ROUND((E1838/D1838)*100,0)</f>
        <v>200</v>
      </c>
      <c r="Q1838" s="14">
        <f>IFERROR(ROUND((E1838/L1838),2),0)</f>
        <v>182.13</v>
      </c>
      <c r="R1838" s="10">
        <f>(((J1838/60)/60)/24)+DATE(1970,1,1)</f>
        <v>41305.809363425928</v>
      </c>
      <c r="S1838" s="10">
        <f>(((I1838/60)/60)/24)+DATE(1970,1,1)</f>
        <v>41322.809363425928</v>
      </c>
      <c r="T1838">
        <f>YEAR(R1838)</f>
        <v>2013</v>
      </c>
    </row>
    <row r="1839" spans="1:20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6" t="s">
        <v>8281</v>
      </c>
      <c r="O1839" s="16" t="s">
        <v>8282</v>
      </c>
      <c r="P1839" s="12">
        <f>ROUND((E1839/D1839)*100,0)</f>
        <v>307</v>
      </c>
      <c r="Q1839" s="14">
        <f>IFERROR(ROUND((E1839/L1839),2),0)</f>
        <v>61.37</v>
      </c>
      <c r="R1839" s="10">
        <f>(((J1839/60)/60)/24)+DATE(1970,1,1)</f>
        <v>40926.047858796301</v>
      </c>
      <c r="S1839" s="10">
        <f>(((I1839/60)/60)/24)+DATE(1970,1,1)</f>
        <v>40986.006192129629</v>
      </c>
      <c r="T1839">
        <f>YEAR(R1839)</f>
        <v>2012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6" t="s">
        <v>8281</v>
      </c>
      <c r="O1840" s="16" t="s">
        <v>8282</v>
      </c>
      <c r="P1840" s="12">
        <f>ROUND((E1840/D1840)*100,0)</f>
        <v>100</v>
      </c>
      <c r="Q1840" s="14">
        <f>IFERROR(ROUND((E1840/L1840),2),0)</f>
        <v>35.770000000000003</v>
      </c>
      <c r="R1840" s="10">
        <f>(((J1840/60)/60)/24)+DATE(1970,1,1)</f>
        <v>40788.786539351851</v>
      </c>
      <c r="S1840" s="10">
        <f>(((I1840/60)/60)/24)+DATE(1970,1,1)</f>
        <v>40817.125</v>
      </c>
      <c r="T1840">
        <f>YEAR(R1840)</f>
        <v>2011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6" t="s">
        <v>8281</v>
      </c>
      <c r="O1841" s="16" t="s">
        <v>8282</v>
      </c>
      <c r="P1841" s="12">
        <f>ROUND((E1841/D1841)*100,0)</f>
        <v>205</v>
      </c>
      <c r="Q1841" s="14">
        <f>IFERROR(ROUND((E1841/L1841),2),0)</f>
        <v>45.62</v>
      </c>
      <c r="R1841" s="10">
        <f>(((J1841/60)/60)/24)+DATE(1970,1,1)</f>
        <v>42614.722013888888</v>
      </c>
      <c r="S1841" s="10">
        <f>(((I1841/60)/60)/24)+DATE(1970,1,1)</f>
        <v>42644.722013888888</v>
      </c>
      <c r="T1841">
        <f>YEAR(R1841)</f>
        <v>2016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6" t="s">
        <v>8281</v>
      </c>
      <c r="O1842" s="16" t="s">
        <v>8282</v>
      </c>
      <c r="P1842" s="12">
        <f>ROUND((E1842/D1842)*100,0)</f>
        <v>109</v>
      </c>
      <c r="Q1842" s="14">
        <f>IFERROR(ROUND((E1842/L1842),2),0)</f>
        <v>75.38</v>
      </c>
      <c r="R1842" s="10">
        <f>(((J1842/60)/60)/24)+DATE(1970,1,1)</f>
        <v>41382.096180555556</v>
      </c>
      <c r="S1842" s="10">
        <f>(((I1842/60)/60)/24)+DATE(1970,1,1)</f>
        <v>41401.207638888889</v>
      </c>
      <c r="T1842">
        <f>YEAR(R1842)</f>
        <v>2013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6" t="s">
        <v>8281</v>
      </c>
      <c r="O1843" s="16" t="s">
        <v>8282</v>
      </c>
      <c r="P1843" s="12">
        <f>ROUND((E1843/D1843)*100,0)</f>
        <v>102</v>
      </c>
      <c r="Q1843" s="14">
        <f>IFERROR(ROUND((E1843/L1843),2),0)</f>
        <v>50.88</v>
      </c>
      <c r="R1843" s="10">
        <f>(((J1843/60)/60)/24)+DATE(1970,1,1)</f>
        <v>41745.84542824074</v>
      </c>
      <c r="S1843" s="10">
        <f>(((I1843/60)/60)/24)+DATE(1970,1,1)</f>
        <v>41779.207638888889</v>
      </c>
      <c r="T1843">
        <f>YEAR(R1843)</f>
        <v>2014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6" t="s">
        <v>8281</v>
      </c>
      <c r="O1844" s="16" t="s">
        <v>8282</v>
      </c>
      <c r="P1844" s="12">
        <f>ROUND((E1844/D1844)*100,0)</f>
        <v>125</v>
      </c>
      <c r="Q1844" s="14">
        <f>IFERROR(ROUND((E1844/L1844),2),0)</f>
        <v>119.29</v>
      </c>
      <c r="R1844" s="10">
        <f>(((J1844/60)/60)/24)+DATE(1970,1,1)</f>
        <v>42031.631724537037</v>
      </c>
      <c r="S1844" s="10">
        <f>(((I1844/60)/60)/24)+DATE(1970,1,1)</f>
        <v>42065.249305555553</v>
      </c>
      <c r="T1844">
        <f>YEAR(R1844)</f>
        <v>2015</v>
      </c>
    </row>
    <row r="1845" spans="1:20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6" t="s">
        <v>8281</v>
      </c>
      <c r="O1845" s="16" t="s">
        <v>8282</v>
      </c>
      <c r="P1845" s="12">
        <f>ROUND((E1845/D1845)*100,0)</f>
        <v>124</v>
      </c>
      <c r="Q1845" s="14">
        <f>IFERROR(ROUND((E1845/L1845),2),0)</f>
        <v>92.54</v>
      </c>
      <c r="R1845" s="10">
        <f>(((J1845/60)/60)/24)+DATE(1970,1,1)</f>
        <v>40564.994837962964</v>
      </c>
      <c r="S1845" s="10">
        <f>(((I1845/60)/60)/24)+DATE(1970,1,1)</f>
        <v>40594.994837962964</v>
      </c>
      <c r="T1845">
        <f>YEAR(R1845)</f>
        <v>2011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6" t="s">
        <v>8281</v>
      </c>
      <c r="O1846" s="16" t="s">
        <v>8282</v>
      </c>
      <c r="P1846" s="12">
        <f>ROUND((E1846/D1846)*100,0)</f>
        <v>101</v>
      </c>
      <c r="Q1846" s="14">
        <f>IFERROR(ROUND((E1846/L1846),2),0)</f>
        <v>76.05</v>
      </c>
      <c r="R1846" s="10">
        <f>(((J1846/60)/60)/24)+DATE(1970,1,1)</f>
        <v>40666.973541666666</v>
      </c>
      <c r="S1846" s="10">
        <f>(((I1846/60)/60)/24)+DATE(1970,1,1)</f>
        <v>40705.125</v>
      </c>
      <c r="T1846">
        <f>YEAR(R1846)</f>
        <v>2011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6" t="s">
        <v>8281</v>
      </c>
      <c r="O1847" s="16" t="s">
        <v>8282</v>
      </c>
      <c r="P1847" s="12">
        <f>ROUND((E1847/D1847)*100,0)</f>
        <v>100</v>
      </c>
      <c r="Q1847" s="14">
        <f>IFERROR(ROUND((E1847/L1847),2),0)</f>
        <v>52.63</v>
      </c>
      <c r="R1847" s="10">
        <f>(((J1847/60)/60)/24)+DATE(1970,1,1)</f>
        <v>42523.333310185189</v>
      </c>
      <c r="S1847" s="10">
        <f>(((I1847/60)/60)/24)+DATE(1970,1,1)</f>
        <v>42538.204861111109</v>
      </c>
      <c r="T1847">
        <f>YEAR(R1847)</f>
        <v>2016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6" t="s">
        <v>8281</v>
      </c>
      <c r="O1848" s="16" t="s">
        <v>8282</v>
      </c>
      <c r="P1848" s="12">
        <f>ROUND((E1848/D1848)*100,0)</f>
        <v>138</v>
      </c>
      <c r="Q1848" s="14">
        <f>IFERROR(ROUND((E1848/L1848),2),0)</f>
        <v>98.99</v>
      </c>
      <c r="R1848" s="10">
        <f>(((J1848/60)/60)/24)+DATE(1970,1,1)</f>
        <v>41228.650196759263</v>
      </c>
      <c r="S1848" s="10">
        <f>(((I1848/60)/60)/24)+DATE(1970,1,1)</f>
        <v>41258.650196759263</v>
      </c>
      <c r="T1848">
        <f>YEAR(R1848)</f>
        <v>2012</v>
      </c>
    </row>
    <row r="1849" spans="1:20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6" t="s">
        <v>8281</v>
      </c>
      <c r="O1849" s="16" t="s">
        <v>8282</v>
      </c>
      <c r="P1849" s="12">
        <f>ROUND((E1849/D1849)*100,0)</f>
        <v>121</v>
      </c>
      <c r="Q1849" s="14">
        <f>IFERROR(ROUND((E1849/L1849),2),0)</f>
        <v>79.53</v>
      </c>
      <c r="R1849" s="10">
        <f>(((J1849/60)/60)/24)+DATE(1970,1,1)</f>
        <v>42094.236481481479</v>
      </c>
      <c r="S1849" s="10">
        <f>(((I1849/60)/60)/24)+DATE(1970,1,1)</f>
        <v>42115.236481481479</v>
      </c>
      <c r="T1849">
        <f>YEAR(R1849)</f>
        <v>2015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6" t="s">
        <v>8281</v>
      </c>
      <c r="O1850" s="16" t="s">
        <v>8282</v>
      </c>
      <c r="P1850" s="12">
        <f>ROUND((E1850/D1850)*100,0)</f>
        <v>107</v>
      </c>
      <c r="Q1850" s="14">
        <f>IFERROR(ROUND((E1850/L1850),2),0)</f>
        <v>134.21</v>
      </c>
      <c r="R1850" s="10">
        <f>(((J1850/60)/60)/24)+DATE(1970,1,1)</f>
        <v>40691.788055555553</v>
      </c>
      <c r="S1850" s="10">
        <f>(((I1850/60)/60)/24)+DATE(1970,1,1)</f>
        <v>40755.290972222225</v>
      </c>
      <c r="T1850">
        <f>YEAR(R1850)</f>
        <v>2011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6" t="s">
        <v>8281</v>
      </c>
      <c r="O1851" s="16" t="s">
        <v>8282</v>
      </c>
      <c r="P1851" s="12">
        <f>ROUND((E1851/D1851)*100,0)</f>
        <v>100</v>
      </c>
      <c r="Q1851" s="14">
        <f>IFERROR(ROUND((E1851/L1851),2),0)</f>
        <v>37.630000000000003</v>
      </c>
      <c r="R1851" s="10">
        <f>(((J1851/60)/60)/24)+DATE(1970,1,1)</f>
        <v>41169.845590277779</v>
      </c>
      <c r="S1851" s="10">
        <f>(((I1851/60)/60)/24)+DATE(1970,1,1)</f>
        <v>41199.845590277779</v>
      </c>
      <c r="T1851">
        <f>YEAR(R1851)</f>
        <v>2012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6" t="s">
        <v>8281</v>
      </c>
      <c r="O1852" s="16" t="s">
        <v>8282</v>
      </c>
      <c r="P1852" s="12">
        <f>ROUND((E1852/D1852)*100,0)</f>
        <v>102</v>
      </c>
      <c r="Q1852" s="14">
        <f>IFERROR(ROUND((E1852/L1852),2),0)</f>
        <v>51.04</v>
      </c>
      <c r="R1852" s="10">
        <f>(((J1852/60)/60)/24)+DATE(1970,1,1)</f>
        <v>41800.959490740745</v>
      </c>
      <c r="S1852" s="10">
        <f>(((I1852/60)/60)/24)+DATE(1970,1,1)</f>
        <v>41830.959490740745</v>
      </c>
      <c r="T1852">
        <f>YEAR(R1852)</f>
        <v>2014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6" t="s">
        <v>8281</v>
      </c>
      <c r="O1853" s="16" t="s">
        <v>8282</v>
      </c>
      <c r="P1853" s="12">
        <f>ROUND((E1853/D1853)*100,0)</f>
        <v>100</v>
      </c>
      <c r="Q1853" s="14">
        <f>IFERROR(ROUND((E1853/L1853),2),0)</f>
        <v>50.04</v>
      </c>
      <c r="R1853" s="10">
        <f>(((J1853/60)/60)/24)+DATE(1970,1,1)</f>
        <v>41827.906689814816</v>
      </c>
      <c r="S1853" s="10">
        <f>(((I1853/60)/60)/24)+DATE(1970,1,1)</f>
        <v>41848.041666666664</v>
      </c>
      <c r="T1853">
        <f>YEAR(R1853)</f>
        <v>2014</v>
      </c>
    </row>
    <row r="1854" spans="1:20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6" t="s">
        <v>8281</v>
      </c>
      <c r="O1854" s="16" t="s">
        <v>8282</v>
      </c>
      <c r="P1854" s="12">
        <f>ROUND((E1854/D1854)*100,0)</f>
        <v>117</v>
      </c>
      <c r="Q1854" s="14">
        <f>IFERROR(ROUND((E1854/L1854),2),0)</f>
        <v>133.93</v>
      </c>
      <c r="R1854" s="10">
        <f>(((J1854/60)/60)/24)+DATE(1970,1,1)</f>
        <v>42081.77143518519</v>
      </c>
      <c r="S1854" s="10">
        <f>(((I1854/60)/60)/24)+DATE(1970,1,1)</f>
        <v>42119</v>
      </c>
      <c r="T1854">
        <f>YEAR(R1854)</f>
        <v>2015</v>
      </c>
    </row>
    <row r="1855" spans="1:20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6" t="s">
        <v>8281</v>
      </c>
      <c r="O1855" s="16" t="s">
        <v>8282</v>
      </c>
      <c r="P1855" s="12">
        <f>ROUND((E1855/D1855)*100,0)</f>
        <v>102</v>
      </c>
      <c r="Q1855" s="14">
        <f>IFERROR(ROUND((E1855/L1855),2),0)</f>
        <v>58.21</v>
      </c>
      <c r="R1855" s="10">
        <f>(((J1855/60)/60)/24)+DATE(1970,1,1)</f>
        <v>41177.060381944444</v>
      </c>
      <c r="S1855" s="10">
        <f>(((I1855/60)/60)/24)+DATE(1970,1,1)</f>
        <v>41227.102048611108</v>
      </c>
      <c r="T1855">
        <f>YEAR(R1855)</f>
        <v>2012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6" t="s">
        <v>8281</v>
      </c>
      <c r="O1856" s="16" t="s">
        <v>8282</v>
      </c>
      <c r="P1856" s="12">
        <f>ROUND((E1856/D1856)*100,0)</f>
        <v>102</v>
      </c>
      <c r="Q1856" s="14">
        <f>IFERROR(ROUND((E1856/L1856),2),0)</f>
        <v>88.04</v>
      </c>
      <c r="R1856" s="10">
        <f>(((J1856/60)/60)/24)+DATE(1970,1,1)</f>
        <v>41388.021261574075</v>
      </c>
      <c r="S1856" s="10">
        <f>(((I1856/60)/60)/24)+DATE(1970,1,1)</f>
        <v>41418.021261574075</v>
      </c>
      <c r="T1856">
        <f>YEAR(R1856)</f>
        <v>2013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6" t="s">
        <v>8281</v>
      </c>
      <c r="O1857" s="16" t="s">
        <v>8282</v>
      </c>
      <c r="P1857" s="12">
        <f>ROUND((E1857/D1857)*100,0)</f>
        <v>154</v>
      </c>
      <c r="Q1857" s="14">
        <f>IFERROR(ROUND((E1857/L1857),2),0)</f>
        <v>70.58</v>
      </c>
      <c r="R1857" s="10">
        <f>(((J1857/60)/60)/24)+DATE(1970,1,1)</f>
        <v>41600.538657407407</v>
      </c>
      <c r="S1857" s="10">
        <f>(((I1857/60)/60)/24)+DATE(1970,1,1)</f>
        <v>41645.538657407407</v>
      </c>
      <c r="T1857">
        <f>YEAR(R1857)</f>
        <v>2013</v>
      </c>
    </row>
    <row r="1858" spans="1:20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6" t="s">
        <v>8281</v>
      </c>
      <c r="O1858" s="16" t="s">
        <v>8282</v>
      </c>
      <c r="P1858" s="12">
        <f>ROUND((E1858/D1858)*100,0)</f>
        <v>101</v>
      </c>
      <c r="Q1858" s="14">
        <f>IFERROR(ROUND((E1858/L1858),2),0)</f>
        <v>53.29</v>
      </c>
      <c r="R1858" s="10">
        <f>(((J1858/60)/60)/24)+DATE(1970,1,1)</f>
        <v>41817.854999999996</v>
      </c>
      <c r="S1858" s="10">
        <f>(((I1858/60)/60)/24)+DATE(1970,1,1)</f>
        <v>41838.854999999996</v>
      </c>
      <c r="T1858">
        <f>YEAR(R1858)</f>
        <v>2014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6" t="s">
        <v>8281</v>
      </c>
      <c r="O1859" s="16" t="s">
        <v>8282</v>
      </c>
      <c r="P1859" s="12">
        <f>ROUND((E1859/D1859)*100,0)</f>
        <v>100</v>
      </c>
      <c r="Q1859" s="14">
        <f>IFERROR(ROUND((E1859/L1859),2),0)</f>
        <v>136.36000000000001</v>
      </c>
      <c r="R1859" s="10">
        <f>(((J1859/60)/60)/24)+DATE(1970,1,1)</f>
        <v>41864.76866898148</v>
      </c>
      <c r="S1859" s="10">
        <f>(((I1859/60)/60)/24)+DATE(1970,1,1)</f>
        <v>41894.76866898148</v>
      </c>
      <c r="T1859">
        <f>YEAR(R1859)</f>
        <v>2014</v>
      </c>
    </row>
    <row r="1860" spans="1:20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6" t="s">
        <v>8281</v>
      </c>
      <c r="O1860" s="16" t="s">
        <v>8282</v>
      </c>
      <c r="P1860" s="12">
        <f>ROUND((E1860/D1860)*100,0)</f>
        <v>109</v>
      </c>
      <c r="Q1860" s="14">
        <f>IFERROR(ROUND((E1860/L1860),2),0)</f>
        <v>40.549999999999997</v>
      </c>
      <c r="R1860" s="10">
        <f>(((J1860/60)/60)/24)+DATE(1970,1,1)</f>
        <v>40833.200474537036</v>
      </c>
      <c r="S1860" s="10">
        <f>(((I1860/60)/60)/24)+DATE(1970,1,1)</f>
        <v>40893.242141203707</v>
      </c>
      <c r="T1860">
        <f>YEAR(R1860)</f>
        <v>2011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6" t="s">
        <v>8281</v>
      </c>
      <c r="O1861" s="16" t="s">
        <v>8282</v>
      </c>
      <c r="P1861" s="12">
        <f>ROUND((E1861/D1861)*100,0)</f>
        <v>132</v>
      </c>
      <c r="Q1861" s="14">
        <f>IFERROR(ROUND((E1861/L1861),2),0)</f>
        <v>70.63</v>
      </c>
      <c r="R1861" s="10">
        <f>(((J1861/60)/60)/24)+DATE(1970,1,1)</f>
        <v>40778.770011574074</v>
      </c>
      <c r="S1861" s="10">
        <f>(((I1861/60)/60)/24)+DATE(1970,1,1)</f>
        <v>40808.770011574074</v>
      </c>
      <c r="T1861">
        <f>YEAR(R1861)</f>
        <v>2011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6" t="s">
        <v>8281</v>
      </c>
      <c r="O1862" s="16" t="s">
        <v>8282</v>
      </c>
      <c r="P1862" s="12">
        <f>ROUND((E1862/D1862)*100,0)</f>
        <v>133</v>
      </c>
      <c r="Q1862" s="14">
        <f>IFERROR(ROUND((E1862/L1862),2),0)</f>
        <v>52.68</v>
      </c>
      <c r="R1862" s="10">
        <f>(((J1862/60)/60)/24)+DATE(1970,1,1)</f>
        <v>41655.709305555552</v>
      </c>
      <c r="S1862" s="10">
        <f>(((I1862/60)/60)/24)+DATE(1970,1,1)</f>
        <v>41676.709305555552</v>
      </c>
      <c r="T1862">
        <f>YEAR(R1862)</f>
        <v>2014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6" t="s">
        <v>8289</v>
      </c>
      <c r="O1863" s="16" t="s">
        <v>8291</v>
      </c>
      <c r="P1863" s="12">
        <f>ROUND((E1863/D1863)*100,0)</f>
        <v>0</v>
      </c>
      <c r="Q1863" s="14">
        <f>IFERROR(ROUND((E1863/L1863),2),0)</f>
        <v>0</v>
      </c>
      <c r="R1863" s="10">
        <f>(((J1863/60)/60)/24)+DATE(1970,1,1)</f>
        <v>42000.300243055557</v>
      </c>
      <c r="S1863" s="10">
        <f>(((I1863/60)/60)/24)+DATE(1970,1,1)</f>
        <v>42030.300243055557</v>
      </c>
      <c r="T1863">
        <f>YEAR(R1863)</f>
        <v>2014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6" t="s">
        <v>8289</v>
      </c>
      <c r="O1864" s="16" t="s">
        <v>8291</v>
      </c>
      <c r="P1864" s="12">
        <f>ROUND((E1864/D1864)*100,0)</f>
        <v>8</v>
      </c>
      <c r="Q1864" s="14">
        <f>IFERROR(ROUND((E1864/L1864),2),0)</f>
        <v>90.94</v>
      </c>
      <c r="R1864" s="10">
        <f>(((J1864/60)/60)/24)+DATE(1970,1,1)</f>
        <v>42755.492754629624</v>
      </c>
      <c r="S1864" s="10">
        <f>(((I1864/60)/60)/24)+DATE(1970,1,1)</f>
        <v>42802.3125</v>
      </c>
      <c r="T1864">
        <f>YEAR(R1864)</f>
        <v>2017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6" t="s">
        <v>8289</v>
      </c>
      <c r="O1865" s="16" t="s">
        <v>8291</v>
      </c>
      <c r="P1865" s="12">
        <f>ROUND((E1865/D1865)*100,0)</f>
        <v>0</v>
      </c>
      <c r="Q1865" s="14">
        <f>IFERROR(ROUND((E1865/L1865),2),0)</f>
        <v>5</v>
      </c>
      <c r="R1865" s="10">
        <f>(((J1865/60)/60)/24)+DATE(1970,1,1)</f>
        <v>41772.797280092593</v>
      </c>
      <c r="S1865" s="10">
        <f>(((I1865/60)/60)/24)+DATE(1970,1,1)</f>
        <v>41802.797280092593</v>
      </c>
      <c r="T1865">
        <f>YEAR(R1865)</f>
        <v>2014</v>
      </c>
    </row>
    <row r="1866" spans="1:20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6" t="s">
        <v>8289</v>
      </c>
      <c r="O1866" s="16" t="s">
        <v>8291</v>
      </c>
      <c r="P1866" s="12">
        <f>ROUND((E1866/D1866)*100,0)</f>
        <v>43</v>
      </c>
      <c r="Q1866" s="14">
        <f>IFERROR(ROUND((E1866/L1866),2),0)</f>
        <v>58.08</v>
      </c>
      <c r="R1866" s="10">
        <f>(((J1866/60)/60)/24)+DATE(1970,1,1)</f>
        <v>41733.716435185182</v>
      </c>
      <c r="S1866" s="10">
        <f>(((I1866/60)/60)/24)+DATE(1970,1,1)</f>
        <v>41763.716435185182</v>
      </c>
      <c r="T1866">
        <f>YEAR(R1866)</f>
        <v>2014</v>
      </c>
    </row>
    <row r="1867" spans="1:20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6" t="s">
        <v>8289</v>
      </c>
      <c r="O1867" s="16" t="s">
        <v>8291</v>
      </c>
      <c r="P1867" s="12">
        <f>ROUND((E1867/D1867)*100,0)</f>
        <v>0</v>
      </c>
      <c r="Q1867" s="14">
        <f>IFERROR(ROUND((E1867/L1867),2),0)</f>
        <v>2</v>
      </c>
      <c r="R1867" s="10">
        <f>(((J1867/60)/60)/24)+DATE(1970,1,1)</f>
        <v>42645.367442129631</v>
      </c>
      <c r="S1867" s="10">
        <f>(((I1867/60)/60)/24)+DATE(1970,1,1)</f>
        <v>42680.409108796302</v>
      </c>
      <c r="T1867">
        <f>YEAR(R1867)</f>
        <v>2016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6" t="s">
        <v>8289</v>
      </c>
      <c r="O1868" s="16" t="s">
        <v>8291</v>
      </c>
      <c r="P1868" s="12">
        <f>ROUND((E1868/D1868)*100,0)</f>
        <v>1</v>
      </c>
      <c r="Q1868" s="14">
        <f>IFERROR(ROUND((E1868/L1868),2),0)</f>
        <v>62.5</v>
      </c>
      <c r="R1868" s="10">
        <f>(((J1868/60)/60)/24)+DATE(1970,1,1)</f>
        <v>42742.246493055558</v>
      </c>
      <c r="S1868" s="10">
        <f>(((I1868/60)/60)/24)+DATE(1970,1,1)</f>
        <v>42795.166666666672</v>
      </c>
      <c r="T1868">
        <f>YEAR(R1868)</f>
        <v>2017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6" t="s">
        <v>8289</v>
      </c>
      <c r="O1869" s="16" t="s">
        <v>8291</v>
      </c>
      <c r="P1869" s="12">
        <f>ROUND((E1869/D1869)*100,0)</f>
        <v>0</v>
      </c>
      <c r="Q1869" s="14">
        <f>IFERROR(ROUND((E1869/L1869),2),0)</f>
        <v>10</v>
      </c>
      <c r="R1869" s="10">
        <f>(((J1869/60)/60)/24)+DATE(1970,1,1)</f>
        <v>42649.924907407403</v>
      </c>
      <c r="S1869" s="10">
        <f>(((I1869/60)/60)/24)+DATE(1970,1,1)</f>
        <v>42679.924907407403</v>
      </c>
      <c r="T1869">
        <f>YEAR(R1869)</f>
        <v>2016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6" t="s">
        <v>8289</v>
      </c>
      <c r="O1870" s="16" t="s">
        <v>8291</v>
      </c>
      <c r="P1870" s="12">
        <f>ROUND((E1870/D1870)*100,0)</f>
        <v>5</v>
      </c>
      <c r="Q1870" s="14">
        <f>IFERROR(ROUND((E1870/L1870),2),0)</f>
        <v>71.59</v>
      </c>
      <c r="R1870" s="10">
        <f>(((J1870/60)/60)/24)+DATE(1970,1,1)</f>
        <v>42328.779224537036</v>
      </c>
      <c r="S1870" s="10">
        <f>(((I1870/60)/60)/24)+DATE(1970,1,1)</f>
        <v>42353.332638888889</v>
      </c>
      <c r="T1870">
        <f>YEAR(R1870)</f>
        <v>2015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6" t="s">
        <v>8289</v>
      </c>
      <c r="O1871" s="16" t="s">
        <v>8291</v>
      </c>
      <c r="P1871" s="12">
        <f>ROUND((E1871/D1871)*100,0)</f>
        <v>0</v>
      </c>
      <c r="Q1871" s="14">
        <f>IFERROR(ROUND((E1871/L1871),2),0)</f>
        <v>0</v>
      </c>
      <c r="R1871" s="10">
        <f>(((J1871/60)/60)/24)+DATE(1970,1,1)</f>
        <v>42709.002881944441</v>
      </c>
      <c r="S1871" s="10">
        <f>(((I1871/60)/60)/24)+DATE(1970,1,1)</f>
        <v>42739.002881944441</v>
      </c>
      <c r="T1871">
        <f>YEAR(R1871)</f>
        <v>2016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6" t="s">
        <v>8289</v>
      </c>
      <c r="O1872" s="16" t="s">
        <v>8291</v>
      </c>
      <c r="P1872" s="12">
        <f>ROUND((E1872/D1872)*100,0)</f>
        <v>10</v>
      </c>
      <c r="Q1872" s="14">
        <f>IFERROR(ROUND((E1872/L1872),2),0)</f>
        <v>32.82</v>
      </c>
      <c r="R1872" s="10">
        <f>(((J1872/60)/60)/24)+DATE(1970,1,1)</f>
        <v>42371.355729166666</v>
      </c>
      <c r="S1872" s="10">
        <f>(((I1872/60)/60)/24)+DATE(1970,1,1)</f>
        <v>42400.178472222222</v>
      </c>
      <c r="T1872">
        <f>YEAR(R1872)</f>
        <v>2016</v>
      </c>
    </row>
    <row r="1873" spans="1:20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6" t="s">
        <v>8289</v>
      </c>
      <c r="O1873" s="16" t="s">
        <v>8291</v>
      </c>
      <c r="P1873" s="12">
        <f>ROUND((E1873/D1873)*100,0)</f>
        <v>72</v>
      </c>
      <c r="Q1873" s="14">
        <f>IFERROR(ROUND((E1873/L1873),2),0)</f>
        <v>49.12</v>
      </c>
      <c r="R1873" s="10">
        <f>(((J1873/60)/60)/24)+DATE(1970,1,1)</f>
        <v>41923.783576388887</v>
      </c>
      <c r="S1873" s="10">
        <f>(((I1873/60)/60)/24)+DATE(1970,1,1)</f>
        <v>41963.825243055559</v>
      </c>
      <c r="T1873">
        <f>YEAR(R1873)</f>
        <v>2014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6" t="s">
        <v>8289</v>
      </c>
      <c r="O1874" s="16" t="s">
        <v>8291</v>
      </c>
      <c r="P1874" s="12">
        <f>ROUND((E1874/D1874)*100,0)</f>
        <v>1</v>
      </c>
      <c r="Q1874" s="14">
        <f>IFERROR(ROUND((E1874/L1874),2),0)</f>
        <v>16.309999999999999</v>
      </c>
      <c r="R1874" s="10">
        <f>(((J1874/60)/60)/24)+DATE(1970,1,1)</f>
        <v>42155.129652777774</v>
      </c>
      <c r="S1874" s="10">
        <f>(((I1874/60)/60)/24)+DATE(1970,1,1)</f>
        <v>42185.129652777774</v>
      </c>
      <c r="T1874">
        <f>YEAR(R1874)</f>
        <v>2015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6" t="s">
        <v>8289</v>
      </c>
      <c r="O1875" s="16" t="s">
        <v>8291</v>
      </c>
      <c r="P1875" s="12">
        <f>ROUND((E1875/D1875)*100,0)</f>
        <v>0</v>
      </c>
      <c r="Q1875" s="14">
        <f>IFERROR(ROUND((E1875/L1875),2),0)</f>
        <v>18</v>
      </c>
      <c r="R1875" s="10">
        <f>(((J1875/60)/60)/24)+DATE(1970,1,1)</f>
        <v>42164.615856481483</v>
      </c>
      <c r="S1875" s="10">
        <f>(((I1875/60)/60)/24)+DATE(1970,1,1)</f>
        <v>42193.697916666672</v>
      </c>
      <c r="T1875">
        <f>YEAR(R1875)</f>
        <v>2015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6" t="s">
        <v>8289</v>
      </c>
      <c r="O1876" s="16" t="s">
        <v>8291</v>
      </c>
      <c r="P1876" s="12">
        <f>ROUND((E1876/D1876)*100,0)</f>
        <v>0</v>
      </c>
      <c r="Q1876" s="14">
        <f>IFERROR(ROUND((E1876/L1876),2),0)</f>
        <v>13</v>
      </c>
      <c r="R1876" s="10">
        <f>(((J1876/60)/60)/24)+DATE(1970,1,1)</f>
        <v>42529.969131944439</v>
      </c>
      <c r="S1876" s="10">
        <f>(((I1876/60)/60)/24)+DATE(1970,1,1)</f>
        <v>42549.969131944439</v>
      </c>
      <c r="T1876">
        <f>YEAR(R1876)</f>
        <v>2016</v>
      </c>
    </row>
    <row r="1877" spans="1:20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6" t="s">
        <v>8289</v>
      </c>
      <c r="O1877" s="16" t="s">
        <v>8291</v>
      </c>
      <c r="P1877" s="12">
        <f>ROUND((E1877/D1877)*100,0)</f>
        <v>1</v>
      </c>
      <c r="Q1877" s="14">
        <f>IFERROR(ROUND((E1877/L1877),2),0)</f>
        <v>17</v>
      </c>
      <c r="R1877" s="10">
        <f>(((J1877/60)/60)/24)+DATE(1970,1,1)</f>
        <v>42528.899398148147</v>
      </c>
      <c r="S1877" s="10">
        <f>(((I1877/60)/60)/24)+DATE(1970,1,1)</f>
        <v>42588.899398148147</v>
      </c>
      <c r="T1877">
        <f>YEAR(R1877)</f>
        <v>2016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6" t="s">
        <v>8289</v>
      </c>
      <c r="O1878" s="16" t="s">
        <v>8291</v>
      </c>
      <c r="P1878" s="12">
        <f>ROUND((E1878/D1878)*100,0)</f>
        <v>0</v>
      </c>
      <c r="Q1878" s="14">
        <f>IFERROR(ROUND((E1878/L1878),2),0)</f>
        <v>0</v>
      </c>
      <c r="R1878" s="10">
        <f>(((J1878/60)/60)/24)+DATE(1970,1,1)</f>
        <v>41776.284780092588</v>
      </c>
      <c r="S1878" s="10">
        <f>(((I1878/60)/60)/24)+DATE(1970,1,1)</f>
        <v>41806.284780092588</v>
      </c>
      <c r="T1878">
        <f>YEAR(R1878)</f>
        <v>2014</v>
      </c>
    </row>
    <row r="1879" spans="1:20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6" t="s">
        <v>8289</v>
      </c>
      <c r="O1879" s="16" t="s">
        <v>8291</v>
      </c>
      <c r="P1879" s="12">
        <f>ROUND((E1879/D1879)*100,0)</f>
        <v>0</v>
      </c>
      <c r="Q1879" s="14">
        <f>IFERROR(ROUND((E1879/L1879),2),0)</f>
        <v>0</v>
      </c>
      <c r="R1879" s="10">
        <f>(((J1879/60)/60)/24)+DATE(1970,1,1)</f>
        <v>42035.029224537036</v>
      </c>
      <c r="S1879" s="10">
        <f>(((I1879/60)/60)/24)+DATE(1970,1,1)</f>
        <v>42064.029224537036</v>
      </c>
      <c r="T1879">
        <f>YEAR(R1879)</f>
        <v>2015</v>
      </c>
    </row>
    <row r="1880" spans="1:20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6" t="s">
        <v>8289</v>
      </c>
      <c r="O1880" s="16" t="s">
        <v>8291</v>
      </c>
      <c r="P1880" s="12">
        <f>ROUND((E1880/D1880)*100,0)</f>
        <v>0</v>
      </c>
      <c r="Q1880" s="14">
        <f>IFERROR(ROUND((E1880/L1880),2),0)</f>
        <v>0</v>
      </c>
      <c r="R1880" s="10">
        <f>(((J1880/60)/60)/24)+DATE(1970,1,1)</f>
        <v>41773.008738425924</v>
      </c>
      <c r="S1880" s="10">
        <f>(((I1880/60)/60)/24)+DATE(1970,1,1)</f>
        <v>41803.008738425924</v>
      </c>
      <c r="T1880">
        <f>YEAR(R1880)</f>
        <v>2014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6" t="s">
        <v>8289</v>
      </c>
      <c r="O1881" s="16" t="s">
        <v>8291</v>
      </c>
      <c r="P1881" s="12">
        <f>ROUND((E1881/D1881)*100,0)</f>
        <v>0</v>
      </c>
      <c r="Q1881" s="14">
        <f>IFERROR(ROUND((E1881/L1881),2),0)</f>
        <v>3</v>
      </c>
      <c r="R1881" s="10">
        <f>(((J1881/60)/60)/24)+DATE(1970,1,1)</f>
        <v>42413.649641203709</v>
      </c>
      <c r="S1881" s="10">
        <f>(((I1881/60)/60)/24)+DATE(1970,1,1)</f>
        <v>42443.607974537037</v>
      </c>
      <c r="T1881">
        <f>YEAR(R1881)</f>
        <v>2016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6" t="s">
        <v>8289</v>
      </c>
      <c r="O1882" s="16" t="s">
        <v>8291</v>
      </c>
      <c r="P1882" s="12">
        <f>ROUND((E1882/D1882)*100,0)</f>
        <v>20</v>
      </c>
      <c r="Q1882" s="14">
        <f>IFERROR(ROUND((E1882/L1882),2),0)</f>
        <v>41.83</v>
      </c>
      <c r="R1882" s="10">
        <f>(((J1882/60)/60)/24)+DATE(1970,1,1)</f>
        <v>42430.566898148143</v>
      </c>
      <c r="S1882" s="10">
        <f>(((I1882/60)/60)/24)+DATE(1970,1,1)</f>
        <v>42459.525231481486</v>
      </c>
      <c r="T1882">
        <f>YEAR(R1882)</f>
        <v>2016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6" t="s">
        <v>8281</v>
      </c>
      <c r="O1883" s="16" t="s">
        <v>8285</v>
      </c>
      <c r="P1883" s="12">
        <f>ROUND((E1883/D1883)*100,0)</f>
        <v>173</v>
      </c>
      <c r="Q1883" s="14">
        <f>IFERROR(ROUND((E1883/L1883),2),0)</f>
        <v>49.34</v>
      </c>
      <c r="R1883" s="10">
        <f>(((J1883/60)/60)/24)+DATE(1970,1,1)</f>
        <v>42043.152650462958</v>
      </c>
      <c r="S1883" s="10">
        <f>(((I1883/60)/60)/24)+DATE(1970,1,1)</f>
        <v>42073.110983796301</v>
      </c>
      <c r="T1883">
        <f>YEAR(R1883)</f>
        <v>2015</v>
      </c>
    </row>
    <row r="1884" spans="1:20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6" t="s">
        <v>8281</v>
      </c>
      <c r="O1884" s="16" t="s">
        <v>8285</v>
      </c>
      <c r="P1884" s="12">
        <f>ROUND((E1884/D1884)*100,0)</f>
        <v>101</v>
      </c>
      <c r="Q1884" s="14">
        <f>IFERROR(ROUND((E1884/L1884),2),0)</f>
        <v>41.73</v>
      </c>
      <c r="R1884" s="10">
        <f>(((J1884/60)/60)/24)+DATE(1970,1,1)</f>
        <v>41067.949212962965</v>
      </c>
      <c r="S1884" s="10">
        <f>(((I1884/60)/60)/24)+DATE(1970,1,1)</f>
        <v>41100.991666666669</v>
      </c>
      <c r="T1884">
        <f>YEAR(R1884)</f>
        <v>2012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6" t="s">
        <v>8281</v>
      </c>
      <c r="O1885" s="16" t="s">
        <v>8285</v>
      </c>
      <c r="P1885" s="12">
        <f>ROUND((E1885/D1885)*100,0)</f>
        <v>105</v>
      </c>
      <c r="Q1885" s="14">
        <f>IFERROR(ROUND((E1885/L1885),2),0)</f>
        <v>32.72</v>
      </c>
      <c r="R1885" s="10">
        <f>(((J1885/60)/60)/24)+DATE(1970,1,1)</f>
        <v>40977.948009259257</v>
      </c>
      <c r="S1885" s="10">
        <f>(((I1885/60)/60)/24)+DATE(1970,1,1)</f>
        <v>41007.906342592592</v>
      </c>
      <c r="T1885">
        <f>YEAR(R1885)</f>
        <v>2012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6" t="s">
        <v>8281</v>
      </c>
      <c r="O1886" s="16" t="s">
        <v>8285</v>
      </c>
      <c r="P1886" s="12">
        <f>ROUND((E1886/D1886)*100,0)</f>
        <v>135</v>
      </c>
      <c r="Q1886" s="14">
        <f>IFERROR(ROUND((E1886/L1886),2),0)</f>
        <v>51.96</v>
      </c>
      <c r="R1886" s="10">
        <f>(((J1886/60)/60)/24)+DATE(1970,1,1)</f>
        <v>41205.198321759257</v>
      </c>
      <c r="S1886" s="10">
        <f>(((I1886/60)/60)/24)+DATE(1970,1,1)</f>
        <v>41240.5</v>
      </c>
      <c r="T1886">
        <f>YEAR(R1886)</f>
        <v>2012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6" t="s">
        <v>8281</v>
      </c>
      <c r="O1887" s="16" t="s">
        <v>8285</v>
      </c>
      <c r="P1887" s="12">
        <f>ROUND((E1887/D1887)*100,0)</f>
        <v>116</v>
      </c>
      <c r="Q1887" s="14">
        <f>IFERROR(ROUND((E1887/L1887),2),0)</f>
        <v>50.69</v>
      </c>
      <c r="R1887" s="10">
        <f>(((J1887/60)/60)/24)+DATE(1970,1,1)</f>
        <v>41099.093865740739</v>
      </c>
      <c r="S1887" s="10">
        <f>(((I1887/60)/60)/24)+DATE(1970,1,1)</f>
        <v>41131.916666666664</v>
      </c>
      <c r="T1887">
        <f>YEAR(R1887)</f>
        <v>2012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6" t="s">
        <v>8281</v>
      </c>
      <c r="O1888" s="16" t="s">
        <v>8285</v>
      </c>
      <c r="P1888" s="12">
        <f>ROUND((E1888/D1888)*100,0)</f>
        <v>102</v>
      </c>
      <c r="Q1888" s="14">
        <f>IFERROR(ROUND((E1888/L1888),2),0)</f>
        <v>42.24</v>
      </c>
      <c r="R1888" s="10">
        <f>(((J1888/60)/60)/24)+DATE(1970,1,1)</f>
        <v>41925.906689814816</v>
      </c>
      <c r="S1888" s="10">
        <f>(((I1888/60)/60)/24)+DATE(1970,1,1)</f>
        <v>41955.94835648148</v>
      </c>
      <c r="T1888">
        <f>YEAR(R1888)</f>
        <v>2014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6" t="s">
        <v>8281</v>
      </c>
      <c r="O1889" s="16" t="s">
        <v>8285</v>
      </c>
      <c r="P1889" s="12">
        <f>ROUND((E1889/D1889)*100,0)</f>
        <v>111</v>
      </c>
      <c r="Q1889" s="14">
        <f>IFERROR(ROUND((E1889/L1889),2),0)</f>
        <v>416.88</v>
      </c>
      <c r="R1889" s="10">
        <f>(((J1889/60)/60)/24)+DATE(1970,1,1)</f>
        <v>42323.800138888888</v>
      </c>
      <c r="S1889" s="10">
        <f>(((I1889/60)/60)/24)+DATE(1970,1,1)</f>
        <v>42341.895833333328</v>
      </c>
      <c r="T1889">
        <f>YEAR(R1889)</f>
        <v>2015</v>
      </c>
    </row>
    <row r="1890" spans="1:20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6" t="s">
        <v>8281</v>
      </c>
      <c r="O1890" s="16" t="s">
        <v>8285</v>
      </c>
      <c r="P1890" s="12">
        <f>ROUND((E1890/D1890)*100,0)</f>
        <v>166</v>
      </c>
      <c r="Q1890" s="14">
        <f>IFERROR(ROUND((E1890/L1890),2),0)</f>
        <v>46.65</v>
      </c>
      <c r="R1890" s="10">
        <f>(((J1890/60)/60)/24)+DATE(1970,1,1)</f>
        <v>40299.239953703705</v>
      </c>
      <c r="S1890" s="10">
        <f>(((I1890/60)/60)/24)+DATE(1970,1,1)</f>
        <v>40330.207638888889</v>
      </c>
      <c r="T1890">
        <f>YEAR(R1890)</f>
        <v>2010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6" t="s">
        <v>8281</v>
      </c>
      <c r="O1891" s="16" t="s">
        <v>8285</v>
      </c>
      <c r="P1891" s="12">
        <f>ROUND((E1891/D1891)*100,0)</f>
        <v>107</v>
      </c>
      <c r="Q1891" s="14">
        <f>IFERROR(ROUND((E1891/L1891),2),0)</f>
        <v>48.45</v>
      </c>
      <c r="R1891" s="10">
        <f>(((J1891/60)/60)/24)+DATE(1970,1,1)</f>
        <v>41299.793356481481</v>
      </c>
      <c r="S1891" s="10">
        <f>(((I1891/60)/60)/24)+DATE(1970,1,1)</f>
        <v>41344.751689814817</v>
      </c>
      <c r="T1891">
        <f>YEAR(R1891)</f>
        <v>2013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6" t="s">
        <v>8281</v>
      </c>
      <c r="O1892" s="16" t="s">
        <v>8285</v>
      </c>
      <c r="P1892" s="12">
        <f>ROUND((E1892/D1892)*100,0)</f>
        <v>145</v>
      </c>
      <c r="Q1892" s="14">
        <f>IFERROR(ROUND((E1892/L1892),2),0)</f>
        <v>70.53</v>
      </c>
      <c r="R1892" s="10">
        <f>(((J1892/60)/60)/24)+DATE(1970,1,1)</f>
        <v>41228.786203703705</v>
      </c>
      <c r="S1892" s="10">
        <f>(((I1892/60)/60)/24)+DATE(1970,1,1)</f>
        <v>41258.786203703705</v>
      </c>
      <c r="T1892">
        <f>YEAR(R1892)</f>
        <v>2012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6" t="s">
        <v>8281</v>
      </c>
      <c r="O1893" s="16" t="s">
        <v>8285</v>
      </c>
      <c r="P1893" s="12">
        <f>ROUND((E1893/D1893)*100,0)</f>
        <v>106</v>
      </c>
      <c r="Q1893" s="14">
        <f>IFERROR(ROUND((E1893/L1893),2),0)</f>
        <v>87.96</v>
      </c>
      <c r="R1893" s="10">
        <f>(((J1893/60)/60)/24)+DATE(1970,1,1)</f>
        <v>40335.798078703701</v>
      </c>
      <c r="S1893" s="10">
        <f>(((I1893/60)/60)/24)+DATE(1970,1,1)</f>
        <v>40381.25</v>
      </c>
      <c r="T1893">
        <f>YEAR(R1893)</f>
        <v>2010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6" t="s">
        <v>8281</v>
      </c>
      <c r="O1894" s="16" t="s">
        <v>8285</v>
      </c>
      <c r="P1894" s="12">
        <f>ROUND((E1894/D1894)*100,0)</f>
        <v>137</v>
      </c>
      <c r="Q1894" s="14">
        <f>IFERROR(ROUND((E1894/L1894),2),0)</f>
        <v>26.27</v>
      </c>
      <c r="R1894" s="10">
        <f>(((J1894/60)/60)/24)+DATE(1970,1,1)</f>
        <v>40671.637511574074</v>
      </c>
      <c r="S1894" s="10">
        <f>(((I1894/60)/60)/24)+DATE(1970,1,1)</f>
        <v>40701.637511574074</v>
      </c>
      <c r="T1894">
        <f>YEAR(R1894)</f>
        <v>2011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6" t="s">
        <v>8281</v>
      </c>
      <c r="O1895" s="16" t="s">
        <v>8285</v>
      </c>
      <c r="P1895" s="12">
        <f>ROUND((E1895/D1895)*100,0)</f>
        <v>104</v>
      </c>
      <c r="Q1895" s="14">
        <f>IFERROR(ROUND((E1895/L1895),2),0)</f>
        <v>57.78</v>
      </c>
      <c r="R1895" s="10">
        <f>(((J1895/60)/60)/24)+DATE(1970,1,1)</f>
        <v>40632.94195601852</v>
      </c>
      <c r="S1895" s="10">
        <f>(((I1895/60)/60)/24)+DATE(1970,1,1)</f>
        <v>40649.165972222225</v>
      </c>
      <c r="T1895">
        <f>YEAR(R1895)</f>
        <v>2011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6" t="s">
        <v>8281</v>
      </c>
      <c r="O1896" s="16" t="s">
        <v>8285</v>
      </c>
      <c r="P1896" s="12">
        <f>ROUND((E1896/D1896)*100,0)</f>
        <v>115</v>
      </c>
      <c r="Q1896" s="14">
        <f>IFERROR(ROUND((E1896/L1896),2),0)</f>
        <v>57.25</v>
      </c>
      <c r="R1896" s="10">
        <f>(((J1896/60)/60)/24)+DATE(1970,1,1)</f>
        <v>40920.904895833337</v>
      </c>
      <c r="S1896" s="10">
        <f>(((I1896/60)/60)/24)+DATE(1970,1,1)</f>
        <v>40951.904895833337</v>
      </c>
      <c r="T1896">
        <f>YEAR(R1896)</f>
        <v>2012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6" t="s">
        <v>8281</v>
      </c>
      <c r="O1897" s="16" t="s">
        <v>8285</v>
      </c>
      <c r="P1897" s="12">
        <f>ROUND((E1897/D1897)*100,0)</f>
        <v>102</v>
      </c>
      <c r="Q1897" s="14">
        <f>IFERROR(ROUND((E1897/L1897),2),0)</f>
        <v>196.34</v>
      </c>
      <c r="R1897" s="10">
        <f>(((J1897/60)/60)/24)+DATE(1970,1,1)</f>
        <v>42267.746782407412</v>
      </c>
      <c r="S1897" s="10">
        <f>(((I1897/60)/60)/24)+DATE(1970,1,1)</f>
        <v>42297.746782407412</v>
      </c>
      <c r="T1897">
        <f>YEAR(R1897)</f>
        <v>2015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6" t="s">
        <v>8281</v>
      </c>
      <c r="O1898" s="16" t="s">
        <v>8285</v>
      </c>
      <c r="P1898" s="12">
        <f>ROUND((E1898/D1898)*100,0)</f>
        <v>124</v>
      </c>
      <c r="Q1898" s="14">
        <f>IFERROR(ROUND((E1898/L1898),2),0)</f>
        <v>43</v>
      </c>
      <c r="R1898" s="10">
        <f>(((J1898/60)/60)/24)+DATE(1970,1,1)</f>
        <v>40981.710243055553</v>
      </c>
      <c r="S1898" s="10">
        <f>(((I1898/60)/60)/24)+DATE(1970,1,1)</f>
        <v>41011.710243055553</v>
      </c>
      <c r="T1898">
        <f>YEAR(R1898)</f>
        <v>2012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6" t="s">
        <v>8281</v>
      </c>
      <c r="O1899" s="16" t="s">
        <v>8285</v>
      </c>
      <c r="P1899" s="12">
        <f>ROUND((E1899/D1899)*100,0)</f>
        <v>102</v>
      </c>
      <c r="Q1899" s="14">
        <f>IFERROR(ROUND((E1899/L1899),2),0)</f>
        <v>35.549999999999997</v>
      </c>
      <c r="R1899" s="10">
        <f>(((J1899/60)/60)/24)+DATE(1970,1,1)</f>
        <v>41680.583402777782</v>
      </c>
      <c r="S1899" s="10">
        <f>(((I1899/60)/60)/24)+DATE(1970,1,1)</f>
        <v>41702.875</v>
      </c>
      <c r="T1899">
        <f>YEAR(R1899)</f>
        <v>2014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6" t="s">
        <v>8281</v>
      </c>
      <c r="O1900" s="16" t="s">
        <v>8285</v>
      </c>
      <c r="P1900" s="12">
        <f>ROUND((E1900/D1900)*100,0)</f>
        <v>145</v>
      </c>
      <c r="Q1900" s="14">
        <f>IFERROR(ROUND((E1900/L1900),2),0)</f>
        <v>68.81</v>
      </c>
      <c r="R1900" s="10">
        <f>(((J1900/60)/60)/24)+DATE(1970,1,1)</f>
        <v>42366.192974537036</v>
      </c>
      <c r="S1900" s="10">
        <f>(((I1900/60)/60)/24)+DATE(1970,1,1)</f>
        <v>42401.75</v>
      </c>
      <c r="T1900">
        <f>YEAR(R1900)</f>
        <v>2015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6" t="s">
        <v>8281</v>
      </c>
      <c r="O1901" s="16" t="s">
        <v>8285</v>
      </c>
      <c r="P1901" s="12">
        <f>ROUND((E1901/D1901)*100,0)</f>
        <v>133</v>
      </c>
      <c r="Q1901" s="14">
        <f>IFERROR(ROUND((E1901/L1901),2),0)</f>
        <v>28.57</v>
      </c>
      <c r="R1901" s="10">
        <f>(((J1901/60)/60)/24)+DATE(1970,1,1)</f>
        <v>42058.941736111112</v>
      </c>
      <c r="S1901" s="10">
        <f>(((I1901/60)/60)/24)+DATE(1970,1,1)</f>
        <v>42088.90006944444</v>
      </c>
      <c r="T1901">
        <f>YEAR(R1901)</f>
        <v>2015</v>
      </c>
    </row>
    <row r="1902" spans="1:20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6" t="s">
        <v>8281</v>
      </c>
      <c r="O1902" s="16" t="s">
        <v>8285</v>
      </c>
      <c r="P1902" s="12">
        <f>ROUND((E1902/D1902)*100,0)</f>
        <v>109</v>
      </c>
      <c r="Q1902" s="14">
        <f>IFERROR(ROUND((E1902/L1902),2),0)</f>
        <v>50.63</v>
      </c>
      <c r="R1902" s="10">
        <f>(((J1902/60)/60)/24)+DATE(1970,1,1)</f>
        <v>41160.871886574074</v>
      </c>
      <c r="S1902" s="10">
        <f>(((I1902/60)/60)/24)+DATE(1970,1,1)</f>
        <v>41188.415972222225</v>
      </c>
      <c r="T1902">
        <f>YEAR(R1902)</f>
        <v>2012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6" t="s">
        <v>8275</v>
      </c>
      <c r="O1903" s="16" t="s">
        <v>8304</v>
      </c>
      <c r="P1903" s="12">
        <f>ROUND((E1903/D1903)*100,0)</f>
        <v>3</v>
      </c>
      <c r="Q1903" s="14">
        <f>IFERROR(ROUND((E1903/L1903),2),0)</f>
        <v>106.8</v>
      </c>
      <c r="R1903" s="10">
        <f>(((J1903/60)/60)/24)+DATE(1970,1,1)</f>
        <v>42116.54315972222</v>
      </c>
      <c r="S1903" s="10">
        <f>(((I1903/60)/60)/24)+DATE(1970,1,1)</f>
        <v>42146.541666666672</v>
      </c>
      <c r="T1903">
        <f>YEAR(R1903)</f>
        <v>2015</v>
      </c>
    </row>
    <row r="1904" spans="1:20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6" t="s">
        <v>8275</v>
      </c>
      <c r="O1904" s="16" t="s">
        <v>8304</v>
      </c>
      <c r="P1904" s="12">
        <f>ROUND((E1904/D1904)*100,0)</f>
        <v>1</v>
      </c>
      <c r="Q1904" s="14">
        <f>IFERROR(ROUND((E1904/L1904),2),0)</f>
        <v>4</v>
      </c>
      <c r="R1904" s="10">
        <f>(((J1904/60)/60)/24)+DATE(1970,1,1)</f>
        <v>42037.789895833332</v>
      </c>
      <c r="S1904" s="10">
        <f>(((I1904/60)/60)/24)+DATE(1970,1,1)</f>
        <v>42067.789895833332</v>
      </c>
      <c r="T1904">
        <f>YEAR(R1904)</f>
        <v>2015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6" t="s">
        <v>8275</v>
      </c>
      <c r="O1905" s="16" t="s">
        <v>8304</v>
      </c>
      <c r="P1905" s="12">
        <f>ROUND((E1905/D1905)*100,0)</f>
        <v>47</v>
      </c>
      <c r="Q1905" s="14">
        <f>IFERROR(ROUND((E1905/L1905),2),0)</f>
        <v>34.1</v>
      </c>
      <c r="R1905" s="10">
        <f>(((J1905/60)/60)/24)+DATE(1970,1,1)</f>
        <v>42702.770729166667</v>
      </c>
      <c r="S1905" s="10">
        <f>(((I1905/60)/60)/24)+DATE(1970,1,1)</f>
        <v>42762.770729166667</v>
      </c>
      <c r="T1905">
        <f>YEAR(R1905)</f>
        <v>2016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6" t="s">
        <v>8275</v>
      </c>
      <c r="O1906" s="16" t="s">
        <v>8304</v>
      </c>
      <c r="P1906" s="12">
        <f>ROUND((E1906/D1906)*100,0)</f>
        <v>0</v>
      </c>
      <c r="Q1906" s="14">
        <f>IFERROR(ROUND((E1906/L1906),2),0)</f>
        <v>25</v>
      </c>
      <c r="R1906" s="10">
        <f>(((J1906/60)/60)/24)+DATE(1970,1,1)</f>
        <v>42326.685428240744</v>
      </c>
      <c r="S1906" s="10">
        <f>(((I1906/60)/60)/24)+DATE(1970,1,1)</f>
        <v>42371.685428240744</v>
      </c>
      <c r="T1906">
        <f>YEAR(R1906)</f>
        <v>2015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6" t="s">
        <v>8275</v>
      </c>
      <c r="O1907" s="16" t="s">
        <v>8304</v>
      </c>
      <c r="P1907" s="12">
        <f>ROUND((E1907/D1907)*100,0)</f>
        <v>0</v>
      </c>
      <c r="Q1907" s="14">
        <f>IFERROR(ROUND((E1907/L1907),2),0)</f>
        <v>10.5</v>
      </c>
      <c r="R1907" s="10">
        <f>(((J1907/60)/60)/24)+DATE(1970,1,1)</f>
        <v>41859.925856481481</v>
      </c>
      <c r="S1907" s="10">
        <f>(((I1907/60)/60)/24)+DATE(1970,1,1)</f>
        <v>41889.925856481481</v>
      </c>
      <c r="T1907">
        <f>YEAR(R1907)</f>
        <v>2014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6" t="s">
        <v>8275</v>
      </c>
      <c r="O1908" s="16" t="s">
        <v>8304</v>
      </c>
      <c r="P1908" s="12">
        <f>ROUND((E1908/D1908)*100,0)</f>
        <v>43</v>
      </c>
      <c r="Q1908" s="14">
        <f>IFERROR(ROUND((E1908/L1908),2),0)</f>
        <v>215.96</v>
      </c>
      <c r="R1908" s="10">
        <f>(((J1908/60)/60)/24)+DATE(1970,1,1)</f>
        <v>42514.671099537038</v>
      </c>
      <c r="S1908" s="10">
        <f>(((I1908/60)/60)/24)+DATE(1970,1,1)</f>
        <v>42544.671099537038</v>
      </c>
      <c r="T1908">
        <f>YEAR(R1908)</f>
        <v>2016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6" t="s">
        <v>8275</v>
      </c>
      <c r="O1909" s="16" t="s">
        <v>8304</v>
      </c>
      <c r="P1909" s="12">
        <f>ROUND((E1909/D1909)*100,0)</f>
        <v>0</v>
      </c>
      <c r="Q1909" s="14">
        <f>IFERROR(ROUND((E1909/L1909),2),0)</f>
        <v>21.25</v>
      </c>
      <c r="R1909" s="10">
        <f>(((J1909/60)/60)/24)+DATE(1970,1,1)</f>
        <v>41767.587094907409</v>
      </c>
      <c r="S1909" s="10">
        <f>(((I1909/60)/60)/24)+DATE(1970,1,1)</f>
        <v>41782.587094907409</v>
      </c>
      <c r="T1909">
        <f>YEAR(R1909)</f>
        <v>2014</v>
      </c>
    </row>
    <row r="1910" spans="1:20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6" t="s">
        <v>8275</v>
      </c>
      <c r="O1910" s="16" t="s">
        <v>8304</v>
      </c>
      <c r="P1910" s="12">
        <f>ROUND((E1910/D1910)*100,0)</f>
        <v>2</v>
      </c>
      <c r="Q1910" s="14">
        <f>IFERROR(ROUND((E1910/L1910),2),0)</f>
        <v>108.25</v>
      </c>
      <c r="R1910" s="10">
        <f>(((J1910/60)/60)/24)+DATE(1970,1,1)</f>
        <v>42703.917824074073</v>
      </c>
      <c r="S1910" s="10">
        <f>(((I1910/60)/60)/24)+DATE(1970,1,1)</f>
        <v>42733.917824074073</v>
      </c>
      <c r="T1910">
        <f>YEAR(R1910)</f>
        <v>2016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6" t="s">
        <v>8275</v>
      </c>
      <c r="O1911" s="16" t="s">
        <v>8304</v>
      </c>
      <c r="P1911" s="12">
        <f>ROUND((E1911/D1911)*100,0)</f>
        <v>14</v>
      </c>
      <c r="Q1911" s="14">
        <f>IFERROR(ROUND((E1911/L1911),2),0)</f>
        <v>129.97</v>
      </c>
      <c r="R1911" s="10">
        <f>(((J1911/60)/60)/24)+DATE(1970,1,1)</f>
        <v>41905.429155092592</v>
      </c>
      <c r="S1911" s="10">
        <f>(((I1911/60)/60)/24)+DATE(1970,1,1)</f>
        <v>41935.429155092592</v>
      </c>
      <c r="T1911">
        <f>YEAR(R1911)</f>
        <v>2014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6" t="s">
        <v>8275</v>
      </c>
      <c r="O1912" s="16" t="s">
        <v>8304</v>
      </c>
      <c r="P1912" s="12">
        <f>ROUND((E1912/D1912)*100,0)</f>
        <v>39</v>
      </c>
      <c r="Q1912" s="14">
        <f>IFERROR(ROUND((E1912/L1912),2),0)</f>
        <v>117.49</v>
      </c>
      <c r="R1912" s="10">
        <f>(((J1912/60)/60)/24)+DATE(1970,1,1)</f>
        <v>42264.963159722218</v>
      </c>
      <c r="S1912" s="10">
        <f>(((I1912/60)/60)/24)+DATE(1970,1,1)</f>
        <v>42308.947916666672</v>
      </c>
      <c r="T1912">
        <f>YEAR(R1912)</f>
        <v>2015</v>
      </c>
    </row>
    <row r="1913" spans="1:20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6" t="s">
        <v>8275</v>
      </c>
      <c r="O1913" s="16" t="s">
        <v>8304</v>
      </c>
      <c r="P1913" s="12">
        <f>ROUND((E1913/D1913)*100,0)</f>
        <v>0</v>
      </c>
      <c r="Q1913" s="14">
        <f>IFERROR(ROUND((E1913/L1913),2),0)</f>
        <v>10</v>
      </c>
      <c r="R1913" s="10">
        <f>(((J1913/60)/60)/24)+DATE(1970,1,1)</f>
        <v>41830.033958333333</v>
      </c>
      <c r="S1913" s="10">
        <f>(((I1913/60)/60)/24)+DATE(1970,1,1)</f>
        <v>41860.033958333333</v>
      </c>
      <c r="T1913">
        <f>YEAR(R1913)</f>
        <v>2014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6" t="s">
        <v>8275</v>
      </c>
      <c r="O1914" s="16" t="s">
        <v>8304</v>
      </c>
      <c r="P1914" s="12">
        <f>ROUND((E1914/D1914)*100,0)</f>
        <v>59</v>
      </c>
      <c r="Q1914" s="14">
        <f>IFERROR(ROUND((E1914/L1914),2),0)</f>
        <v>70.599999999999994</v>
      </c>
      <c r="R1914" s="10">
        <f>(((J1914/60)/60)/24)+DATE(1970,1,1)</f>
        <v>42129.226388888885</v>
      </c>
      <c r="S1914" s="10">
        <f>(((I1914/60)/60)/24)+DATE(1970,1,1)</f>
        <v>42159.226388888885</v>
      </c>
      <c r="T1914">
        <f>YEAR(R1914)</f>
        <v>2015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6" t="s">
        <v>8275</v>
      </c>
      <c r="O1915" s="16" t="s">
        <v>8304</v>
      </c>
      <c r="P1915" s="12">
        <f>ROUND((E1915/D1915)*100,0)</f>
        <v>1</v>
      </c>
      <c r="Q1915" s="14">
        <f>IFERROR(ROUND((E1915/L1915),2),0)</f>
        <v>24.5</v>
      </c>
      <c r="R1915" s="10">
        <f>(((J1915/60)/60)/24)+DATE(1970,1,1)</f>
        <v>41890.511319444442</v>
      </c>
      <c r="S1915" s="10">
        <f>(((I1915/60)/60)/24)+DATE(1970,1,1)</f>
        <v>41920.511319444442</v>
      </c>
      <c r="T1915">
        <f>YEAR(R1915)</f>
        <v>2014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6" t="s">
        <v>8275</v>
      </c>
      <c r="O1916" s="16" t="s">
        <v>8304</v>
      </c>
      <c r="P1916" s="12">
        <f>ROUND((E1916/D1916)*100,0)</f>
        <v>9</v>
      </c>
      <c r="Q1916" s="14">
        <f>IFERROR(ROUND((E1916/L1916),2),0)</f>
        <v>30</v>
      </c>
      <c r="R1916" s="10">
        <f>(((J1916/60)/60)/24)+DATE(1970,1,1)</f>
        <v>41929.174456018518</v>
      </c>
      <c r="S1916" s="10">
        <f>(((I1916/60)/60)/24)+DATE(1970,1,1)</f>
        <v>41944.165972222225</v>
      </c>
      <c r="T1916">
        <f>YEAR(R1916)</f>
        <v>2014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6" t="s">
        <v>8275</v>
      </c>
      <c r="O1917" s="16" t="s">
        <v>8304</v>
      </c>
      <c r="P1917" s="12">
        <f>ROUND((E1917/D1917)*100,0)</f>
        <v>2</v>
      </c>
      <c r="Q1917" s="14">
        <f>IFERROR(ROUND((E1917/L1917),2),0)</f>
        <v>2</v>
      </c>
      <c r="R1917" s="10">
        <f>(((J1917/60)/60)/24)+DATE(1970,1,1)</f>
        <v>41864.04886574074</v>
      </c>
      <c r="S1917" s="10">
        <f>(((I1917/60)/60)/24)+DATE(1970,1,1)</f>
        <v>41884.04886574074</v>
      </c>
      <c r="T1917">
        <f>YEAR(R1917)</f>
        <v>2014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6" t="s">
        <v>8275</v>
      </c>
      <c r="O1918" s="16" t="s">
        <v>8304</v>
      </c>
      <c r="P1918" s="12">
        <f>ROUND((E1918/D1918)*100,0)</f>
        <v>1</v>
      </c>
      <c r="Q1918" s="14">
        <f>IFERROR(ROUND((E1918/L1918),2),0)</f>
        <v>17</v>
      </c>
      <c r="R1918" s="10">
        <f>(((J1918/60)/60)/24)+DATE(1970,1,1)</f>
        <v>42656.717303240745</v>
      </c>
      <c r="S1918" s="10">
        <f>(((I1918/60)/60)/24)+DATE(1970,1,1)</f>
        <v>42681.758969907409</v>
      </c>
      <c r="T1918">
        <f>YEAR(R1918)</f>
        <v>2016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6" t="s">
        <v>8275</v>
      </c>
      <c r="O1919" s="16" t="s">
        <v>8304</v>
      </c>
      <c r="P1919" s="12">
        <f>ROUND((E1919/D1919)*100,0)</f>
        <v>53</v>
      </c>
      <c r="Q1919" s="14">
        <f>IFERROR(ROUND((E1919/L1919),2),0)</f>
        <v>2928.93</v>
      </c>
      <c r="R1919" s="10">
        <f>(((J1919/60)/60)/24)+DATE(1970,1,1)</f>
        <v>42746.270057870366</v>
      </c>
      <c r="S1919" s="10">
        <f>(((I1919/60)/60)/24)+DATE(1970,1,1)</f>
        <v>42776.270057870366</v>
      </c>
      <c r="T1919">
        <f>YEAR(R1919)</f>
        <v>2017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6" t="s">
        <v>8275</v>
      </c>
      <c r="O1920" s="16" t="s">
        <v>8304</v>
      </c>
      <c r="P1920" s="12">
        <f>ROUND((E1920/D1920)*100,0)</f>
        <v>1</v>
      </c>
      <c r="Q1920" s="14">
        <f>IFERROR(ROUND((E1920/L1920),2),0)</f>
        <v>28.89</v>
      </c>
      <c r="R1920" s="10">
        <f>(((J1920/60)/60)/24)+DATE(1970,1,1)</f>
        <v>41828.789942129632</v>
      </c>
      <c r="S1920" s="10">
        <f>(((I1920/60)/60)/24)+DATE(1970,1,1)</f>
        <v>41863.789942129632</v>
      </c>
      <c r="T1920">
        <f>YEAR(R1920)</f>
        <v>2014</v>
      </c>
    </row>
    <row r="1921" spans="1:20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6" t="s">
        <v>8275</v>
      </c>
      <c r="O1921" s="16" t="s">
        <v>8304</v>
      </c>
      <c r="P1921" s="12">
        <f>ROUND((E1921/D1921)*100,0)</f>
        <v>47</v>
      </c>
      <c r="Q1921" s="14">
        <f>IFERROR(ROUND((E1921/L1921),2),0)</f>
        <v>29.63</v>
      </c>
      <c r="R1921" s="10">
        <f>(((J1921/60)/60)/24)+DATE(1970,1,1)</f>
        <v>42113.875567129624</v>
      </c>
      <c r="S1921" s="10">
        <f>(((I1921/60)/60)/24)+DATE(1970,1,1)</f>
        <v>42143.875567129624</v>
      </c>
      <c r="T1921">
        <f>YEAR(R1921)</f>
        <v>2015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6" t="s">
        <v>8275</v>
      </c>
      <c r="O1922" s="16" t="s">
        <v>8304</v>
      </c>
      <c r="P1922" s="12">
        <f>ROUND((E1922/D1922)*100,0)</f>
        <v>43</v>
      </c>
      <c r="Q1922" s="14">
        <f>IFERROR(ROUND((E1922/L1922),2),0)</f>
        <v>40.98</v>
      </c>
      <c r="R1922" s="10">
        <f>(((J1922/60)/60)/24)+DATE(1970,1,1)</f>
        <v>42270.875706018516</v>
      </c>
      <c r="S1922" s="10">
        <f>(((I1922/60)/60)/24)+DATE(1970,1,1)</f>
        <v>42298.958333333328</v>
      </c>
      <c r="T1922">
        <f>YEAR(R1922)</f>
        <v>2015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6" t="s">
        <v>8281</v>
      </c>
      <c r="O1923" s="16" t="s">
        <v>8285</v>
      </c>
      <c r="P1923" s="12">
        <f>ROUND((E1923/D1923)*100,0)</f>
        <v>137</v>
      </c>
      <c r="Q1923" s="14">
        <f>IFERROR(ROUND((E1923/L1923),2),0)</f>
        <v>54</v>
      </c>
      <c r="R1923" s="10">
        <f>(((J1923/60)/60)/24)+DATE(1970,1,1)</f>
        <v>41074.221562500003</v>
      </c>
      <c r="S1923" s="10">
        <f>(((I1923/60)/60)/24)+DATE(1970,1,1)</f>
        <v>41104.221562500003</v>
      </c>
      <c r="T1923">
        <f>YEAR(R1923)</f>
        <v>2012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6" t="s">
        <v>8281</v>
      </c>
      <c r="O1924" s="16" t="s">
        <v>8285</v>
      </c>
      <c r="P1924" s="12">
        <f>ROUND((E1924/D1924)*100,0)</f>
        <v>116</v>
      </c>
      <c r="Q1924" s="14">
        <f>IFERROR(ROUND((E1924/L1924),2),0)</f>
        <v>36.11</v>
      </c>
      <c r="R1924" s="10">
        <f>(((J1924/60)/60)/24)+DATE(1970,1,1)</f>
        <v>41590.255868055552</v>
      </c>
      <c r="S1924" s="10">
        <f>(((I1924/60)/60)/24)+DATE(1970,1,1)</f>
        <v>41620.255868055552</v>
      </c>
      <c r="T1924">
        <f>YEAR(R1924)</f>
        <v>2013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6" t="s">
        <v>8281</v>
      </c>
      <c r="O1925" s="16" t="s">
        <v>8285</v>
      </c>
      <c r="P1925" s="12">
        <f>ROUND((E1925/D1925)*100,0)</f>
        <v>241</v>
      </c>
      <c r="Q1925" s="14">
        <f>IFERROR(ROUND((E1925/L1925),2),0)</f>
        <v>23.15</v>
      </c>
      <c r="R1925" s="10">
        <f>(((J1925/60)/60)/24)+DATE(1970,1,1)</f>
        <v>40772.848749999997</v>
      </c>
      <c r="S1925" s="10">
        <f>(((I1925/60)/60)/24)+DATE(1970,1,1)</f>
        <v>40813.207638888889</v>
      </c>
      <c r="T1925">
        <f>YEAR(R1925)</f>
        <v>2011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6" t="s">
        <v>8281</v>
      </c>
      <c r="O1926" s="16" t="s">
        <v>8285</v>
      </c>
      <c r="P1926" s="12">
        <f>ROUND((E1926/D1926)*100,0)</f>
        <v>114</v>
      </c>
      <c r="Q1926" s="14">
        <f>IFERROR(ROUND((E1926/L1926),2),0)</f>
        <v>104</v>
      </c>
      <c r="R1926" s="10">
        <f>(((J1926/60)/60)/24)+DATE(1970,1,1)</f>
        <v>41626.761053240742</v>
      </c>
      <c r="S1926" s="10">
        <f>(((I1926/60)/60)/24)+DATE(1970,1,1)</f>
        <v>41654.814583333333</v>
      </c>
      <c r="T1926">
        <f>YEAR(R1926)</f>
        <v>2013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6" t="s">
        <v>8281</v>
      </c>
      <c r="O1927" s="16" t="s">
        <v>8285</v>
      </c>
      <c r="P1927" s="12">
        <f>ROUND((E1927/D1927)*100,0)</f>
        <v>110</v>
      </c>
      <c r="Q1927" s="14">
        <f>IFERROR(ROUND((E1927/L1927),2),0)</f>
        <v>31.83</v>
      </c>
      <c r="R1927" s="10">
        <f>(((J1927/60)/60)/24)+DATE(1970,1,1)</f>
        <v>41535.90148148148</v>
      </c>
      <c r="S1927" s="10">
        <f>(((I1927/60)/60)/24)+DATE(1970,1,1)</f>
        <v>41558</v>
      </c>
      <c r="T1927">
        <f>YEAR(R1927)</f>
        <v>2013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6" t="s">
        <v>8281</v>
      </c>
      <c r="O1928" s="16" t="s">
        <v>8285</v>
      </c>
      <c r="P1928" s="12">
        <f>ROUND((E1928/D1928)*100,0)</f>
        <v>195</v>
      </c>
      <c r="Q1928" s="14">
        <f>IFERROR(ROUND((E1928/L1928),2),0)</f>
        <v>27.39</v>
      </c>
      <c r="R1928" s="10">
        <f>(((J1928/60)/60)/24)+DATE(1970,1,1)</f>
        <v>40456.954351851848</v>
      </c>
      <c r="S1928" s="10">
        <f>(((I1928/60)/60)/24)+DATE(1970,1,1)</f>
        <v>40484.018055555556</v>
      </c>
      <c r="T1928">
        <f>YEAR(R1928)</f>
        <v>2010</v>
      </c>
    </row>
    <row r="1929" spans="1:20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6" t="s">
        <v>8281</v>
      </c>
      <c r="O1929" s="16" t="s">
        <v>8285</v>
      </c>
      <c r="P1929" s="12">
        <f>ROUND((E1929/D1929)*100,0)</f>
        <v>103</v>
      </c>
      <c r="Q1929" s="14">
        <f>IFERROR(ROUND((E1929/L1929),2),0)</f>
        <v>56.36</v>
      </c>
      <c r="R1929" s="10">
        <f>(((J1929/60)/60)/24)+DATE(1970,1,1)</f>
        <v>40960.861562500002</v>
      </c>
      <c r="S1929" s="10">
        <f>(((I1929/60)/60)/24)+DATE(1970,1,1)</f>
        <v>40976.207638888889</v>
      </c>
      <c r="T1929">
        <f>YEAR(R1929)</f>
        <v>2012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6" t="s">
        <v>8281</v>
      </c>
      <c r="O1930" s="16" t="s">
        <v>8285</v>
      </c>
      <c r="P1930" s="12">
        <f>ROUND((E1930/D1930)*100,0)</f>
        <v>103</v>
      </c>
      <c r="Q1930" s="14">
        <f>IFERROR(ROUND((E1930/L1930),2),0)</f>
        <v>77.349999999999994</v>
      </c>
      <c r="R1930" s="10">
        <f>(((J1930/60)/60)/24)+DATE(1970,1,1)</f>
        <v>41371.648078703707</v>
      </c>
      <c r="S1930" s="10">
        <f>(((I1930/60)/60)/24)+DATE(1970,1,1)</f>
        <v>41401.648078703707</v>
      </c>
      <c r="T1930">
        <f>YEAR(R1930)</f>
        <v>2013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6" t="s">
        <v>8281</v>
      </c>
      <c r="O1931" s="16" t="s">
        <v>8285</v>
      </c>
      <c r="P1931" s="12">
        <f>ROUND((E1931/D1931)*100,0)</f>
        <v>100</v>
      </c>
      <c r="Q1931" s="14">
        <f>IFERROR(ROUND((E1931/L1931),2),0)</f>
        <v>42.8</v>
      </c>
      <c r="R1931" s="10">
        <f>(((J1931/60)/60)/24)+DATE(1970,1,1)</f>
        <v>40687.021597222221</v>
      </c>
      <c r="S1931" s="10">
        <f>(((I1931/60)/60)/24)+DATE(1970,1,1)</f>
        <v>40729.021597222221</v>
      </c>
      <c r="T1931">
        <f>YEAR(R1931)</f>
        <v>2011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6" t="s">
        <v>8281</v>
      </c>
      <c r="O1932" s="16" t="s">
        <v>8285</v>
      </c>
      <c r="P1932" s="12">
        <f>ROUND((E1932/D1932)*100,0)</f>
        <v>127</v>
      </c>
      <c r="Q1932" s="14">
        <f>IFERROR(ROUND((E1932/L1932),2),0)</f>
        <v>48.85</v>
      </c>
      <c r="R1932" s="10">
        <f>(((J1932/60)/60)/24)+DATE(1970,1,1)</f>
        <v>41402.558819444443</v>
      </c>
      <c r="S1932" s="10">
        <f>(((I1932/60)/60)/24)+DATE(1970,1,1)</f>
        <v>41462.558819444443</v>
      </c>
      <c r="T1932">
        <f>YEAR(R1932)</f>
        <v>2013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6" t="s">
        <v>8281</v>
      </c>
      <c r="O1933" s="16" t="s">
        <v>8285</v>
      </c>
      <c r="P1933" s="12">
        <f>ROUND((E1933/D1933)*100,0)</f>
        <v>121</v>
      </c>
      <c r="Q1933" s="14">
        <f>IFERROR(ROUND((E1933/L1933),2),0)</f>
        <v>48.24</v>
      </c>
      <c r="R1933" s="10">
        <f>(((J1933/60)/60)/24)+DATE(1970,1,1)</f>
        <v>41037.892465277779</v>
      </c>
      <c r="S1933" s="10">
        <f>(((I1933/60)/60)/24)+DATE(1970,1,1)</f>
        <v>41051.145833333336</v>
      </c>
      <c r="T1933">
        <f>YEAR(R1933)</f>
        <v>2012</v>
      </c>
    </row>
    <row r="1934" spans="1:20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6" t="s">
        <v>8281</v>
      </c>
      <c r="O1934" s="16" t="s">
        <v>8285</v>
      </c>
      <c r="P1934" s="12">
        <f>ROUND((E1934/D1934)*100,0)</f>
        <v>107</v>
      </c>
      <c r="Q1934" s="14">
        <f>IFERROR(ROUND((E1934/L1934),2),0)</f>
        <v>70.209999999999994</v>
      </c>
      <c r="R1934" s="10">
        <f>(((J1934/60)/60)/24)+DATE(1970,1,1)</f>
        <v>40911.809872685182</v>
      </c>
      <c r="S1934" s="10">
        <f>(((I1934/60)/60)/24)+DATE(1970,1,1)</f>
        <v>40932.809872685182</v>
      </c>
      <c r="T1934">
        <f>YEAR(R1934)</f>
        <v>2012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6" t="s">
        <v>8281</v>
      </c>
      <c r="O1935" s="16" t="s">
        <v>8285</v>
      </c>
      <c r="P1935" s="12">
        <f>ROUND((E1935/D1935)*100,0)</f>
        <v>172</v>
      </c>
      <c r="Q1935" s="14">
        <f>IFERROR(ROUND((E1935/L1935),2),0)</f>
        <v>94.05</v>
      </c>
      <c r="R1935" s="10">
        <f>(((J1935/60)/60)/24)+DATE(1970,1,1)</f>
        <v>41879.130868055552</v>
      </c>
      <c r="S1935" s="10">
        <f>(((I1935/60)/60)/24)+DATE(1970,1,1)</f>
        <v>41909.130868055552</v>
      </c>
      <c r="T1935">
        <f>YEAR(R1935)</f>
        <v>2014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6" t="s">
        <v>8281</v>
      </c>
      <c r="O1936" s="16" t="s">
        <v>8285</v>
      </c>
      <c r="P1936" s="12">
        <f>ROUND((E1936/D1936)*100,0)</f>
        <v>124</v>
      </c>
      <c r="Q1936" s="14">
        <f>IFERROR(ROUND((E1936/L1936),2),0)</f>
        <v>80.27</v>
      </c>
      <c r="R1936" s="10">
        <f>(((J1936/60)/60)/24)+DATE(1970,1,1)</f>
        <v>40865.867141203707</v>
      </c>
      <c r="S1936" s="10">
        <f>(((I1936/60)/60)/24)+DATE(1970,1,1)</f>
        <v>40902.208333333336</v>
      </c>
      <c r="T1936">
        <f>YEAR(R1936)</f>
        <v>2011</v>
      </c>
    </row>
    <row r="1937" spans="1:20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6" t="s">
        <v>8281</v>
      </c>
      <c r="O1937" s="16" t="s">
        <v>8285</v>
      </c>
      <c r="P1937" s="12">
        <f>ROUND((E1937/D1937)*100,0)</f>
        <v>108</v>
      </c>
      <c r="Q1937" s="14">
        <f>IFERROR(ROUND((E1937/L1937),2),0)</f>
        <v>54.2</v>
      </c>
      <c r="R1937" s="10">
        <f>(((J1937/60)/60)/24)+DATE(1970,1,1)</f>
        <v>41773.932534722226</v>
      </c>
      <c r="S1937" s="10">
        <f>(((I1937/60)/60)/24)+DATE(1970,1,1)</f>
        <v>41811.207638888889</v>
      </c>
      <c r="T1937">
        <f>YEAR(R1937)</f>
        <v>2014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6" t="s">
        <v>8281</v>
      </c>
      <c r="O1938" s="16" t="s">
        <v>8285</v>
      </c>
      <c r="P1938" s="12">
        <f>ROUND((E1938/D1938)*100,0)</f>
        <v>117</v>
      </c>
      <c r="Q1938" s="14">
        <f>IFERROR(ROUND((E1938/L1938),2),0)</f>
        <v>60.27</v>
      </c>
      <c r="R1938" s="10">
        <f>(((J1938/60)/60)/24)+DATE(1970,1,1)</f>
        <v>40852.889699074076</v>
      </c>
      <c r="S1938" s="10">
        <f>(((I1938/60)/60)/24)+DATE(1970,1,1)</f>
        <v>40883.249305555553</v>
      </c>
      <c r="T1938">
        <f>YEAR(R1938)</f>
        <v>2011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6" t="s">
        <v>8281</v>
      </c>
      <c r="O1939" s="16" t="s">
        <v>8285</v>
      </c>
      <c r="P1939" s="12">
        <f>ROUND((E1939/D1939)*100,0)</f>
        <v>187</v>
      </c>
      <c r="Q1939" s="14">
        <f>IFERROR(ROUND((E1939/L1939),2),0)</f>
        <v>38.74</v>
      </c>
      <c r="R1939" s="10">
        <f>(((J1939/60)/60)/24)+DATE(1970,1,1)</f>
        <v>41059.118993055556</v>
      </c>
      <c r="S1939" s="10">
        <f>(((I1939/60)/60)/24)+DATE(1970,1,1)</f>
        <v>41075.165972222225</v>
      </c>
      <c r="T1939">
        <f>YEAR(R1939)</f>
        <v>2012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6" t="s">
        <v>8281</v>
      </c>
      <c r="O1940" s="16" t="s">
        <v>8285</v>
      </c>
      <c r="P1940" s="12">
        <f>ROUND((E1940/D1940)*100,0)</f>
        <v>116</v>
      </c>
      <c r="Q1940" s="14">
        <f>IFERROR(ROUND((E1940/L1940),2),0)</f>
        <v>152.54</v>
      </c>
      <c r="R1940" s="10">
        <f>(((J1940/60)/60)/24)+DATE(1970,1,1)</f>
        <v>41426.259618055556</v>
      </c>
      <c r="S1940" s="10">
        <f>(((I1940/60)/60)/24)+DATE(1970,1,1)</f>
        <v>41457.208333333336</v>
      </c>
      <c r="T1940">
        <f>YEAR(R1940)</f>
        <v>2013</v>
      </c>
    </row>
    <row r="1941" spans="1:20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6" t="s">
        <v>8281</v>
      </c>
      <c r="O1941" s="16" t="s">
        <v>8285</v>
      </c>
      <c r="P1941" s="12">
        <f>ROUND((E1941/D1941)*100,0)</f>
        <v>111</v>
      </c>
      <c r="Q1941" s="14">
        <f>IFERROR(ROUND((E1941/L1941),2),0)</f>
        <v>115.31</v>
      </c>
      <c r="R1941" s="10">
        <f>(((J1941/60)/60)/24)+DATE(1970,1,1)</f>
        <v>41313.985046296293</v>
      </c>
      <c r="S1941" s="10">
        <f>(((I1941/60)/60)/24)+DATE(1970,1,1)</f>
        <v>41343.943379629629</v>
      </c>
      <c r="T1941">
        <f>YEAR(R1941)</f>
        <v>2013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6" t="s">
        <v>8281</v>
      </c>
      <c r="O1942" s="16" t="s">
        <v>8285</v>
      </c>
      <c r="P1942" s="12">
        <f>ROUND((E1942/D1942)*100,0)</f>
        <v>171</v>
      </c>
      <c r="Q1942" s="14">
        <f>IFERROR(ROUND((E1942/L1942),2),0)</f>
        <v>35.840000000000003</v>
      </c>
      <c r="R1942" s="10">
        <f>(((J1942/60)/60)/24)+DATE(1970,1,1)</f>
        <v>40670.507326388892</v>
      </c>
      <c r="S1942" s="10">
        <f>(((I1942/60)/60)/24)+DATE(1970,1,1)</f>
        <v>40709.165972222225</v>
      </c>
      <c r="T1942">
        <f>YEAR(R1942)</f>
        <v>2011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6" t="s">
        <v>8275</v>
      </c>
      <c r="O1943" s="16" t="s">
        <v>8305</v>
      </c>
      <c r="P1943" s="12">
        <f>ROUND((E1943/D1943)*100,0)</f>
        <v>126</v>
      </c>
      <c r="Q1943" s="14">
        <f>IFERROR(ROUND((E1943/L1943),2),0)</f>
        <v>64.569999999999993</v>
      </c>
      <c r="R1943" s="10">
        <f>(((J1943/60)/60)/24)+DATE(1970,1,1)</f>
        <v>41744.290868055556</v>
      </c>
      <c r="S1943" s="10">
        <f>(((I1943/60)/60)/24)+DATE(1970,1,1)</f>
        <v>41774.290868055556</v>
      </c>
      <c r="T1943">
        <f>YEAR(R1943)</f>
        <v>2014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6" t="s">
        <v>8275</v>
      </c>
      <c r="O1944" s="16" t="s">
        <v>8305</v>
      </c>
      <c r="P1944" s="12">
        <f>ROUND((E1944/D1944)*100,0)</f>
        <v>138</v>
      </c>
      <c r="Q1944" s="14">
        <f>IFERROR(ROUND((E1944/L1944),2),0)</f>
        <v>87.44</v>
      </c>
      <c r="R1944" s="10">
        <f>(((J1944/60)/60)/24)+DATE(1970,1,1)</f>
        <v>40638.828009259261</v>
      </c>
      <c r="S1944" s="10">
        <f>(((I1944/60)/60)/24)+DATE(1970,1,1)</f>
        <v>40728.828009259261</v>
      </c>
      <c r="T1944">
        <f>YEAR(R1944)</f>
        <v>2011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6" t="s">
        <v>8275</v>
      </c>
      <c r="O1945" s="16" t="s">
        <v>8305</v>
      </c>
      <c r="P1945" s="12">
        <f>ROUND((E1945/D1945)*100,0)</f>
        <v>1705</v>
      </c>
      <c r="Q1945" s="14">
        <f>IFERROR(ROUND((E1945/L1945),2),0)</f>
        <v>68.819999999999993</v>
      </c>
      <c r="R1945" s="10">
        <f>(((J1945/60)/60)/24)+DATE(1970,1,1)</f>
        <v>42548.269861111112</v>
      </c>
      <c r="S1945" s="10">
        <f>(((I1945/60)/60)/24)+DATE(1970,1,1)</f>
        <v>42593.269861111112</v>
      </c>
      <c r="T1945">
        <f>YEAR(R1945)</f>
        <v>2016</v>
      </c>
    </row>
    <row r="1946" spans="1:20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6" t="s">
        <v>8275</v>
      </c>
      <c r="O1946" s="16" t="s">
        <v>8305</v>
      </c>
      <c r="P1946" s="12">
        <f>ROUND((E1946/D1946)*100,0)</f>
        <v>788</v>
      </c>
      <c r="Q1946" s="14">
        <f>IFERROR(ROUND((E1946/L1946),2),0)</f>
        <v>176.2</v>
      </c>
      <c r="R1946" s="10">
        <f>(((J1946/60)/60)/24)+DATE(1970,1,1)</f>
        <v>41730.584374999999</v>
      </c>
      <c r="S1946" s="10">
        <f>(((I1946/60)/60)/24)+DATE(1970,1,1)</f>
        <v>41760.584374999999</v>
      </c>
      <c r="T1946">
        <f>YEAR(R1946)</f>
        <v>2014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6" t="s">
        <v>8275</v>
      </c>
      <c r="O1947" s="16" t="s">
        <v>8305</v>
      </c>
      <c r="P1947" s="12">
        <f>ROUND((E1947/D1947)*100,0)</f>
        <v>348</v>
      </c>
      <c r="Q1947" s="14">
        <f>IFERROR(ROUND((E1947/L1947),2),0)</f>
        <v>511.79</v>
      </c>
      <c r="R1947" s="10">
        <f>(((J1947/60)/60)/24)+DATE(1970,1,1)</f>
        <v>42157.251828703709</v>
      </c>
      <c r="S1947" s="10">
        <f>(((I1947/60)/60)/24)+DATE(1970,1,1)</f>
        <v>42197.251828703709</v>
      </c>
      <c r="T1947">
        <f>YEAR(R1947)</f>
        <v>2015</v>
      </c>
    </row>
    <row r="1948" spans="1:20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6" t="s">
        <v>8275</v>
      </c>
      <c r="O1948" s="16" t="s">
        <v>8305</v>
      </c>
      <c r="P1948" s="12">
        <f>ROUND((E1948/D1948)*100,0)</f>
        <v>150</v>
      </c>
      <c r="Q1948" s="14">
        <f>IFERROR(ROUND((E1948/L1948),2),0)</f>
        <v>160.44</v>
      </c>
      <c r="R1948" s="10">
        <f>(((J1948/60)/60)/24)+DATE(1970,1,1)</f>
        <v>41689.150011574071</v>
      </c>
      <c r="S1948" s="10">
        <f>(((I1948/60)/60)/24)+DATE(1970,1,1)</f>
        <v>41749.108344907407</v>
      </c>
      <c r="T1948">
        <f>YEAR(R1948)</f>
        <v>2014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6" t="s">
        <v>8275</v>
      </c>
      <c r="O1949" s="16" t="s">
        <v>8305</v>
      </c>
      <c r="P1949" s="12">
        <f>ROUND((E1949/D1949)*100,0)</f>
        <v>101</v>
      </c>
      <c r="Q1949" s="14">
        <f>IFERROR(ROUND((E1949/L1949),2),0)</f>
        <v>35</v>
      </c>
      <c r="R1949" s="10">
        <f>(((J1949/60)/60)/24)+DATE(1970,1,1)</f>
        <v>40102.918055555558</v>
      </c>
      <c r="S1949" s="10">
        <f>(((I1949/60)/60)/24)+DATE(1970,1,1)</f>
        <v>40140.249305555553</v>
      </c>
      <c r="T1949">
        <f>YEAR(R1949)</f>
        <v>2009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6" t="s">
        <v>8275</v>
      </c>
      <c r="O1950" s="16" t="s">
        <v>8305</v>
      </c>
      <c r="P1950" s="12">
        <f>ROUND((E1950/D1950)*100,0)</f>
        <v>800</v>
      </c>
      <c r="Q1950" s="14">
        <f>IFERROR(ROUND((E1950/L1950),2),0)</f>
        <v>188.51</v>
      </c>
      <c r="R1950" s="10">
        <f>(((J1950/60)/60)/24)+DATE(1970,1,1)</f>
        <v>42473.604270833333</v>
      </c>
      <c r="S1950" s="10">
        <f>(((I1950/60)/60)/24)+DATE(1970,1,1)</f>
        <v>42527.709722222222</v>
      </c>
      <c r="T1950">
        <f>YEAR(R1950)</f>
        <v>2016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6" t="s">
        <v>8275</v>
      </c>
      <c r="O1951" s="16" t="s">
        <v>8305</v>
      </c>
      <c r="P1951" s="12">
        <f>ROUND((E1951/D1951)*100,0)</f>
        <v>106</v>
      </c>
      <c r="Q1951" s="14">
        <f>IFERROR(ROUND((E1951/L1951),2),0)</f>
        <v>56.2</v>
      </c>
      <c r="R1951" s="10">
        <f>(((J1951/60)/60)/24)+DATE(1970,1,1)</f>
        <v>41800.423043981478</v>
      </c>
      <c r="S1951" s="10">
        <f>(((I1951/60)/60)/24)+DATE(1970,1,1)</f>
        <v>41830.423043981478</v>
      </c>
      <c r="T1951">
        <f>YEAR(R1951)</f>
        <v>2014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6" t="s">
        <v>8275</v>
      </c>
      <c r="O1952" s="16" t="s">
        <v>8305</v>
      </c>
      <c r="P1952" s="12">
        <f>ROUND((E1952/D1952)*100,0)</f>
        <v>201</v>
      </c>
      <c r="Q1952" s="14">
        <f>IFERROR(ROUND((E1952/L1952),2),0)</f>
        <v>51.31</v>
      </c>
      <c r="R1952" s="10">
        <f>(((J1952/60)/60)/24)+DATE(1970,1,1)</f>
        <v>40624.181400462963</v>
      </c>
      <c r="S1952" s="10">
        <f>(((I1952/60)/60)/24)+DATE(1970,1,1)</f>
        <v>40655.181400462963</v>
      </c>
      <c r="T1952">
        <f>YEAR(R1952)</f>
        <v>2011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6" t="s">
        <v>8275</v>
      </c>
      <c r="O1953" s="16" t="s">
        <v>8305</v>
      </c>
      <c r="P1953" s="12">
        <f>ROUND((E1953/D1953)*100,0)</f>
        <v>212</v>
      </c>
      <c r="Q1953" s="14">
        <f>IFERROR(ROUND((E1953/L1953),2),0)</f>
        <v>127.36</v>
      </c>
      <c r="R1953" s="10">
        <f>(((J1953/60)/60)/24)+DATE(1970,1,1)</f>
        <v>42651.420567129629</v>
      </c>
      <c r="S1953" s="10">
        <f>(((I1953/60)/60)/24)+DATE(1970,1,1)</f>
        <v>42681.462233796294</v>
      </c>
      <c r="T1953">
        <f>YEAR(R1953)</f>
        <v>2016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6" t="s">
        <v>8275</v>
      </c>
      <c r="O1954" s="16" t="s">
        <v>8305</v>
      </c>
      <c r="P1954" s="12">
        <f>ROUND((E1954/D1954)*100,0)</f>
        <v>198</v>
      </c>
      <c r="Q1954" s="14">
        <f>IFERROR(ROUND((E1954/L1954),2),0)</f>
        <v>101.86</v>
      </c>
      <c r="R1954" s="10">
        <f>(((J1954/60)/60)/24)+DATE(1970,1,1)</f>
        <v>41526.60665509259</v>
      </c>
      <c r="S1954" s="10">
        <f>(((I1954/60)/60)/24)+DATE(1970,1,1)</f>
        <v>41563.60665509259</v>
      </c>
      <c r="T1954">
        <f>YEAR(R1954)</f>
        <v>2013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6" t="s">
        <v>8275</v>
      </c>
      <c r="O1955" s="16" t="s">
        <v>8305</v>
      </c>
      <c r="P1955" s="12">
        <f>ROUND((E1955/D1955)*100,0)</f>
        <v>226</v>
      </c>
      <c r="Q1955" s="14">
        <f>IFERROR(ROUND((E1955/L1955),2),0)</f>
        <v>230.56</v>
      </c>
      <c r="R1955" s="10">
        <f>(((J1955/60)/60)/24)+DATE(1970,1,1)</f>
        <v>40941.199826388889</v>
      </c>
      <c r="S1955" s="10">
        <f>(((I1955/60)/60)/24)+DATE(1970,1,1)</f>
        <v>40970.125</v>
      </c>
      <c r="T1955">
        <f>YEAR(R1955)</f>
        <v>2012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6" t="s">
        <v>8275</v>
      </c>
      <c r="O1956" s="16" t="s">
        <v>8305</v>
      </c>
      <c r="P1956" s="12">
        <f>ROUND((E1956/D1956)*100,0)</f>
        <v>699</v>
      </c>
      <c r="Q1956" s="14">
        <f>IFERROR(ROUND((E1956/L1956),2),0)</f>
        <v>842.11</v>
      </c>
      <c r="R1956" s="10">
        <f>(((J1956/60)/60)/24)+DATE(1970,1,1)</f>
        <v>42394.580740740741</v>
      </c>
      <c r="S1956" s="10">
        <f>(((I1956/60)/60)/24)+DATE(1970,1,1)</f>
        <v>42441.208333333328</v>
      </c>
      <c r="T1956">
        <f>YEAR(R1956)</f>
        <v>2016</v>
      </c>
    </row>
    <row r="1957" spans="1:20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6" t="s">
        <v>8275</v>
      </c>
      <c r="O1957" s="16" t="s">
        <v>8305</v>
      </c>
      <c r="P1957" s="12">
        <f>ROUND((E1957/D1957)*100,0)</f>
        <v>399</v>
      </c>
      <c r="Q1957" s="14">
        <f>IFERROR(ROUND((E1957/L1957),2),0)</f>
        <v>577.28</v>
      </c>
      <c r="R1957" s="10">
        <f>(((J1957/60)/60)/24)+DATE(1970,1,1)</f>
        <v>41020.271770833337</v>
      </c>
      <c r="S1957" s="10">
        <f>(((I1957/60)/60)/24)+DATE(1970,1,1)</f>
        <v>41052.791666666664</v>
      </c>
      <c r="T1957">
        <f>YEAR(R1957)</f>
        <v>2012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6" t="s">
        <v>8275</v>
      </c>
      <c r="O1958" s="16" t="s">
        <v>8305</v>
      </c>
      <c r="P1958" s="12">
        <f>ROUND((E1958/D1958)*100,0)</f>
        <v>294</v>
      </c>
      <c r="Q1958" s="14">
        <f>IFERROR(ROUND((E1958/L1958),2),0)</f>
        <v>483.34</v>
      </c>
      <c r="R1958" s="10">
        <f>(((J1958/60)/60)/24)+DATE(1970,1,1)</f>
        <v>42067.923668981486</v>
      </c>
      <c r="S1958" s="10">
        <f>(((I1958/60)/60)/24)+DATE(1970,1,1)</f>
        <v>42112.882002314815</v>
      </c>
      <c r="T1958">
        <f>YEAR(R1958)</f>
        <v>2015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6" t="s">
        <v>8275</v>
      </c>
      <c r="O1959" s="16" t="s">
        <v>8305</v>
      </c>
      <c r="P1959" s="12">
        <f>ROUND((E1959/D1959)*100,0)</f>
        <v>168</v>
      </c>
      <c r="Q1959" s="14">
        <f>IFERROR(ROUND((E1959/L1959),2),0)</f>
        <v>76.14</v>
      </c>
      <c r="R1959" s="10">
        <f>(((J1959/60)/60)/24)+DATE(1970,1,1)</f>
        <v>41179.098530092589</v>
      </c>
      <c r="S1959" s="10">
        <f>(((I1959/60)/60)/24)+DATE(1970,1,1)</f>
        <v>41209.098530092589</v>
      </c>
      <c r="T1959">
        <f>YEAR(R1959)</f>
        <v>2012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6" t="s">
        <v>8275</v>
      </c>
      <c r="O1960" s="16" t="s">
        <v>8305</v>
      </c>
      <c r="P1960" s="12">
        <f>ROUND((E1960/D1960)*100,0)</f>
        <v>1436</v>
      </c>
      <c r="Q1960" s="14">
        <f>IFERROR(ROUND((E1960/L1960),2),0)</f>
        <v>74.11</v>
      </c>
      <c r="R1960" s="10">
        <f>(((J1960/60)/60)/24)+DATE(1970,1,1)</f>
        <v>41326.987974537034</v>
      </c>
      <c r="S1960" s="10">
        <f>(((I1960/60)/60)/24)+DATE(1970,1,1)</f>
        <v>41356.94630787037</v>
      </c>
      <c r="T1960">
        <f>YEAR(R1960)</f>
        <v>2013</v>
      </c>
    </row>
    <row r="1961" spans="1:20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6" t="s">
        <v>8275</v>
      </c>
      <c r="O1961" s="16" t="s">
        <v>8305</v>
      </c>
      <c r="P1961" s="12">
        <f>ROUND((E1961/D1961)*100,0)</f>
        <v>157</v>
      </c>
      <c r="Q1961" s="14">
        <f>IFERROR(ROUND((E1961/L1961),2),0)</f>
        <v>36.97</v>
      </c>
      <c r="R1961" s="10">
        <f>(((J1961/60)/60)/24)+DATE(1970,1,1)</f>
        <v>41871.845601851855</v>
      </c>
      <c r="S1961" s="10">
        <f>(((I1961/60)/60)/24)+DATE(1970,1,1)</f>
        <v>41913</v>
      </c>
      <c r="T1961">
        <f>YEAR(R1961)</f>
        <v>2014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6" t="s">
        <v>8275</v>
      </c>
      <c r="O1962" s="16" t="s">
        <v>8305</v>
      </c>
      <c r="P1962" s="12">
        <f>ROUND((E1962/D1962)*100,0)</f>
        <v>118</v>
      </c>
      <c r="Q1962" s="14">
        <f>IFERROR(ROUND((E1962/L1962),2),0)</f>
        <v>2500.9699999999998</v>
      </c>
      <c r="R1962" s="10">
        <f>(((J1962/60)/60)/24)+DATE(1970,1,1)</f>
        <v>41964.362743055557</v>
      </c>
      <c r="S1962" s="10">
        <f>(((I1962/60)/60)/24)+DATE(1970,1,1)</f>
        <v>41994.362743055557</v>
      </c>
      <c r="T1962">
        <f>YEAR(R1962)</f>
        <v>2014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6" t="s">
        <v>8275</v>
      </c>
      <c r="O1963" s="16" t="s">
        <v>8305</v>
      </c>
      <c r="P1963" s="12">
        <f>ROUND((E1963/D1963)*100,0)</f>
        <v>1105</v>
      </c>
      <c r="Q1963" s="14">
        <f>IFERROR(ROUND((E1963/L1963),2),0)</f>
        <v>67.69</v>
      </c>
      <c r="R1963" s="10">
        <f>(((J1963/60)/60)/24)+DATE(1970,1,1)</f>
        <v>41148.194641203707</v>
      </c>
      <c r="S1963" s="10">
        <f>(((I1963/60)/60)/24)+DATE(1970,1,1)</f>
        <v>41188.165972222225</v>
      </c>
      <c r="T1963">
        <f>YEAR(R1963)</f>
        <v>2012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6" t="s">
        <v>8275</v>
      </c>
      <c r="O1964" s="16" t="s">
        <v>8305</v>
      </c>
      <c r="P1964" s="12">
        <f>ROUND((E1964/D1964)*100,0)</f>
        <v>193</v>
      </c>
      <c r="Q1964" s="14">
        <f>IFERROR(ROUND((E1964/L1964),2),0)</f>
        <v>63.05</v>
      </c>
      <c r="R1964" s="10">
        <f>(((J1964/60)/60)/24)+DATE(1970,1,1)</f>
        <v>41742.780509259261</v>
      </c>
      <c r="S1964" s="10">
        <f>(((I1964/60)/60)/24)+DATE(1970,1,1)</f>
        <v>41772.780509259261</v>
      </c>
      <c r="T1964">
        <f>YEAR(R1964)</f>
        <v>2014</v>
      </c>
    </row>
    <row r="1965" spans="1:20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6" t="s">
        <v>8275</v>
      </c>
      <c r="O1965" s="16" t="s">
        <v>8305</v>
      </c>
      <c r="P1965" s="12">
        <f>ROUND((E1965/D1965)*100,0)</f>
        <v>127</v>
      </c>
      <c r="Q1965" s="14">
        <f>IFERROR(ROUND((E1965/L1965),2),0)</f>
        <v>117.6</v>
      </c>
      <c r="R1965" s="10">
        <f>(((J1965/60)/60)/24)+DATE(1970,1,1)</f>
        <v>41863.429791666669</v>
      </c>
      <c r="S1965" s="10">
        <f>(((I1965/60)/60)/24)+DATE(1970,1,1)</f>
        <v>41898.429791666669</v>
      </c>
      <c r="T1965">
        <f>YEAR(R1965)</f>
        <v>2014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6" t="s">
        <v>8275</v>
      </c>
      <c r="O1966" s="16" t="s">
        <v>8305</v>
      </c>
      <c r="P1966" s="12">
        <f>ROUND((E1966/D1966)*100,0)</f>
        <v>260</v>
      </c>
      <c r="Q1966" s="14">
        <f>IFERROR(ROUND((E1966/L1966),2),0)</f>
        <v>180.75</v>
      </c>
      <c r="R1966" s="10">
        <f>(((J1966/60)/60)/24)+DATE(1970,1,1)</f>
        <v>42452.272824074069</v>
      </c>
      <c r="S1966" s="10">
        <f>(((I1966/60)/60)/24)+DATE(1970,1,1)</f>
        <v>42482.272824074069</v>
      </c>
      <c r="T1966">
        <f>YEAR(R1966)</f>
        <v>2016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6" t="s">
        <v>8275</v>
      </c>
      <c r="O1967" s="16" t="s">
        <v>8305</v>
      </c>
      <c r="P1967" s="12">
        <f>ROUND((E1967/D1967)*100,0)</f>
        <v>262</v>
      </c>
      <c r="Q1967" s="14">
        <f>IFERROR(ROUND((E1967/L1967),2),0)</f>
        <v>127.32</v>
      </c>
      <c r="R1967" s="10">
        <f>(((J1967/60)/60)/24)+DATE(1970,1,1)</f>
        <v>40898.089236111111</v>
      </c>
      <c r="S1967" s="10">
        <f>(((I1967/60)/60)/24)+DATE(1970,1,1)</f>
        <v>40920.041666666664</v>
      </c>
      <c r="T1967">
        <f>YEAR(R1967)</f>
        <v>2011</v>
      </c>
    </row>
    <row r="1968" spans="1:20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6" t="s">
        <v>8275</v>
      </c>
      <c r="O1968" s="16" t="s">
        <v>8305</v>
      </c>
      <c r="P1968" s="12">
        <f>ROUND((E1968/D1968)*100,0)</f>
        <v>207</v>
      </c>
      <c r="Q1968" s="14">
        <f>IFERROR(ROUND((E1968/L1968),2),0)</f>
        <v>136.63999999999999</v>
      </c>
      <c r="R1968" s="10">
        <f>(((J1968/60)/60)/24)+DATE(1970,1,1)</f>
        <v>41835.540486111109</v>
      </c>
      <c r="S1968" s="10">
        <f>(((I1968/60)/60)/24)+DATE(1970,1,1)</f>
        <v>41865.540486111109</v>
      </c>
      <c r="T1968">
        <f>YEAR(R1968)</f>
        <v>2014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6" t="s">
        <v>8275</v>
      </c>
      <c r="O1969" s="16" t="s">
        <v>8305</v>
      </c>
      <c r="P1969" s="12">
        <f>ROUND((E1969/D1969)*100,0)</f>
        <v>370</v>
      </c>
      <c r="Q1969" s="14">
        <f>IFERROR(ROUND((E1969/L1969),2),0)</f>
        <v>182.78</v>
      </c>
      <c r="R1969" s="10">
        <f>(((J1969/60)/60)/24)+DATE(1970,1,1)</f>
        <v>41730.663530092592</v>
      </c>
      <c r="S1969" s="10">
        <f>(((I1969/60)/60)/24)+DATE(1970,1,1)</f>
        <v>41760.663530092592</v>
      </c>
      <c r="T1969">
        <f>YEAR(R1969)</f>
        <v>2014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6" t="s">
        <v>8275</v>
      </c>
      <c r="O1970" s="16" t="s">
        <v>8305</v>
      </c>
      <c r="P1970" s="12">
        <f>ROUND((E1970/D1970)*100,0)</f>
        <v>285</v>
      </c>
      <c r="Q1970" s="14">
        <f>IFERROR(ROUND((E1970/L1970),2),0)</f>
        <v>279.38</v>
      </c>
      <c r="R1970" s="10">
        <f>(((J1970/60)/60)/24)+DATE(1970,1,1)</f>
        <v>42676.586979166663</v>
      </c>
      <c r="S1970" s="10">
        <f>(((I1970/60)/60)/24)+DATE(1970,1,1)</f>
        <v>42707.628645833334</v>
      </c>
      <c r="T1970">
        <f>YEAR(R1970)</f>
        <v>2016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6" t="s">
        <v>8275</v>
      </c>
      <c r="O1971" s="16" t="s">
        <v>8305</v>
      </c>
      <c r="P1971" s="12">
        <f>ROUND((E1971/D1971)*100,0)</f>
        <v>579</v>
      </c>
      <c r="Q1971" s="14">
        <f>IFERROR(ROUND((E1971/L1971),2),0)</f>
        <v>61.38</v>
      </c>
      <c r="R1971" s="10">
        <f>(((J1971/60)/60)/24)+DATE(1970,1,1)</f>
        <v>42557.792453703703</v>
      </c>
      <c r="S1971" s="10">
        <f>(((I1971/60)/60)/24)+DATE(1970,1,1)</f>
        <v>42587.792453703703</v>
      </c>
      <c r="T1971">
        <f>YEAR(R1971)</f>
        <v>2016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6" t="s">
        <v>8275</v>
      </c>
      <c r="O1972" s="16" t="s">
        <v>8305</v>
      </c>
      <c r="P1972" s="12">
        <f>ROUND((E1972/D1972)*100,0)</f>
        <v>1132</v>
      </c>
      <c r="Q1972" s="14">
        <f>IFERROR(ROUND((E1972/L1972),2),0)</f>
        <v>80.73</v>
      </c>
      <c r="R1972" s="10">
        <f>(((J1972/60)/60)/24)+DATE(1970,1,1)</f>
        <v>41324.193298611113</v>
      </c>
      <c r="S1972" s="10">
        <f>(((I1972/60)/60)/24)+DATE(1970,1,1)</f>
        <v>41384.151631944449</v>
      </c>
      <c r="T1972">
        <f>YEAR(R1972)</f>
        <v>2013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6" t="s">
        <v>8275</v>
      </c>
      <c r="O1973" s="16" t="s">
        <v>8305</v>
      </c>
      <c r="P1973" s="12">
        <f>ROUND((E1973/D1973)*100,0)</f>
        <v>263</v>
      </c>
      <c r="Q1973" s="14">
        <f>IFERROR(ROUND((E1973/L1973),2),0)</f>
        <v>272.36</v>
      </c>
      <c r="R1973" s="10">
        <f>(((J1973/60)/60)/24)+DATE(1970,1,1)</f>
        <v>41561.500706018516</v>
      </c>
      <c r="S1973" s="10">
        <f>(((I1973/60)/60)/24)+DATE(1970,1,1)</f>
        <v>41593.166666666664</v>
      </c>
      <c r="T1973">
        <f>YEAR(R1973)</f>
        <v>2013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6" t="s">
        <v>8275</v>
      </c>
      <c r="O1974" s="16" t="s">
        <v>8305</v>
      </c>
      <c r="P1974" s="12">
        <f>ROUND((E1974/D1974)*100,0)</f>
        <v>674</v>
      </c>
      <c r="Q1974" s="14">
        <f>IFERROR(ROUND((E1974/L1974),2),0)</f>
        <v>70.849999999999994</v>
      </c>
      <c r="R1974" s="10">
        <f>(((J1974/60)/60)/24)+DATE(1970,1,1)</f>
        <v>41201.012083333335</v>
      </c>
      <c r="S1974" s="10">
        <f>(((I1974/60)/60)/24)+DATE(1970,1,1)</f>
        <v>41231.053749999999</v>
      </c>
      <c r="T1974">
        <f>YEAR(R1974)</f>
        <v>2012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6" t="s">
        <v>8275</v>
      </c>
      <c r="O1975" s="16" t="s">
        <v>8305</v>
      </c>
      <c r="P1975" s="12">
        <f>ROUND((E1975/D1975)*100,0)</f>
        <v>257</v>
      </c>
      <c r="Q1975" s="14">
        <f>IFERROR(ROUND((E1975/L1975),2),0)</f>
        <v>247.94</v>
      </c>
      <c r="R1975" s="10">
        <f>(((J1975/60)/60)/24)+DATE(1970,1,1)</f>
        <v>42549.722962962958</v>
      </c>
      <c r="S1975" s="10">
        <f>(((I1975/60)/60)/24)+DATE(1970,1,1)</f>
        <v>42588.291666666672</v>
      </c>
      <c r="T1975">
        <f>YEAR(R1975)</f>
        <v>2016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6" t="s">
        <v>8275</v>
      </c>
      <c r="O1976" s="16" t="s">
        <v>8305</v>
      </c>
      <c r="P1976" s="12">
        <f>ROUND((E1976/D1976)*100,0)</f>
        <v>375</v>
      </c>
      <c r="Q1976" s="14">
        <f>IFERROR(ROUND((E1976/L1976),2),0)</f>
        <v>186.81</v>
      </c>
      <c r="R1976" s="10">
        <f>(((J1976/60)/60)/24)+DATE(1970,1,1)</f>
        <v>41445.334131944444</v>
      </c>
      <c r="S1976" s="10">
        <f>(((I1976/60)/60)/24)+DATE(1970,1,1)</f>
        <v>41505.334131944444</v>
      </c>
      <c r="T1976">
        <f>YEAR(R1976)</f>
        <v>2013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6" t="s">
        <v>8275</v>
      </c>
      <c r="O1977" s="16" t="s">
        <v>8305</v>
      </c>
      <c r="P1977" s="12">
        <f>ROUND((E1977/D1977)*100,0)</f>
        <v>209</v>
      </c>
      <c r="Q1977" s="14">
        <f>IFERROR(ROUND((E1977/L1977),2),0)</f>
        <v>131.99</v>
      </c>
      <c r="R1977" s="10">
        <f>(((J1977/60)/60)/24)+DATE(1970,1,1)</f>
        <v>41313.755219907405</v>
      </c>
      <c r="S1977" s="10">
        <f>(((I1977/60)/60)/24)+DATE(1970,1,1)</f>
        <v>41343.755219907405</v>
      </c>
      <c r="T1977">
        <f>YEAR(R1977)</f>
        <v>2013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6" t="s">
        <v>8275</v>
      </c>
      <c r="O1978" s="16" t="s">
        <v>8305</v>
      </c>
      <c r="P1978" s="12">
        <f>ROUND((E1978/D1978)*100,0)</f>
        <v>347</v>
      </c>
      <c r="Q1978" s="14">
        <f>IFERROR(ROUND((E1978/L1978),2),0)</f>
        <v>29.31</v>
      </c>
      <c r="R1978" s="10">
        <f>(((J1978/60)/60)/24)+DATE(1970,1,1)</f>
        <v>41438.899594907409</v>
      </c>
      <c r="S1978" s="10">
        <f>(((I1978/60)/60)/24)+DATE(1970,1,1)</f>
        <v>41468.899594907409</v>
      </c>
      <c r="T1978">
        <f>YEAR(R1978)</f>
        <v>2013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6" t="s">
        <v>8275</v>
      </c>
      <c r="O1979" s="16" t="s">
        <v>8305</v>
      </c>
      <c r="P1979" s="12">
        <f>ROUND((E1979/D1979)*100,0)</f>
        <v>402</v>
      </c>
      <c r="Q1979" s="14">
        <f>IFERROR(ROUND((E1979/L1979),2),0)</f>
        <v>245.02</v>
      </c>
      <c r="R1979" s="10">
        <f>(((J1979/60)/60)/24)+DATE(1970,1,1)</f>
        <v>42311.216898148152</v>
      </c>
      <c r="S1979" s="10">
        <f>(((I1979/60)/60)/24)+DATE(1970,1,1)</f>
        <v>42357.332638888889</v>
      </c>
      <c r="T1979">
        <f>YEAR(R1979)</f>
        <v>2015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6" t="s">
        <v>8275</v>
      </c>
      <c r="O1980" s="16" t="s">
        <v>8305</v>
      </c>
      <c r="P1980" s="12">
        <f>ROUND((E1980/D1980)*100,0)</f>
        <v>1027</v>
      </c>
      <c r="Q1980" s="14">
        <f>IFERROR(ROUND((E1980/L1980),2),0)</f>
        <v>1323.25</v>
      </c>
      <c r="R1980" s="10">
        <f>(((J1980/60)/60)/24)+DATE(1970,1,1)</f>
        <v>41039.225601851853</v>
      </c>
      <c r="S1980" s="10">
        <f>(((I1980/60)/60)/24)+DATE(1970,1,1)</f>
        <v>41072.291666666664</v>
      </c>
      <c r="T1980">
        <f>YEAR(R1980)</f>
        <v>2012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6" t="s">
        <v>8275</v>
      </c>
      <c r="O1981" s="16" t="s">
        <v>8305</v>
      </c>
      <c r="P1981" s="12">
        <f>ROUND((E1981/D1981)*100,0)</f>
        <v>115</v>
      </c>
      <c r="Q1981" s="14">
        <f>IFERROR(ROUND((E1981/L1981),2),0)</f>
        <v>282.66000000000003</v>
      </c>
      <c r="R1981" s="10">
        <f>(((J1981/60)/60)/24)+DATE(1970,1,1)</f>
        <v>42290.460023148145</v>
      </c>
      <c r="S1981" s="10">
        <f>(((I1981/60)/60)/24)+DATE(1970,1,1)</f>
        <v>42327.207638888889</v>
      </c>
      <c r="T1981">
        <f>YEAR(R1981)</f>
        <v>2015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6" t="s">
        <v>8275</v>
      </c>
      <c r="O1982" s="16" t="s">
        <v>8305</v>
      </c>
      <c r="P1982" s="12">
        <f>ROUND((E1982/D1982)*100,0)</f>
        <v>355</v>
      </c>
      <c r="Q1982" s="14">
        <f>IFERROR(ROUND((E1982/L1982),2),0)</f>
        <v>91.21</v>
      </c>
      <c r="R1982" s="10">
        <f>(((J1982/60)/60)/24)+DATE(1970,1,1)</f>
        <v>42423.542384259257</v>
      </c>
      <c r="S1982" s="10">
        <f>(((I1982/60)/60)/24)+DATE(1970,1,1)</f>
        <v>42463.500717592593</v>
      </c>
      <c r="T1982">
        <f>YEAR(R1982)</f>
        <v>2016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6" t="s">
        <v>8294</v>
      </c>
      <c r="O1983" s="16" t="s">
        <v>8306</v>
      </c>
      <c r="P1983" s="12">
        <f>ROUND((E1983/D1983)*100,0)</f>
        <v>5</v>
      </c>
      <c r="Q1983" s="14">
        <f>IFERROR(ROUND((E1983/L1983),2),0)</f>
        <v>31.75</v>
      </c>
      <c r="R1983" s="10">
        <f>(((J1983/60)/60)/24)+DATE(1970,1,1)</f>
        <v>41799.725289351853</v>
      </c>
      <c r="S1983" s="10">
        <f>(((I1983/60)/60)/24)+DATE(1970,1,1)</f>
        <v>41829.725289351853</v>
      </c>
      <c r="T1983">
        <f>YEAR(R1983)</f>
        <v>2014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6" t="s">
        <v>8294</v>
      </c>
      <c r="O1984" s="16" t="s">
        <v>8306</v>
      </c>
      <c r="P1984" s="12">
        <f>ROUND((E1984/D1984)*100,0)</f>
        <v>0</v>
      </c>
      <c r="Q1984" s="14">
        <f>IFERROR(ROUND((E1984/L1984),2),0)</f>
        <v>0</v>
      </c>
      <c r="R1984" s="10">
        <f>(((J1984/60)/60)/24)+DATE(1970,1,1)</f>
        <v>42678.586655092593</v>
      </c>
      <c r="S1984" s="10">
        <f>(((I1984/60)/60)/24)+DATE(1970,1,1)</f>
        <v>42708.628321759257</v>
      </c>
      <c r="T1984">
        <f>YEAR(R1984)</f>
        <v>2016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6" t="s">
        <v>8294</v>
      </c>
      <c r="O1985" s="16" t="s">
        <v>8306</v>
      </c>
      <c r="P1985" s="12">
        <f>ROUND((E1985/D1985)*100,0)</f>
        <v>4</v>
      </c>
      <c r="Q1985" s="14">
        <f>IFERROR(ROUND((E1985/L1985),2),0)</f>
        <v>88.69</v>
      </c>
      <c r="R1985" s="10">
        <f>(((J1985/60)/60)/24)+DATE(1970,1,1)</f>
        <v>42593.011782407411</v>
      </c>
      <c r="S1985" s="10">
        <f>(((I1985/60)/60)/24)+DATE(1970,1,1)</f>
        <v>42615.291666666672</v>
      </c>
      <c r="T1985">
        <f>YEAR(R1985)</f>
        <v>2016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6" t="s">
        <v>8294</v>
      </c>
      <c r="O1986" s="16" t="s">
        <v>8306</v>
      </c>
      <c r="P1986" s="12">
        <f>ROUND((E1986/D1986)*100,0)</f>
        <v>21</v>
      </c>
      <c r="Q1986" s="14">
        <f>IFERROR(ROUND((E1986/L1986),2),0)</f>
        <v>453.14</v>
      </c>
      <c r="R1986" s="10">
        <f>(((J1986/60)/60)/24)+DATE(1970,1,1)</f>
        <v>41913.790289351848</v>
      </c>
      <c r="S1986" s="10">
        <f>(((I1986/60)/60)/24)+DATE(1970,1,1)</f>
        <v>41973.831956018519</v>
      </c>
      <c r="T1986">
        <f>YEAR(R1986)</f>
        <v>2014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6" t="s">
        <v>8294</v>
      </c>
      <c r="O1987" s="16" t="s">
        <v>8306</v>
      </c>
      <c r="P1987" s="12">
        <f>ROUND((E1987/D1987)*100,0)</f>
        <v>3</v>
      </c>
      <c r="Q1987" s="14">
        <f>IFERROR(ROUND((E1987/L1987),2),0)</f>
        <v>12.75</v>
      </c>
      <c r="R1987" s="10">
        <f>(((J1987/60)/60)/24)+DATE(1970,1,1)</f>
        <v>42555.698738425926</v>
      </c>
      <c r="S1987" s="10">
        <f>(((I1987/60)/60)/24)+DATE(1970,1,1)</f>
        <v>42584.958333333328</v>
      </c>
      <c r="T1987">
        <f>YEAR(R1987)</f>
        <v>2016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6" t="s">
        <v>8294</v>
      </c>
      <c r="O1988" s="16" t="s">
        <v>8306</v>
      </c>
      <c r="P1988" s="12">
        <f>ROUND((E1988/D1988)*100,0)</f>
        <v>0</v>
      </c>
      <c r="Q1988" s="14">
        <f>IFERROR(ROUND((E1988/L1988),2),0)</f>
        <v>1</v>
      </c>
      <c r="R1988" s="10">
        <f>(((J1988/60)/60)/24)+DATE(1970,1,1)</f>
        <v>42413.433831018512</v>
      </c>
      <c r="S1988" s="10">
        <f>(((I1988/60)/60)/24)+DATE(1970,1,1)</f>
        <v>42443.392164351855</v>
      </c>
      <c r="T1988">
        <f>YEAR(R1988)</f>
        <v>2016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6" t="s">
        <v>8294</v>
      </c>
      <c r="O1989" s="16" t="s">
        <v>8306</v>
      </c>
      <c r="P1989" s="12">
        <f>ROUND((E1989/D1989)*100,0)</f>
        <v>42</v>
      </c>
      <c r="Q1989" s="14">
        <f>IFERROR(ROUND((E1989/L1989),2),0)</f>
        <v>83.43</v>
      </c>
      <c r="R1989" s="10">
        <f>(((J1989/60)/60)/24)+DATE(1970,1,1)</f>
        <v>42034.639768518522</v>
      </c>
      <c r="S1989" s="10">
        <f>(((I1989/60)/60)/24)+DATE(1970,1,1)</f>
        <v>42064.639768518522</v>
      </c>
      <c r="T1989">
        <f>YEAR(R1989)</f>
        <v>2015</v>
      </c>
    </row>
    <row r="1990" spans="1:20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6" t="s">
        <v>8294</v>
      </c>
      <c r="O1990" s="16" t="s">
        <v>8306</v>
      </c>
      <c r="P1990" s="12">
        <f>ROUND((E1990/D1990)*100,0)</f>
        <v>0</v>
      </c>
      <c r="Q1990" s="14">
        <f>IFERROR(ROUND((E1990/L1990),2),0)</f>
        <v>25</v>
      </c>
      <c r="R1990" s="10">
        <f>(((J1990/60)/60)/24)+DATE(1970,1,1)</f>
        <v>42206.763217592597</v>
      </c>
      <c r="S1990" s="10">
        <f>(((I1990/60)/60)/24)+DATE(1970,1,1)</f>
        <v>42236.763217592597</v>
      </c>
      <c r="T1990">
        <f>YEAR(R1990)</f>
        <v>2015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6" t="s">
        <v>8294</v>
      </c>
      <c r="O1991" s="16" t="s">
        <v>8306</v>
      </c>
      <c r="P1991" s="12">
        <f>ROUND((E1991/D1991)*100,0)</f>
        <v>1</v>
      </c>
      <c r="Q1991" s="14">
        <f>IFERROR(ROUND((E1991/L1991),2),0)</f>
        <v>50</v>
      </c>
      <c r="R1991" s="10">
        <f>(((J1991/60)/60)/24)+DATE(1970,1,1)</f>
        <v>42685.680648148147</v>
      </c>
      <c r="S1991" s="10">
        <f>(((I1991/60)/60)/24)+DATE(1970,1,1)</f>
        <v>42715.680648148147</v>
      </c>
      <c r="T1991">
        <f>YEAR(R1991)</f>
        <v>2016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6" t="s">
        <v>8294</v>
      </c>
      <c r="O1992" s="16" t="s">
        <v>8306</v>
      </c>
      <c r="P1992" s="12">
        <f>ROUND((E1992/D1992)*100,0)</f>
        <v>17</v>
      </c>
      <c r="Q1992" s="14">
        <f>IFERROR(ROUND((E1992/L1992),2),0)</f>
        <v>101.8</v>
      </c>
      <c r="R1992" s="10">
        <f>(((J1992/60)/60)/24)+DATE(1970,1,1)</f>
        <v>42398.195972222224</v>
      </c>
      <c r="S1992" s="10">
        <f>(((I1992/60)/60)/24)+DATE(1970,1,1)</f>
        <v>42413.195972222224</v>
      </c>
      <c r="T1992">
        <f>YEAR(R1992)</f>
        <v>2016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6" t="s">
        <v>8294</v>
      </c>
      <c r="O1993" s="16" t="s">
        <v>8306</v>
      </c>
      <c r="P1993" s="12">
        <f>ROUND((E1993/D1993)*100,0)</f>
        <v>7</v>
      </c>
      <c r="Q1993" s="14">
        <f>IFERROR(ROUND((E1993/L1993),2),0)</f>
        <v>46.67</v>
      </c>
      <c r="R1993" s="10">
        <f>(((J1993/60)/60)/24)+DATE(1970,1,1)</f>
        <v>42167.89335648148</v>
      </c>
      <c r="S1993" s="10">
        <f>(((I1993/60)/60)/24)+DATE(1970,1,1)</f>
        <v>42188.89335648148</v>
      </c>
      <c r="T1993">
        <f>YEAR(R1993)</f>
        <v>2015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6" t="s">
        <v>8294</v>
      </c>
      <c r="O1994" s="16" t="s">
        <v>8306</v>
      </c>
      <c r="P1994" s="12">
        <f>ROUND((E1994/D1994)*100,0)</f>
        <v>0</v>
      </c>
      <c r="Q1994" s="14">
        <f>IFERROR(ROUND((E1994/L1994),2),0)</f>
        <v>1</v>
      </c>
      <c r="R1994" s="10">
        <f>(((J1994/60)/60)/24)+DATE(1970,1,1)</f>
        <v>42023.143414351856</v>
      </c>
      <c r="S1994" s="10">
        <f>(((I1994/60)/60)/24)+DATE(1970,1,1)</f>
        <v>42053.143414351856</v>
      </c>
      <c r="T1994">
        <f>YEAR(R1994)</f>
        <v>2015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6" t="s">
        <v>8294</v>
      </c>
      <c r="O1995" s="16" t="s">
        <v>8306</v>
      </c>
      <c r="P1995" s="12">
        <f>ROUND((E1995/D1995)*100,0)</f>
        <v>0</v>
      </c>
      <c r="Q1995" s="14">
        <f>IFERROR(ROUND((E1995/L1995),2),0)</f>
        <v>0</v>
      </c>
      <c r="R1995" s="10">
        <f>(((J1995/60)/60)/24)+DATE(1970,1,1)</f>
        <v>42329.58839120371</v>
      </c>
      <c r="S1995" s="10">
        <f>(((I1995/60)/60)/24)+DATE(1970,1,1)</f>
        <v>42359.58839120371</v>
      </c>
      <c r="T1995">
        <f>YEAR(R1995)</f>
        <v>2015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6" t="s">
        <v>8294</v>
      </c>
      <c r="O1996" s="16" t="s">
        <v>8306</v>
      </c>
      <c r="P1996" s="12">
        <f>ROUND((E1996/D1996)*100,0)</f>
        <v>0</v>
      </c>
      <c r="Q1996" s="14">
        <f>IFERROR(ROUND((E1996/L1996),2),0)</f>
        <v>0</v>
      </c>
      <c r="R1996" s="10">
        <f>(((J1996/60)/60)/24)+DATE(1970,1,1)</f>
        <v>42651.006273148145</v>
      </c>
      <c r="S1996" s="10">
        <f>(((I1996/60)/60)/24)+DATE(1970,1,1)</f>
        <v>42711.047939814816</v>
      </c>
      <c r="T1996">
        <f>YEAR(R1996)</f>
        <v>2016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6" t="s">
        <v>8294</v>
      </c>
      <c r="O1997" s="16" t="s">
        <v>8306</v>
      </c>
      <c r="P1997" s="12">
        <f>ROUND((E1997/D1997)*100,0)</f>
        <v>8</v>
      </c>
      <c r="Q1997" s="14">
        <f>IFERROR(ROUND((E1997/L1997),2),0)</f>
        <v>26</v>
      </c>
      <c r="R1997" s="10">
        <f>(((J1997/60)/60)/24)+DATE(1970,1,1)</f>
        <v>42181.902037037042</v>
      </c>
      <c r="S1997" s="10">
        <f>(((I1997/60)/60)/24)+DATE(1970,1,1)</f>
        <v>42201.902037037042</v>
      </c>
      <c r="T1997">
        <f>YEAR(R1997)</f>
        <v>2015</v>
      </c>
    </row>
    <row r="1998" spans="1:20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6" t="s">
        <v>8294</v>
      </c>
      <c r="O1998" s="16" t="s">
        <v>8306</v>
      </c>
      <c r="P1998" s="12">
        <f>ROUND((E1998/D1998)*100,0)</f>
        <v>0</v>
      </c>
      <c r="Q1998" s="14">
        <f>IFERROR(ROUND((E1998/L1998),2),0)</f>
        <v>0</v>
      </c>
      <c r="R1998" s="10">
        <f>(((J1998/60)/60)/24)+DATE(1970,1,1)</f>
        <v>41800.819571759261</v>
      </c>
      <c r="S1998" s="10">
        <f>(((I1998/60)/60)/24)+DATE(1970,1,1)</f>
        <v>41830.819571759261</v>
      </c>
      <c r="T1998">
        <f>YEAR(R1998)</f>
        <v>2014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6" t="s">
        <v>8294</v>
      </c>
      <c r="O1999" s="16" t="s">
        <v>8306</v>
      </c>
      <c r="P1999" s="12">
        <f>ROUND((E1999/D1999)*100,0)</f>
        <v>0</v>
      </c>
      <c r="Q1999" s="14">
        <f>IFERROR(ROUND((E1999/L1999),2),0)</f>
        <v>0</v>
      </c>
      <c r="R1999" s="10">
        <f>(((J1999/60)/60)/24)+DATE(1970,1,1)</f>
        <v>41847.930694444447</v>
      </c>
      <c r="S1999" s="10">
        <f>(((I1999/60)/60)/24)+DATE(1970,1,1)</f>
        <v>41877.930694444447</v>
      </c>
      <c r="T1999">
        <f>YEAR(R1999)</f>
        <v>2014</v>
      </c>
    </row>
    <row r="2000" spans="1:20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6" t="s">
        <v>8294</v>
      </c>
      <c r="O2000" s="16" t="s">
        <v>8306</v>
      </c>
      <c r="P2000" s="12">
        <f>ROUND((E2000/D2000)*100,0)</f>
        <v>26</v>
      </c>
      <c r="Q2000" s="14">
        <f>IFERROR(ROUND((E2000/L2000),2),0)</f>
        <v>218.33</v>
      </c>
      <c r="R2000" s="10">
        <f>(((J2000/60)/60)/24)+DATE(1970,1,1)</f>
        <v>41807.118495370371</v>
      </c>
      <c r="S2000" s="10">
        <f>(((I2000/60)/60)/24)+DATE(1970,1,1)</f>
        <v>41852.118495370371</v>
      </c>
      <c r="T2000">
        <f>YEAR(R2000)</f>
        <v>2014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6" t="s">
        <v>8294</v>
      </c>
      <c r="O2001" s="16" t="s">
        <v>8306</v>
      </c>
      <c r="P2001" s="12">
        <f>ROUND((E2001/D2001)*100,0)</f>
        <v>1</v>
      </c>
      <c r="Q2001" s="14">
        <f>IFERROR(ROUND((E2001/L2001),2),0)</f>
        <v>33.71</v>
      </c>
      <c r="R2001" s="10">
        <f>(((J2001/60)/60)/24)+DATE(1970,1,1)</f>
        <v>41926.482731481483</v>
      </c>
      <c r="S2001" s="10">
        <f>(((I2001/60)/60)/24)+DATE(1970,1,1)</f>
        <v>41956.524398148147</v>
      </c>
      <c r="T2001">
        <f>YEAR(R2001)</f>
        <v>2014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6" t="s">
        <v>8294</v>
      </c>
      <c r="O2002" s="16" t="s">
        <v>8306</v>
      </c>
      <c r="P2002" s="12">
        <f>ROUND((E2002/D2002)*100,0)</f>
        <v>13</v>
      </c>
      <c r="Q2002" s="14">
        <f>IFERROR(ROUND((E2002/L2002),2),0)</f>
        <v>25</v>
      </c>
      <c r="R2002" s="10">
        <f>(((J2002/60)/60)/24)+DATE(1970,1,1)</f>
        <v>42345.951539351852</v>
      </c>
      <c r="S2002" s="10">
        <f>(((I2002/60)/60)/24)+DATE(1970,1,1)</f>
        <v>42375.951539351852</v>
      </c>
      <c r="T2002">
        <f>YEAR(R2002)</f>
        <v>2015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6" t="s">
        <v>8275</v>
      </c>
      <c r="O2003" s="16" t="s">
        <v>8305</v>
      </c>
      <c r="P2003" s="12">
        <f>ROUND((E2003/D2003)*100,0)</f>
        <v>382</v>
      </c>
      <c r="Q2003" s="14">
        <f>IFERROR(ROUND((E2003/L2003),2),0)</f>
        <v>128.38999999999999</v>
      </c>
      <c r="R2003" s="10">
        <f>(((J2003/60)/60)/24)+DATE(1970,1,1)</f>
        <v>42136.209675925929</v>
      </c>
      <c r="S2003" s="10">
        <f>(((I2003/60)/60)/24)+DATE(1970,1,1)</f>
        <v>42167.833333333328</v>
      </c>
      <c r="T2003">
        <f>YEAR(R2003)</f>
        <v>2015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6" t="s">
        <v>8275</v>
      </c>
      <c r="O2004" s="16" t="s">
        <v>8305</v>
      </c>
      <c r="P2004" s="12">
        <f>ROUND((E2004/D2004)*100,0)</f>
        <v>217</v>
      </c>
      <c r="Q2004" s="14">
        <f>IFERROR(ROUND((E2004/L2004),2),0)</f>
        <v>78.83</v>
      </c>
      <c r="R2004" s="10">
        <f>(((J2004/60)/60)/24)+DATE(1970,1,1)</f>
        <v>42728.71230324074</v>
      </c>
      <c r="S2004" s="10">
        <f>(((I2004/60)/60)/24)+DATE(1970,1,1)</f>
        <v>42758.71230324074</v>
      </c>
      <c r="T2004">
        <f>YEAR(R2004)</f>
        <v>2016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6" t="s">
        <v>8275</v>
      </c>
      <c r="O2005" s="16" t="s">
        <v>8305</v>
      </c>
      <c r="P2005" s="12">
        <f>ROUND((E2005/D2005)*100,0)</f>
        <v>312</v>
      </c>
      <c r="Q2005" s="14">
        <f>IFERROR(ROUND((E2005/L2005),2),0)</f>
        <v>91.76</v>
      </c>
      <c r="R2005" s="10">
        <f>(((J2005/60)/60)/24)+DATE(1970,1,1)</f>
        <v>40347.125601851854</v>
      </c>
      <c r="S2005" s="10">
        <f>(((I2005/60)/60)/24)+DATE(1970,1,1)</f>
        <v>40361.958333333336</v>
      </c>
      <c r="T2005">
        <f>YEAR(R2005)</f>
        <v>2010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6" t="s">
        <v>8275</v>
      </c>
      <c r="O2006" s="16" t="s">
        <v>8305</v>
      </c>
      <c r="P2006" s="12">
        <f>ROUND((E2006/D2006)*100,0)</f>
        <v>234</v>
      </c>
      <c r="Q2006" s="14">
        <f>IFERROR(ROUND((E2006/L2006),2),0)</f>
        <v>331.1</v>
      </c>
      <c r="R2006" s="10">
        <f>(((J2006/60)/60)/24)+DATE(1970,1,1)</f>
        <v>41800.604895833334</v>
      </c>
      <c r="S2006" s="10">
        <f>(((I2006/60)/60)/24)+DATE(1970,1,1)</f>
        <v>41830.604895833334</v>
      </c>
      <c r="T2006">
        <f>YEAR(R2006)</f>
        <v>2014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6" t="s">
        <v>8275</v>
      </c>
      <c r="O2007" s="16" t="s">
        <v>8305</v>
      </c>
      <c r="P2007" s="12">
        <f>ROUND((E2007/D2007)*100,0)</f>
        <v>124</v>
      </c>
      <c r="Q2007" s="14">
        <f>IFERROR(ROUND((E2007/L2007),2),0)</f>
        <v>194.26</v>
      </c>
      <c r="R2007" s="10">
        <f>(((J2007/60)/60)/24)+DATE(1970,1,1)</f>
        <v>41535.812708333331</v>
      </c>
      <c r="S2007" s="10">
        <f>(((I2007/60)/60)/24)+DATE(1970,1,1)</f>
        <v>41563.165972222225</v>
      </c>
      <c r="T2007">
        <f>YEAR(R2007)</f>
        <v>2013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6" t="s">
        <v>8275</v>
      </c>
      <c r="O2008" s="16" t="s">
        <v>8305</v>
      </c>
      <c r="P2008" s="12">
        <f>ROUND((E2008/D2008)*100,0)</f>
        <v>248</v>
      </c>
      <c r="Q2008" s="14">
        <f>IFERROR(ROUND((E2008/L2008),2),0)</f>
        <v>408.98</v>
      </c>
      <c r="R2008" s="10">
        <f>(((J2008/60)/60)/24)+DATE(1970,1,1)</f>
        <v>41941.500520833331</v>
      </c>
      <c r="S2008" s="10">
        <f>(((I2008/60)/60)/24)+DATE(1970,1,1)</f>
        <v>41976.542187500003</v>
      </c>
      <c r="T2008">
        <f>YEAR(R2008)</f>
        <v>2014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6" t="s">
        <v>8275</v>
      </c>
      <c r="O2009" s="16" t="s">
        <v>8305</v>
      </c>
      <c r="P2009" s="12">
        <f>ROUND((E2009/D2009)*100,0)</f>
        <v>116</v>
      </c>
      <c r="Q2009" s="14">
        <f>IFERROR(ROUND((E2009/L2009),2),0)</f>
        <v>84.46</v>
      </c>
      <c r="R2009" s="10">
        <f>(((J2009/60)/60)/24)+DATE(1970,1,1)</f>
        <v>40347.837800925925</v>
      </c>
      <c r="S2009" s="10">
        <f>(((I2009/60)/60)/24)+DATE(1970,1,1)</f>
        <v>40414.166666666664</v>
      </c>
      <c r="T2009">
        <f>YEAR(R2009)</f>
        <v>2010</v>
      </c>
    </row>
    <row r="2010" spans="1:20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6" t="s">
        <v>8275</v>
      </c>
      <c r="O2010" s="16" t="s">
        <v>8305</v>
      </c>
      <c r="P2010" s="12">
        <f>ROUND((E2010/D2010)*100,0)</f>
        <v>117</v>
      </c>
      <c r="Q2010" s="14">
        <f>IFERROR(ROUND((E2010/L2010),2),0)</f>
        <v>44.85</v>
      </c>
      <c r="R2010" s="10">
        <f>(((J2010/60)/60)/24)+DATE(1970,1,1)</f>
        <v>40761.604421296295</v>
      </c>
      <c r="S2010" s="10">
        <f>(((I2010/60)/60)/24)+DATE(1970,1,1)</f>
        <v>40805.604421296295</v>
      </c>
      <c r="T2010">
        <f>YEAR(R2010)</f>
        <v>2011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6" t="s">
        <v>8275</v>
      </c>
      <c r="O2011" s="16" t="s">
        <v>8305</v>
      </c>
      <c r="P2011" s="12">
        <f>ROUND((E2011/D2011)*100,0)</f>
        <v>305</v>
      </c>
      <c r="Q2011" s="14">
        <f>IFERROR(ROUND((E2011/L2011),2),0)</f>
        <v>383.36</v>
      </c>
      <c r="R2011" s="10">
        <f>(((J2011/60)/60)/24)+DATE(1970,1,1)</f>
        <v>42661.323414351849</v>
      </c>
      <c r="S2011" s="10">
        <f>(((I2011/60)/60)/24)+DATE(1970,1,1)</f>
        <v>42697.365081018521</v>
      </c>
      <c r="T2011">
        <f>YEAR(R2011)</f>
        <v>2016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6" t="s">
        <v>8275</v>
      </c>
      <c r="O2012" s="16" t="s">
        <v>8305</v>
      </c>
      <c r="P2012" s="12">
        <f>ROUND((E2012/D2012)*100,0)</f>
        <v>320</v>
      </c>
      <c r="Q2012" s="14">
        <f>IFERROR(ROUND((E2012/L2012),2),0)</f>
        <v>55.28</v>
      </c>
      <c r="R2012" s="10">
        <f>(((J2012/60)/60)/24)+DATE(1970,1,1)</f>
        <v>42570.996423611112</v>
      </c>
      <c r="S2012" s="10">
        <f>(((I2012/60)/60)/24)+DATE(1970,1,1)</f>
        <v>42600.996423611112</v>
      </c>
      <c r="T2012">
        <f>YEAR(R2012)</f>
        <v>2016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6" t="s">
        <v>8275</v>
      </c>
      <c r="O2013" s="16" t="s">
        <v>8305</v>
      </c>
      <c r="P2013" s="12">
        <f>ROUND((E2013/D2013)*100,0)</f>
        <v>820</v>
      </c>
      <c r="Q2013" s="14">
        <f>IFERROR(ROUND((E2013/L2013),2),0)</f>
        <v>422.02</v>
      </c>
      <c r="R2013" s="10">
        <f>(((J2013/60)/60)/24)+DATE(1970,1,1)</f>
        <v>42347.358483796299</v>
      </c>
      <c r="S2013" s="10">
        <f>(((I2013/60)/60)/24)+DATE(1970,1,1)</f>
        <v>42380.958333333328</v>
      </c>
      <c r="T2013">
        <f>YEAR(R2013)</f>
        <v>2015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6" t="s">
        <v>8275</v>
      </c>
      <c r="O2014" s="16" t="s">
        <v>8305</v>
      </c>
      <c r="P2014" s="12">
        <f>ROUND((E2014/D2014)*100,0)</f>
        <v>235</v>
      </c>
      <c r="Q2014" s="14">
        <f>IFERROR(ROUND((E2014/L2014),2),0)</f>
        <v>64.180000000000007</v>
      </c>
      <c r="R2014" s="10">
        <f>(((J2014/60)/60)/24)+DATE(1970,1,1)</f>
        <v>42010.822233796294</v>
      </c>
      <c r="S2014" s="10">
        <f>(((I2014/60)/60)/24)+DATE(1970,1,1)</f>
        <v>42040.822233796294</v>
      </c>
      <c r="T2014">
        <f>YEAR(R2014)</f>
        <v>2015</v>
      </c>
    </row>
    <row r="2015" spans="1:20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6" t="s">
        <v>8275</v>
      </c>
      <c r="O2015" s="16" t="s">
        <v>8305</v>
      </c>
      <c r="P2015" s="12">
        <f>ROUND((E2015/D2015)*100,0)</f>
        <v>495</v>
      </c>
      <c r="Q2015" s="14">
        <f>IFERROR(ROUND((E2015/L2015),2),0)</f>
        <v>173.58</v>
      </c>
      <c r="R2015" s="10">
        <f>(((J2015/60)/60)/24)+DATE(1970,1,1)</f>
        <v>42499.960810185185</v>
      </c>
      <c r="S2015" s="10">
        <f>(((I2015/60)/60)/24)+DATE(1970,1,1)</f>
        <v>42559.960810185185</v>
      </c>
      <c r="T2015">
        <f>YEAR(R2015)</f>
        <v>2016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6" t="s">
        <v>8275</v>
      </c>
      <c r="O2016" s="16" t="s">
        <v>8305</v>
      </c>
      <c r="P2016" s="12">
        <f>ROUND((E2016/D2016)*100,0)</f>
        <v>7814</v>
      </c>
      <c r="Q2016" s="14">
        <f>IFERROR(ROUND((E2016/L2016),2),0)</f>
        <v>88.6</v>
      </c>
      <c r="R2016" s="10">
        <f>(((J2016/60)/60)/24)+DATE(1970,1,1)</f>
        <v>41324.214571759258</v>
      </c>
      <c r="S2016" s="10">
        <f>(((I2016/60)/60)/24)+DATE(1970,1,1)</f>
        <v>41358.172905092593</v>
      </c>
      <c r="T2016">
        <f>YEAR(R2016)</f>
        <v>2013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6" t="s">
        <v>8275</v>
      </c>
      <c r="O2017" s="16" t="s">
        <v>8305</v>
      </c>
      <c r="P2017" s="12">
        <f>ROUND((E2017/D2017)*100,0)</f>
        <v>113</v>
      </c>
      <c r="Q2017" s="14">
        <f>IFERROR(ROUND((E2017/L2017),2),0)</f>
        <v>50.22</v>
      </c>
      <c r="R2017" s="10">
        <f>(((J2017/60)/60)/24)+DATE(1970,1,1)</f>
        <v>40765.876886574071</v>
      </c>
      <c r="S2017" s="10">
        <f>(((I2017/60)/60)/24)+DATE(1970,1,1)</f>
        <v>40795.876886574071</v>
      </c>
      <c r="T2017">
        <f>YEAR(R2017)</f>
        <v>2011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6" t="s">
        <v>8275</v>
      </c>
      <c r="O2018" s="16" t="s">
        <v>8305</v>
      </c>
      <c r="P2018" s="12">
        <f>ROUND((E2018/D2018)*100,0)</f>
        <v>922</v>
      </c>
      <c r="Q2018" s="14">
        <f>IFERROR(ROUND((E2018/L2018),2),0)</f>
        <v>192.39</v>
      </c>
      <c r="R2018" s="10">
        <f>(((J2018/60)/60)/24)+DATE(1970,1,1)</f>
        <v>41312.88077546296</v>
      </c>
      <c r="S2018" s="10">
        <f>(((I2018/60)/60)/24)+DATE(1970,1,1)</f>
        <v>41342.88077546296</v>
      </c>
      <c r="T2018">
        <f>YEAR(R2018)</f>
        <v>2013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6" t="s">
        <v>8275</v>
      </c>
      <c r="O2019" s="16" t="s">
        <v>8305</v>
      </c>
      <c r="P2019" s="12">
        <f>ROUND((E2019/D2019)*100,0)</f>
        <v>125</v>
      </c>
      <c r="Q2019" s="14">
        <f>IFERROR(ROUND((E2019/L2019),2),0)</f>
        <v>73.42</v>
      </c>
      <c r="R2019" s="10">
        <f>(((J2019/60)/60)/24)+DATE(1970,1,1)</f>
        <v>40961.057349537034</v>
      </c>
      <c r="S2019" s="10">
        <f>(((I2019/60)/60)/24)+DATE(1970,1,1)</f>
        <v>40992.166666666664</v>
      </c>
      <c r="T2019">
        <f>YEAR(R2019)</f>
        <v>2012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6" t="s">
        <v>8275</v>
      </c>
      <c r="O2020" s="16" t="s">
        <v>8305</v>
      </c>
      <c r="P2020" s="12">
        <f>ROUND((E2020/D2020)*100,0)</f>
        <v>102</v>
      </c>
      <c r="Q2020" s="14">
        <f>IFERROR(ROUND((E2020/L2020),2),0)</f>
        <v>147.68</v>
      </c>
      <c r="R2020" s="10">
        <f>(((J2020/60)/60)/24)+DATE(1970,1,1)</f>
        <v>42199.365844907406</v>
      </c>
      <c r="S2020" s="10">
        <f>(((I2020/60)/60)/24)+DATE(1970,1,1)</f>
        <v>42229.365844907406</v>
      </c>
      <c r="T2020">
        <f>YEAR(R2020)</f>
        <v>2015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6" t="s">
        <v>8275</v>
      </c>
      <c r="O2021" s="16" t="s">
        <v>8305</v>
      </c>
      <c r="P2021" s="12">
        <f>ROUND((E2021/D2021)*100,0)</f>
        <v>485</v>
      </c>
      <c r="Q2021" s="14">
        <f>IFERROR(ROUND((E2021/L2021),2),0)</f>
        <v>108.97</v>
      </c>
      <c r="R2021" s="10">
        <f>(((J2021/60)/60)/24)+DATE(1970,1,1)</f>
        <v>42605.70857638889</v>
      </c>
      <c r="S2021" s="10">
        <f>(((I2021/60)/60)/24)+DATE(1970,1,1)</f>
        <v>42635.70857638889</v>
      </c>
      <c r="T2021">
        <f>YEAR(R2021)</f>
        <v>2016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6" t="s">
        <v>8275</v>
      </c>
      <c r="O2022" s="16" t="s">
        <v>8305</v>
      </c>
      <c r="P2022" s="12">
        <f>ROUND((E2022/D2022)*100,0)</f>
        <v>192</v>
      </c>
      <c r="Q2022" s="14">
        <f>IFERROR(ROUND((E2022/L2022),2),0)</f>
        <v>23.65</v>
      </c>
      <c r="R2022" s="10">
        <f>(((J2022/60)/60)/24)+DATE(1970,1,1)</f>
        <v>41737.097499999996</v>
      </c>
      <c r="S2022" s="10">
        <f>(((I2022/60)/60)/24)+DATE(1970,1,1)</f>
        <v>41773.961111111108</v>
      </c>
      <c r="T2022">
        <f>YEAR(R2022)</f>
        <v>2014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6" t="s">
        <v>8275</v>
      </c>
      <c r="O2023" s="16" t="s">
        <v>8305</v>
      </c>
      <c r="P2023" s="12">
        <f>ROUND((E2023/D2023)*100,0)</f>
        <v>281</v>
      </c>
      <c r="Q2023" s="14">
        <f>IFERROR(ROUND((E2023/L2023),2),0)</f>
        <v>147.94999999999999</v>
      </c>
      <c r="R2023" s="10">
        <f>(((J2023/60)/60)/24)+DATE(1970,1,1)</f>
        <v>41861.070567129631</v>
      </c>
      <c r="S2023" s="10">
        <f>(((I2023/60)/60)/24)+DATE(1970,1,1)</f>
        <v>41906.070567129631</v>
      </c>
      <c r="T2023">
        <f>YEAR(R2023)</f>
        <v>2014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6" t="s">
        <v>8275</v>
      </c>
      <c r="O2024" s="16" t="s">
        <v>8305</v>
      </c>
      <c r="P2024" s="12">
        <f>ROUND((E2024/D2024)*100,0)</f>
        <v>125</v>
      </c>
      <c r="Q2024" s="14">
        <f>IFERROR(ROUND((E2024/L2024),2),0)</f>
        <v>385.04</v>
      </c>
      <c r="R2024" s="10">
        <f>(((J2024/60)/60)/24)+DATE(1970,1,1)</f>
        <v>42502.569120370375</v>
      </c>
      <c r="S2024" s="10">
        <f>(((I2024/60)/60)/24)+DATE(1970,1,1)</f>
        <v>42532.569120370375</v>
      </c>
      <c r="T2024">
        <f>YEAR(R2024)</f>
        <v>2016</v>
      </c>
    </row>
    <row r="2025" spans="1:20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6" t="s">
        <v>8275</v>
      </c>
      <c r="O2025" s="16" t="s">
        <v>8305</v>
      </c>
      <c r="P2025" s="12">
        <f>ROUND((E2025/D2025)*100,0)</f>
        <v>161</v>
      </c>
      <c r="Q2025" s="14">
        <f>IFERROR(ROUND((E2025/L2025),2),0)</f>
        <v>457.39</v>
      </c>
      <c r="R2025" s="10">
        <f>(((J2025/60)/60)/24)+DATE(1970,1,1)</f>
        <v>42136.420752314814</v>
      </c>
      <c r="S2025" s="10">
        <f>(((I2025/60)/60)/24)+DATE(1970,1,1)</f>
        <v>42166.420752314814</v>
      </c>
      <c r="T2025">
        <f>YEAR(R2025)</f>
        <v>2015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6" t="s">
        <v>8275</v>
      </c>
      <c r="O2026" s="16" t="s">
        <v>8305</v>
      </c>
      <c r="P2026" s="12">
        <f>ROUND((E2026/D2026)*100,0)</f>
        <v>585</v>
      </c>
      <c r="Q2026" s="14">
        <f>IFERROR(ROUND((E2026/L2026),2),0)</f>
        <v>222.99</v>
      </c>
      <c r="R2026" s="10">
        <f>(((J2026/60)/60)/24)+DATE(1970,1,1)</f>
        <v>41099.966944444444</v>
      </c>
      <c r="S2026" s="10">
        <f>(((I2026/60)/60)/24)+DATE(1970,1,1)</f>
        <v>41134.125</v>
      </c>
      <c r="T2026">
        <f>YEAR(R2026)</f>
        <v>2012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6" t="s">
        <v>8275</v>
      </c>
      <c r="O2027" s="16" t="s">
        <v>8305</v>
      </c>
      <c r="P2027" s="12">
        <f>ROUND((E2027/D2027)*100,0)</f>
        <v>201</v>
      </c>
      <c r="Q2027" s="14">
        <f>IFERROR(ROUND((E2027/L2027),2),0)</f>
        <v>220.74</v>
      </c>
      <c r="R2027" s="10">
        <f>(((J2027/60)/60)/24)+DATE(1970,1,1)</f>
        <v>42136.184560185182</v>
      </c>
      <c r="S2027" s="10">
        <f>(((I2027/60)/60)/24)+DATE(1970,1,1)</f>
        <v>42166.184560185182</v>
      </c>
      <c r="T2027">
        <f>YEAR(R2027)</f>
        <v>2015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6" t="s">
        <v>8275</v>
      </c>
      <c r="O2028" s="16" t="s">
        <v>8305</v>
      </c>
      <c r="P2028" s="12">
        <f>ROUND((E2028/D2028)*100,0)</f>
        <v>133</v>
      </c>
      <c r="Q2028" s="14">
        <f>IFERROR(ROUND((E2028/L2028),2),0)</f>
        <v>73.5</v>
      </c>
      <c r="R2028" s="10">
        <f>(((J2028/60)/60)/24)+DATE(1970,1,1)</f>
        <v>41704.735937500001</v>
      </c>
      <c r="S2028" s="10">
        <f>(((I2028/60)/60)/24)+DATE(1970,1,1)</f>
        <v>41750.165972222225</v>
      </c>
      <c r="T2028">
        <f>YEAR(R2028)</f>
        <v>2014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6" t="s">
        <v>8275</v>
      </c>
      <c r="O2029" s="16" t="s">
        <v>8305</v>
      </c>
      <c r="P2029" s="12">
        <f>ROUND((E2029/D2029)*100,0)</f>
        <v>120</v>
      </c>
      <c r="Q2029" s="14">
        <f>IFERROR(ROUND((E2029/L2029),2),0)</f>
        <v>223.1</v>
      </c>
      <c r="R2029" s="10">
        <f>(((J2029/60)/60)/24)+DATE(1970,1,1)</f>
        <v>42048.813877314817</v>
      </c>
      <c r="S2029" s="10">
        <f>(((I2029/60)/60)/24)+DATE(1970,1,1)</f>
        <v>42093.772210648152</v>
      </c>
      <c r="T2029">
        <f>YEAR(R2029)</f>
        <v>2015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6" t="s">
        <v>8275</v>
      </c>
      <c r="O2030" s="16" t="s">
        <v>8305</v>
      </c>
      <c r="P2030" s="12">
        <f>ROUND((E2030/D2030)*100,0)</f>
        <v>126</v>
      </c>
      <c r="Q2030" s="14">
        <f>IFERROR(ROUND((E2030/L2030),2),0)</f>
        <v>47.91</v>
      </c>
      <c r="R2030" s="10">
        <f>(((J2030/60)/60)/24)+DATE(1970,1,1)</f>
        <v>40215.919050925928</v>
      </c>
      <c r="S2030" s="10">
        <f>(((I2030/60)/60)/24)+DATE(1970,1,1)</f>
        <v>40252.913194444445</v>
      </c>
      <c r="T2030">
        <f>YEAR(R2030)</f>
        <v>2010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6" t="s">
        <v>8275</v>
      </c>
      <c r="O2031" s="16" t="s">
        <v>8305</v>
      </c>
      <c r="P2031" s="12">
        <f>ROUND((E2031/D2031)*100,0)</f>
        <v>361</v>
      </c>
      <c r="Q2031" s="14">
        <f>IFERROR(ROUND((E2031/L2031),2),0)</f>
        <v>96.06</v>
      </c>
      <c r="R2031" s="10">
        <f>(((J2031/60)/60)/24)+DATE(1970,1,1)</f>
        <v>41848.021770833337</v>
      </c>
      <c r="S2031" s="10">
        <f>(((I2031/60)/60)/24)+DATE(1970,1,1)</f>
        <v>41878.021770833337</v>
      </c>
      <c r="T2031">
        <f>YEAR(R2031)</f>
        <v>2014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6" t="s">
        <v>8275</v>
      </c>
      <c r="O2032" s="16" t="s">
        <v>8305</v>
      </c>
      <c r="P2032" s="12">
        <f>ROUND((E2032/D2032)*100,0)</f>
        <v>226</v>
      </c>
      <c r="Q2032" s="14">
        <f>IFERROR(ROUND((E2032/L2032),2),0)</f>
        <v>118.61</v>
      </c>
      <c r="R2032" s="10">
        <f>(((J2032/60)/60)/24)+DATE(1970,1,1)</f>
        <v>41212.996481481481</v>
      </c>
      <c r="S2032" s="10">
        <f>(((I2032/60)/60)/24)+DATE(1970,1,1)</f>
        <v>41242.996481481481</v>
      </c>
      <c r="T2032">
        <f>YEAR(R2032)</f>
        <v>2012</v>
      </c>
    </row>
    <row r="2033" spans="1:20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6" t="s">
        <v>8275</v>
      </c>
      <c r="O2033" s="16" t="s">
        <v>8305</v>
      </c>
      <c r="P2033" s="12">
        <f>ROUND((E2033/D2033)*100,0)</f>
        <v>120</v>
      </c>
      <c r="Q2033" s="14">
        <f>IFERROR(ROUND((E2033/L2033),2),0)</f>
        <v>118.45</v>
      </c>
      <c r="R2033" s="10">
        <f>(((J2033/60)/60)/24)+DATE(1970,1,1)</f>
        <v>41975.329317129625</v>
      </c>
      <c r="S2033" s="10">
        <f>(((I2033/60)/60)/24)+DATE(1970,1,1)</f>
        <v>42013.041666666672</v>
      </c>
      <c r="T2033">
        <f>YEAR(R2033)</f>
        <v>2014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6" t="s">
        <v>8275</v>
      </c>
      <c r="O2034" s="16" t="s">
        <v>8305</v>
      </c>
      <c r="P2034" s="12">
        <f>ROUND((E2034/D2034)*100,0)</f>
        <v>304</v>
      </c>
      <c r="Q2034" s="14">
        <f>IFERROR(ROUND((E2034/L2034),2),0)</f>
        <v>143.21</v>
      </c>
      <c r="R2034" s="10">
        <f>(((J2034/60)/60)/24)+DATE(1970,1,1)</f>
        <v>42689.565671296295</v>
      </c>
      <c r="S2034" s="10">
        <f>(((I2034/60)/60)/24)+DATE(1970,1,1)</f>
        <v>42719.208333333328</v>
      </c>
      <c r="T2034">
        <f>YEAR(R2034)</f>
        <v>2016</v>
      </c>
    </row>
    <row r="2035" spans="1:20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6" t="s">
        <v>8275</v>
      </c>
      <c r="O2035" s="16" t="s">
        <v>8305</v>
      </c>
      <c r="P2035" s="12">
        <f>ROUND((E2035/D2035)*100,0)</f>
        <v>179</v>
      </c>
      <c r="Q2035" s="14">
        <f>IFERROR(ROUND((E2035/L2035),2),0)</f>
        <v>282.72000000000003</v>
      </c>
      <c r="R2035" s="10">
        <f>(((J2035/60)/60)/24)+DATE(1970,1,1)</f>
        <v>41725.082384259258</v>
      </c>
      <c r="S2035" s="10">
        <f>(((I2035/60)/60)/24)+DATE(1970,1,1)</f>
        <v>41755.082384259258</v>
      </c>
      <c r="T2035">
        <f>YEAR(R2035)</f>
        <v>2014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6" t="s">
        <v>8275</v>
      </c>
      <c r="O2036" s="16" t="s">
        <v>8305</v>
      </c>
      <c r="P2036" s="12">
        <f>ROUND((E2036/D2036)*100,0)</f>
        <v>387</v>
      </c>
      <c r="Q2036" s="14">
        <f>IFERROR(ROUND((E2036/L2036),2),0)</f>
        <v>593.94000000000005</v>
      </c>
      <c r="R2036" s="10">
        <f>(((J2036/60)/60)/24)+DATE(1970,1,1)</f>
        <v>42076.130011574074</v>
      </c>
      <c r="S2036" s="10">
        <f>(((I2036/60)/60)/24)+DATE(1970,1,1)</f>
        <v>42131.290277777778</v>
      </c>
      <c r="T2036">
        <f>YEAR(R2036)</f>
        <v>2015</v>
      </c>
    </row>
    <row r="2037" spans="1:20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6" t="s">
        <v>8275</v>
      </c>
      <c r="O2037" s="16" t="s">
        <v>8305</v>
      </c>
      <c r="P2037" s="12">
        <f>ROUND((E2037/D2037)*100,0)</f>
        <v>211</v>
      </c>
      <c r="Q2037" s="14">
        <f>IFERROR(ROUND((E2037/L2037),2),0)</f>
        <v>262.16000000000003</v>
      </c>
      <c r="R2037" s="10">
        <f>(((J2037/60)/60)/24)+DATE(1970,1,1)</f>
        <v>42311.625081018516</v>
      </c>
      <c r="S2037" s="10">
        <f>(((I2037/60)/60)/24)+DATE(1970,1,1)</f>
        <v>42357.041666666672</v>
      </c>
      <c r="T2037">
        <f>YEAR(R2037)</f>
        <v>2015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6" t="s">
        <v>8275</v>
      </c>
      <c r="O2038" s="16" t="s">
        <v>8305</v>
      </c>
      <c r="P2038" s="12">
        <f>ROUND((E2038/D2038)*100,0)</f>
        <v>132</v>
      </c>
      <c r="Q2038" s="14">
        <f>IFERROR(ROUND((E2038/L2038),2),0)</f>
        <v>46.58</v>
      </c>
      <c r="R2038" s="10">
        <f>(((J2038/60)/60)/24)+DATE(1970,1,1)</f>
        <v>41738.864803240744</v>
      </c>
      <c r="S2038" s="10">
        <f>(((I2038/60)/60)/24)+DATE(1970,1,1)</f>
        <v>41768.864803240744</v>
      </c>
      <c r="T2038">
        <f>YEAR(R2038)</f>
        <v>2014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6" t="s">
        <v>8275</v>
      </c>
      <c r="O2039" s="16" t="s">
        <v>8305</v>
      </c>
      <c r="P2039" s="12">
        <f>ROUND((E2039/D2039)*100,0)</f>
        <v>300</v>
      </c>
      <c r="Q2039" s="14">
        <f>IFERROR(ROUND((E2039/L2039),2),0)</f>
        <v>70.040000000000006</v>
      </c>
      <c r="R2039" s="10">
        <f>(((J2039/60)/60)/24)+DATE(1970,1,1)</f>
        <v>41578.210104166668</v>
      </c>
      <c r="S2039" s="10">
        <f>(((I2039/60)/60)/24)+DATE(1970,1,1)</f>
        <v>41638.251770833333</v>
      </c>
      <c r="T2039">
        <f>YEAR(R2039)</f>
        <v>2013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6" t="s">
        <v>8275</v>
      </c>
      <c r="O2040" s="16" t="s">
        <v>8305</v>
      </c>
      <c r="P2040" s="12">
        <f>ROUND((E2040/D2040)*100,0)</f>
        <v>421</v>
      </c>
      <c r="Q2040" s="14">
        <f>IFERROR(ROUND((E2040/L2040),2),0)</f>
        <v>164.91</v>
      </c>
      <c r="R2040" s="10">
        <f>(((J2040/60)/60)/24)+DATE(1970,1,1)</f>
        <v>41424.27107638889</v>
      </c>
      <c r="S2040" s="10">
        <f>(((I2040/60)/60)/24)+DATE(1970,1,1)</f>
        <v>41456.75</v>
      </c>
      <c r="T2040">
        <f>YEAR(R2040)</f>
        <v>2013</v>
      </c>
    </row>
    <row r="2041" spans="1:20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6" t="s">
        <v>8275</v>
      </c>
      <c r="O2041" s="16" t="s">
        <v>8305</v>
      </c>
      <c r="P2041" s="12">
        <f>ROUND((E2041/D2041)*100,0)</f>
        <v>136</v>
      </c>
      <c r="Q2041" s="14">
        <f>IFERROR(ROUND((E2041/L2041),2),0)</f>
        <v>449.26</v>
      </c>
      <c r="R2041" s="10">
        <f>(((J2041/60)/60)/24)+DATE(1970,1,1)</f>
        <v>42675.438946759255</v>
      </c>
      <c r="S2041" s="10">
        <f>(((I2041/60)/60)/24)+DATE(1970,1,1)</f>
        <v>42705.207638888889</v>
      </c>
      <c r="T2041">
        <f>YEAR(R2041)</f>
        <v>2016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6" t="s">
        <v>8275</v>
      </c>
      <c r="O2042" s="16" t="s">
        <v>8305</v>
      </c>
      <c r="P2042" s="12">
        <f>ROUND((E2042/D2042)*100,0)</f>
        <v>248</v>
      </c>
      <c r="Q2042" s="14">
        <f>IFERROR(ROUND((E2042/L2042),2),0)</f>
        <v>27.47</v>
      </c>
      <c r="R2042" s="10">
        <f>(((J2042/60)/60)/24)+DATE(1970,1,1)</f>
        <v>41578.927118055559</v>
      </c>
      <c r="S2042" s="10">
        <f>(((I2042/60)/60)/24)+DATE(1970,1,1)</f>
        <v>41593.968784722223</v>
      </c>
      <c r="T2042">
        <f>YEAR(R2042)</f>
        <v>2013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6" t="s">
        <v>8275</v>
      </c>
      <c r="O2043" s="16" t="s">
        <v>8305</v>
      </c>
      <c r="P2043" s="12">
        <f>ROUND((E2043/D2043)*100,0)</f>
        <v>182</v>
      </c>
      <c r="Q2043" s="14">
        <f>IFERROR(ROUND((E2043/L2043),2),0)</f>
        <v>143.97999999999999</v>
      </c>
      <c r="R2043" s="10">
        <f>(((J2043/60)/60)/24)+DATE(1970,1,1)</f>
        <v>42654.525775462964</v>
      </c>
      <c r="S2043" s="10">
        <f>(((I2043/60)/60)/24)+DATE(1970,1,1)</f>
        <v>42684.567442129628</v>
      </c>
      <c r="T2043">
        <f>YEAR(R2043)</f>
        <v>2016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6" t="s">
        <v>8275</v>
      </c>
      <c r="O2044" s="16" t="s">
        <v>8305</v>
      </c>
      <c r="P2044" s="12">
        <f>ROUND((E2044/D2044)*100,0)</f>
        <v>124</v>
      </c>
      <c r="Q2044" s="14">
        <f>IFERROR(ROUND((E2044/L2044),2),0)</f>
        <v>88.24</v>
      </c>
      <c r="R2044" s="10">
        <f>(((J2044/60)/60)/24)+DATE(1970,1,1)</f>
        <v>42331.708032407405</v>
      </c>
      <c r="S2044" s="10">
        <f>(((I2044/60)/60)/24)+DATE(1970,1,1)</f>
        <v>42391.708032407405</v>
      </c>
      <c r="T2044">
        <f>YEAR(R2044)</f>
        <v>2015</v>
      </c>
    </row>
    <row r="2045" spans="1:20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6" t="s">
        <v>8275</v>
      </c>
      <c r="O2045" s="16" t="s">
        <v>8305</v>
      </c>
      <c r="P2045" s="12">
        <f>ROUND((E2045/D2045)*100,0)</f>
        <v>506</v>
      </c>
      <c r="Q2045" s="14">
        <f>IFERROR(ROUND((E2045/L2045),2),0)</f>
        <v>36.33</v>
      </c>
      <c r="R2045" s="10">
        <f>(((J2045/60)/60)/24)+DATE(1970,1,1)</f>
        <v>42661.176817129628</v>
      </c>
      <c r="S2045" s="10">
        <f>(((I2045/60)/60)/24)+DATE(1970,1,1)</f>
        <v>42715.207638888889</v>
      </c>
      <c r="T2045">
        <f>YEAR(R2045)</f>
        <v>2016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6" t="s">
        <v>8275</v>
      </c>
      <c r="O2046" s="16" t="s">
        <v>8305</v>
      </c>
      <c r="P2046" s="12">
        <f>ROUND((E2046/D2046)*100,0)</f>
        <v>108</v>
      </c>
      <c r="Q2046" s="14">
        <f>IFERROR(ROUND((E2046/L2046),2),0)</f>
        <v>90.18</v>
      </c>
      <c r="R2046" s="10">
        <f>(((J2046/60)/60)/24)+DATE(1970,1,1)</f>
        <v>42138.684189814812</v>
      </c>
      <c r="S2046" s="10">
        <f>(((I2046/60)/60)/24)+DATE(1970,1,1)</f>
        <v>42168.684189814812</v>
      </c>
      <c r="T2046">
        <f>YEAR(R2046)</f>
        <v>2015</v>
      </c>
    </row>
    <row r="2047" spans="1:20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6" t="s">
        <v>8275</v>
      </c>
      <c r="O2047" s="16" t="s">
        <v>8305</v>
      </c>
      <c r="P2047" s="12">
        <f>ROUND((E2047/D2047)*100,0)</f>
        <v>819</v>
      </c>
      <c r="Q2047" s="14">
        <f>IFERROR(ROUND((E2047/L2047),2),0)</f>
        <v>152.62</v>
      </c>
      <c r="R2047" s="10">
        <f>(((J2047/60)/60)/24)+DATE(1970,1,1)</f>
        <v>41069.088506944441</v>
      </c>
      <c r="S2047" s="10">
        <f>(((I2047/60)/60)/24)+DATE(1970,1,1)</f>
        <v>41099.088506944441</v>
      </c>
      <c r="T2047">
        <f>YEAR(R2047)</f>
        <v>2012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6" t="s">
        <v>8275</v>
      </c>
      <c r="O2048" s="16" t="s">
        <v>8305</v>
      </c>
      <c r="P2048" s="12">
        <f>ROUND((E2048/D2048)*100,0)</f>
        <v>121</v>
      </c>
      <c r="Q2048" s="14">
        <f>IFERROR(ROUND((E2048/L2048),2),0)</f>
        <v>55.81</v>
      </c>
      <c r="R2048" s="10">
        <f>(((J2048/60)/60)/24)+DATE(1970,1,1)</f>
        <v>41387.171805555554</v>
      </c>
      <c r="S2048" s="10">
        <f>(((I2048/60)/60)/24)+DATE(1970,1,1)</f>
        <v>41417.171805555554</v>
      </c>
      <c r="T2048">
        <f>YEAR(R2048)</f>
        <v>2013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6" t="s">
        <v>8275</v>
      </c>
      <c r="O2049" s="16" t="s">
        <v>8305</v>
      </c>
      <c r="P2049" s="12">
        <f>ROUND((E2049/D2049)*100,0)</f>
        <v>103</v>
      </c>
      <c r="Q2049" s="14">
        <f>IFERROR(ROUND((E2049/L2049),2),0)</f>
        <v>227.85</v>
      </c>
      <c r="R2049" s="10">
        <f>(((J2049/60)/60)/24)+DATE(1970,1,1)</f>
        <v>42081.903587962966</v>
      </c>
      <c r="S2049" s="10">
        <f>(((I2049/60)/60)/24)+DATE(1970,1,1)</f>
        <v>42111</v>
      </c>
      <c r="T2049">
        <f>YEAR(R2049)</f>
        <v>2015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6" t="s">
        <v>8275</v>
      </c>
      <c r="O2050" s="16" t="s">
        <v>8305</v>
      </c>
      <c r="P2050" s="12">
        <f>ROUND((E2050/D2050)*100,0)</f>
        <v>148</v>
      </c>
      <c r="Q2050" s="14">
        <f>IFERROR(ROUND((E2050/L2050),2),0)</f>
        <v>91.83</v>
      </c>
      <c r="R2050" s="10">
        <f>(((J2050/60)/60)/24)+DATE(1970,1,1)</f>
        <v>41387.651516203703</v>
      </c>
      <c r="S2050" s="10">
        <f>(((I2050/60)/60)/24)+DATE(1970,1,1)</f>
        <v>41417.651516203703</v>
      </c>
      <c r="T2050">
        <f>YEAR(R2050)</f>
        <v>2013</v>
      </c>
    </row>
    <row r="2051" spans="1:20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6" t="s">
        <v>8275</v>
      </c>
      <c r="O2051" s="16" t="s">
        <v>8305</v>
      </c>
      <c r="P2051" s="12">
        <f>ROUND((E2051/D2051)*100,0)</f>
        <v>120</v>
      </c>
      <c r="Q2051" s="14">
        <f>IFERROR(ROUND((E2051/L2051),2),0)</f>
        <v>80.989999999999995</v>
      </c>
      <c r="R2051" s="10">
        <f>(((J2051/60)/60)/24)+DATE(1970,1,1)</f>
        <v>41575.527349537035</v>
      </c>
      <c r="S2051" s="10">
        <f>(((I2051/60)/60)/24)+DATE(1970,1,1)</f>
        <v>41610.957638888889</v>
      </c>
      <c r="T2051">
        <f>YEAR(R2051)</f>
        <v>2013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6" t="s">
        <v>8275</v>
      </c>
      <c r="O2052" s="16" t="s">
        <v>8305</v>
      </c>
      <c r="P2052" s="12">
        <f>ROUND((E2052/D2052)*100,0)</f>
        <v>473</v>
      </c>
      <c r="Q2052" s="14">
        <f>IFERROR(ROUND((E2052/L2052),2),0)</f>
        <v>278.39</v>
      </c>
      <c r="R2052" s="10">
        <f>(((J2052/60)/60)/24)+DATE(1970,1,1)</f>
        <v>42115.071504629625</v>
      </c>
      <c r="S2052" s="10">
        <f>(((I2052/60)/60)/24)+DATE(1970,1,1)</f>
        <v>42155.071504629625</v>
      </c>
      <c r="T2052">
        <f>YEAR(R2052)</f>
        <v>2015</v>
      </c>
    </row>
    <row r="2053" spans="1:20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6" t="s">
        <v>8275</v>
      </c>
      <c r="O2053" s="16" t="s">
        <v>8305</v>
      </c>
      <c r="P2053" s="12">
        <f>ROUND((E2053/D2053)*100,0)</f>
        <v>130</v>
      </c>
      <c r="Q2053" s="14">
        <f>IFERROR(ROUND((E2053/L2053),2),0)</f>
        <v>43.1</v>
      </c>
      <c r="R2053" s="10">
        <f>(((J2053/60)/60)/24)+DATE(1970,1,1)</f>
        <v>41604.022418981483</v>
      </c>
      <c r="S2053" s="10">
        <f>(((I2053/60)/60)/24)+DATE(1970,1,1)</f>
        <v>41634.022418981483</v>
      </c>
      <c r="T2053">
        <f>YEAR(R2053)</f>
        <v>2013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6" t="s">
        <v>8275</v>
      </c>
      <c r="O2054" s="16" t="s">
        <v>8305</v>
      </c>
      <c r="P2054" s="12">
        <f>ROUND((E2054/D2054)*100,0)</f>
        <v>353</v>
      </c>
      <c r="Q2054" s="14">
        <f>IFERROR(ROUND((E2054/L2054),2),0)</f>
        <v>326.29000000000002</v>
      </c>
      <c r="R2054" s="10">
        <f>(((J2054/60)/60)/24)+DATE(1970,1,1)</f>
        <v>42375.08394675926</v>
      </c>
      <c r="S2054" s="10">
        <f>(((I2054/60)/60)/24)+DATE(1970,1,1)</f>
        <v>42420.08394675926</v>
      </c>
      <c r="T2054">
        <f>YEAR(R2054)</f>
        <v>2016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6" t="s">
        <v>8275</v>
      </c>
      <c r="O2055" s="16" t="s">
        <v>8305</v>
      </c>
      <c r="P2055" s="12">
        <f>ROUND((E2055/D2055)*100,0)</f>
        <v>101</v>
      </c>
      <c r="Q2055" s="14">
        <f>IFERROR(ROUND((E2055/L2055),2),0)</f>
        <v>41.74</v>
      </c>
      <c r="R2055" s="10">
        <f>(((J2055/60)/60)/24)+DATE(1970,1,1)</f>
        <v>42303.617488425924</v>
      </c>
      <c r="S2055" s="10">
        <f>(((I2055/60)/60)/24)+DATE(1970,1,1)</f>
        <v>42333.659155092595</v>
      </c>
      <c r="T2055">
        <f>YEAR(R2055)</f>
        <v>2015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6" t="s">
        <v>8275</v>
      </c>
      <c r="O2056" s="16" t="s">
        <v>8305</v>
      </c>
      <c r="P2056" s="12">
        <f>ROUND((E2056/D2056)*100,0)</f>
        <v>114</v>
      </c>
      <c r="Q2056" s="14">
        <f>IFERROR(ROUND((E2056/L2056),2),0)</f>
        <v>64.02</v>
      </c>
      <c r="R2056" s="10">
        <f>(((J2056/60)/60)/24)+DATE(1970,1,1)</f>
        <v>41731.520949074074</v>
      </c>
      <c r="S2056" s="10">
        <f>(((I2056/60)/60)/24)+DATE(1970,1,1)</f>
        <v>41761.520949074074</v>
      </c>
      <c r="T2056">
        <f>YEAR(R2056)</f>
        <v>2014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6" t="s">
        <v>8275</v>
      </c>
      <c r="O2057" s="16" t="s">
        <v>8305</v>
      </c>
      <c r="P2057" s="12">
        <f>ROUND((E2057/D2057)*100,0)</f>
        <v>167</v>
      </c>
      <c r="Q2057" s="14">
        <f>IFERROR(ROUND((E2057/L2057),2),0)</f>
        <v>99.46</v>
      </c>
      <c r="R2057" s="10">
        <f>(((J2057/60)/60)/24)+DATE(1970,1,1)</f>
        <v>41946.674108796295</v>
      </c>
      <c r="S2057" s="10">
        <f>(((I2057/60)/60)/24)+DATE(1970,1,1)</f>
        <v>41976.166666666672</v>
      </c>
      <c r="T2057">
        <f>YEAR(R2057)</f>
        <v>2014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6" t="s">
        <v>8275</v>
      </c>
      <c r="O2058" s="16" t="s">
        <v>8305</v>
      </c>
      <c r="P2058" s="12">
        <f>ROUND((E2058/D2058)*100,0)</f>
        <v>153</v>
      </c>
      <c r="Q2058" s="14">
        <f>IFERROR(ROUND((E2058/L2058),2),0)</f>
        <v>138.49</v>
      </c>
      <c r="R2058" s="10">
        <f>(((J2058/60)/60)/24)+DATE(1970,1,1)</f>
        <v>41351.76090277778</v>
      </c>
      <c r="S2058" s="10">
        <f>(((I2058/60)/60)/24)+DATE(1970,1,1)</f>
        <v>41381.76090277778</v>
      </c>
      <c r="T2058">
        <f>YEAR(R2058)</f>
        <v>2013</v>
      </c>
    </row>
    <row r="2059" spans="1:20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6" t="s">
        <v>8275</v>
      </c>
      <c r="O2059" s="16" t="s">
        <v>8305</v>
      </c>
      <c r="P2059" s="12">
        <f>ROUND((E2059/D2059)*100,0)</f>
        <v>202</v>
      </c>
      <c r="Q2059" s="14">
        <f>IFERROR(ROUND((E2059/L2059),2),0)</f>
        <v>45.55</v>
      </c>
      <c r="R2059" s="10">
        <f>(((J2059/60)/60)/24)+DATE(1970,1,1)</f>
        <v>42396.494583333333</v>
      </c>
      <c r="S2059" s="10">
        <f>(((I2059/60)/60)/24)+DATE(1970,1,1)</f>
        <v>42426.494583333333</v>
      </c>
      <c r="T2059">
        <f>YEAR(R2059)</f>
        <v>2016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6" t="s">
        <v>8275</v>
      </c>
      <c r="O2060" s="16" t="s">
        <v>8305</v>
      </c>
      <c r="P2060" s="12">
        <f>ROUND((E2060/D2060)*100,0)</f>
        <v>168</v>
      </c>
      <c r="Q2060" s="14">
        <f>IFERROR(ROUND((E2060/L2060),2),0)</f>
        <v>10.51</v>
      </c>
      <c r="R2060" s="10">
        <f>(((J2060/60)/60)/24)+DATE(1970,1,1)</f>
        <v>42026.370717592596</v>
      </c>
      <c r="S2060" s="10">
        <f>(((I2060/60)/60)/24)+DATE(1970,1,1)</f>
        <v>42065.833333333328</v>
      </c>
      <c r="T2060">
        <f>YEAR(R2060)</f>
        <v>2015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6" t="s">
        <v>8275</v>
      </c>
      <c r="O2061" s="16" t="s">
        <v>8305</v>
      </c>
      <c r="P2061" s="12">
        <f>ROUND((E2061/D2061)*100,0)</f>
        <v>143</v>
      </c>
      <c r="Q2061" s="14">
        <f>IFERROR(ROUND((E2061/L2061),2),0)</f>
        <v>114.77</v>
      </c>
      <c r="R2061" s="10">
        <f>(((J2061/60)/60)/24)+DATE(1970,1,1)</f>
        <v>42361.602476851855</v>
      </c>
      <c r="S2061" s="10">
        <f>(((I2061/60)/60)/24)+DATE(1970,1,1)</f>
        <v>42400.915972222225</v>
      </c>
      <c r="T2061">
        <f>YEAR(R2061)</f>
        <v>2015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6" t="s">
        <v>8275</v>
      </c>
      <c r="O2062" s="16" t="s">
        <v>8305</v>
      </c>
      <c r="P2062" s="12">
        <f>ROUND((E2062/D2062)*100,0)</f>
        <v>196</v>
      </c>
      <c r="Q2062" s="14">
        <f>IFERROR(ROUND((E2062/L2062),2),0)</f>
        <v>36</v>
      </c>
      <c r="R2062" s="10">
        <f>(((J2062/60)/60)/24)+DATE(1970,1,1)</f>
        <v>41783.642939814818</v>
      </c>
      <c r="S2062" s="10">
        <f>(((I2062/60)/60)/24)+DATE(1970,1,1)</f>
        <v>41843.642939814818</v>
      </c>
      <c r="T2062">
        <f>YEAR(R2062)</f>
        <v>2014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6" t="s">
        <v>8275</v>
      </c>
      <c r="O2063" s="16" t="s">
        <v>8305</v>
      </c>
      <c r="P2063" s="12">
        <f>ROUND((E2063/D2063)*100,0)</f>
        <v>108</v>
      </c>
      <c r="Q2063" s="14">
        <f>IFERROR(ROUND((E2063/L2063),2),0)</f>
        <v>154.16999999999999</v>
      </c>
      <c r="R2063" s="10">
        <f>(((J2063/60)/60)/24)+DATE(1970,1,1)</f>
        <v>42705.764513888891</v>
      </c>
      <c r="S2063" s="10">
        <f>(((I2063/60)/60)/24)+DATE(1970,1,1)</f>
        <v>42735.764513888891</v>
      </c>
      <c r="T2063">
        <f>YEAR(R2063)</f>
        <v>2016</v>
      </c>
    </row>
    <row r="2064" spans="1:20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6" t="s">
        <v>8275</v>
      </c>
      <c r="O2064" s="16" t="s">
        <v>8305</v>
      </c>
      <c r="P2064" s="12">
        <f>ROUND((E2064/D2064)*100,0)</f>
        <v>115</v>
      </c>
      <c r="Q2064" s="14">
        <f>IFERROR(ROUND((E2064/L2064),2),0)</f>
        <v>566.39</v>
      </c>
      <c r="R2064" s="10">
        <f>(((J2064/60)/60)/24)+DATE(1970,1,1)</f>
        <v>42423.3830787037</v>
      </c>
      <c r="S2064" s="10">
        <f>(((I2064/60)/60)/24)+DATE(1970,1,1)</f>
        <v>42453.341412037036</v>
      </c>
      <c r="T2064">
        <f>YEAR(R2064)</f>
        <v>2016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6" t="s">
        <v>8275</v>
      </c>
      <c r="O2065" s="16" t="s">
        <v>8305</v>
      </c>
      <c r="P2065" s="12">
        <f>ROUND((E2065/D2065)*100,0)</f>
        <v>148</v>
      </c>
      <c r="Q2065" s="14">
        <f>IFERROR(ROUND((E2065/L2065),2),0)</f>
        <v>120.86</v>
      </c>
      <c r="R2065" s="10">
        <f>(((J2065/60)/60)/24)+DATE(1970,1,1)</f>
        <v>42472.73265046296</v>
      </c>
      <c r="S2065" s="10">
        <f>(((I2065/60)/60)/24)+DATE(1970,1,1)</f>
        <v>42505.73265046296</v>
      </c>
      <c r="T2065">
        <f>YEAR(R2065)</f>
        <v>2016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6" t="s">
        <v>8275</v>
      </c>
      <c r="O2066" s="16" t="s">
        <v>8305</v>
      </c>
      <c r="P2066" s="12">
        <f>ROUND((E2066/D2066)*100,0)</f>
        <v>191</v>
      </c>
      <c r="Q2066" s="14">
        <f>IFERROR(ROUND((E2066/L2066),2),0)</f>
        <v>86.16</v>
      </c>
      <c r="R2066" s="10">
        <f>(((J2066/60)/60)/24)+DATE(1970,1,1)</f>
        <v>41389.364849537036</v>
      </c>
      <c r="S2066" s="10">
        <f>(((I2066/60)/60)/24)+DATE(1970,1,1)</f>
        <v>41425.5</v>
      </c>
      <c r="T2066">
        <f>YEAR(R2066)</f>
        <v>2013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6" t="s">
        <v>8275</v>
      </c>
      <c r="O2067" s="16" t="s">
        <v>8305</v>
      </c>
      <c r="P2067" s="12">
        <f>ROUND((E2067/D2067)*100,0)</f>
        <v>199</v>
      </c>
      <c r="Q2067" s="14">
        <f>IFERROR(ROUND((E2067/L2067),2),0)</f>
        <v>51.21</v>
      </c>
      <c r="R2067" s="10">
        <f>(((J2067/60)/60)/24)+DATE(1970,1,1)</f>
        <v>41603.333668981482</v>
      </c>
      <c r="S2067" s="10">
        <f>(((I2067/60)/60)/24)+DATE(1970,1,1)</f>
        <v>41633.333668981482</v>
      </c>
      <c r="T2067">
        <f>YEAR(R2067)</f>
        <v>2013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6" t="s">
        <v>8275</v>
      </c>
      <c r="O2068" s="16" t="s">
        <v>8305</v>
      </c>
      <c r="P2068" s="12">
        <f>ROUND((E2068/D2068)*100,0)</f>
        <v>219</v>
      </c>
      <c r="Q2068" s="14">
        <f>IFERROR(ROUND((E2068/L2068),2),0)</f>
        <v>67.260000000000005</v>
      </c>
      <c r="R2068" s="10">
        <f>(((J2068/60)/60)/24)+DATE(1970,1,1)</f>
        <v>41844.771793981483</v>
      </c>
      <c r="S2068" s="10">
        <f>(((I2068/60)/60)/24)+DATE(1970,1,1)</f>
        <v>41874.771793981483</v>
      </c>
      <c r="T2068">
        <f>YEAR(R2068)</f>
        <v>2014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6" t="s">
        <v>8275</v>
      </c>
      <c r="O2069" s="16" t="s">
        <v>8305</v>
      </c>
      <c r="P2069" s="12">
        <f>ROUND((E2069/D2069)*100,0)</f>
        <v>127</v>
      </c>
      <c r="Q2069" s="14">
        <f>IFERROR(ROUND((E2069/L2069),2),0)</f>
        <v>62.8</v>
      </c>
      <c r="R2069" s="10">
        <f>(((J2069/60)/60)/24)+DATE(1970,1,1)</f>
        <v>42115.853888888887</v>
      </c>
      <c r="S2069" s="10">
        <f>(((I2069/60)/60)/24)+DATE(1970,1,1)</f>
        <v>42148.853888888887</v>
      </c>
      <c r="T2069">
        <f>YEAR(R2069)</f>
        <v>2015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6" t="s">
        <v>8275</v>
      </c>
      <c r="O2070" s="16" t="s">
        <v>8305</v>
      </c>
      <c r="P2070" s="12">
        <f>ROUND((E2070/D2070)*100,0)</f>
        <v>105</v>
      </c>
      <c r="Q2070" s="14">
        <f>IFERROR(ROUND((E2070/L2070),2),0)</f>
        <v>346.13</v>
      </c>
      <c r="R2070" s="10">
        <f>(((J2070/60)/60)/24)+DATE(1970,1,1)</f>
        <v>42633.841608796298</v>
      </c>
      <c r="S2070" s="10">
        <f>(((I2070/60)/60)/24)+DATE(1970,1,1)</f>
        <v>42663.841608796298</v>
      </c>
      <c r="T2070">
        <f>YEAR(R2070)</f>
        <v>2016</v>
      </c>
    </row>
    <row r="2071" spans="1:20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6" t="s">
        <v>8275</v>
      </c>
      <c r="O2071" s="16" t="s">
        <v>8305</v>
      </c>
      <c r="P2071" s="12">
        <f>ROUND((E2071/D2071)*100,0)</f>
        <v>128</v>
      </c>
      <c r="Q2071" s="14">
        <f>IFERROR(ROUND((E2071/L2071),2),0)</f>
        <v>244.12</v>
      </c>
      <c r="R2071" s="10">
        <f>(((J2071/60)/60)/24)+DATE(1970,1,1)</f>
        <v>42340.972118055557</v>
      </c>
      <c r="S2071" s="10">
        <f>(((I2071/60)/60)/24)+DATE(1970,1,1)</f>
        <v>42371.972118055557</v>
      </c>
      <c r="T2071">
        <f>YEAR(R2071)</f>
        <v>2015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6" t="s">
        <v>8275</v>
      </c>
      <c r="O2072" s="16" t="s">
        <v>8305</v>
      </c>
      <c r="P2072" s="12">
        <f>ROUND((E2072/D2072)*100,0)</f>
        <v>317</v>
      </c>
      <c r="Q2072" s="14">
        <f>IFERROR(ROUND((E2072/L2072),2),0)</f>
        <v>259.25</v>
      </c>
      <c r="R2072" s="10">
        <f>(((J2072/60)/60)/24)+DATE(1970,1,1)</f>
        <v>42519.6565162037</v>
      </c>
      <c r="S2072" s="10">
        <f>(((I2072/60)/60)/24)+DATE(1970,1,1)</f>
        <v>42549.6565162037</v>
      </c>
      <c r="T2072">
        <f>YEAR(R2072)</f>
        <v>2016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6" t="s">
        <v>8275</v>
      </c>
      <c r="O2073" s="16" t="s">
        <v>8305</v>
      </c>
      <c r="P2073" s="12">
        <f>ROUND((E2073/D2073)*100,0)</f>
        <v>281</v>
      </c>
      <c r="Q2073" s="14">
        <f>IFERROR(ROUND((E2073/L2073),2),0)</f>
        <v>201.96</v>
      </c>
      <c r="R2073" s="10">
        <f>(((J2073/60)/60)/24)+DATE(1970,1,1)</f>
        <v>42600.278749999998</v>
      </c>
      <c r="S2073" s="10">
        <f>(((I2073/60)/60)/24)+DATE(1970,1,1)</f>
        <v>42645.278749999998</v>
      </c>
      <c r="T2073">
        <f>YEAR(R2073)</f>
        <v>2016</v>
      </c>
    </row>
    <row r="2074" spans="1:20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6" t="s">
        <v>8275</v>
      </c>
      <c r="O2074" s="16" t="s">
        <v>8305</v>
      </c>
      <c r="P2074" s="12">
        <f>ROUND((E2074/D2074)*100,0)</f>
        <v>111</v>
      </c>
      <c r="Q2074" s="14">
        <f>IFERROR(ROUND((E2074/L2074),2),0)</f>
        <v>226.21</v>
      </c>
      <c r="R2074" s="10">
        <f>(((J2074/60)/60)/24)+DATE(1970,1,1)</f>
        <v>42467.581388888888</v>
      </c>
      <c r="S2074" s="10">
        <f>(((I2074/60)/60)/24)+DATE(1970,1,1)</f>
        <v>42497.581388888888</v>
      </c>
      <c r="T2074">
        <f>YEAR(R2074)</f>
        <v>2016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6" t="s">
        <v>8275</v>
      </c>
      <c r="O2075" s="16" t="s">
        <v>8305</v>
      </c>
      <c r="P2075" s="12">
        <f>ROUND((E2075/D2075)*100,0)</f>
        <v>153</v>
      </c>
      <c r="Q2075" s="14">
        <f>IFERROR(ROUND((E2075/L2075),2),0)</f>
        <v>324.69</v>
      </c>
      <c r="R2075" s="10">
        <f>(((J2075/60)/60)/24)+DATE(1970,1,1)</f>
        <v>42087.668032407411</v>
      </c>
      <c r="S2075" s="10">
        <f>(((I2075/60)/60)/24)+DATE(1970,1,1)</f>
        <v>42132.668032407411</v>
      </c>
      <c r="T2075">
        <f>YEAR(R2075)</f>
        <v>2015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6" t="s">
        <v>8275</v>
      </c>
      <c r="O2076" s="16" t="s">
        <v>8305</v>
      </c>
      <c r="P2076" s="12">
        <f>ROUND((E2076/D2076)*100,0)</f>
        <v>103</v>
      </c>
      <c r="Q2076" s="14">
        <f>IFERROR(ROUND((E2076/L2076),2),0)</f>
        <v>205</v>
      </c>
      <c r="R2076" s="10">
        <f>(((J2076/60)/60)/24)+DATE(1970,1,1)</f>
        <v>42466.826180555552</v>
      </c>
      <c r="S2076" s="10">
        <f>(((I2076/60)/60)/24)+DATE(1970,1,1)</f>
        <v>42496.826180555552</v>
      </c>
      <c r="T2076">
        <f>YEAR(R2076)</f>
        <v>2016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6" t="s">
        <v>8275</v>
      </c>
      <c r="O2077" s="16" t="s">
        <v>8305</v>
      </c>
      <c r="P2077" s="12">
        <f>ROUND((E2077/D2077)*100,0)</f>
        <v>1678</v>
      </c>
      <c r="Q2077" s="14">
        <f>IFERROR(ROUND((E2077/L2077),2),0)</f>
        <v>20.47</v>
      </c>
      <c r="R2077" s="10">
        <f>(((J2077/60)/60)/24)+DATE(1970,1,1)</f>
        <v>41450.681574074071</v>
      </c>
      <c r="S2077" s="10">
        <f>(((I2077/60)/60)/24)+DATE(1970,1,1)</f>
        <v>41480.681574074071</v>
      </c>
      <c r="T2077">
        <f>YEAR(R2077)</f>
        <v>2013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6" t="s">
        <v>8275</v>
      </c>
      <c r="O2078" s="16" t="s">
        <v>8305</v>
      </c>
      <c r="P2078" s="12">
        <f>ROUND((E2078/D2078)*100,0)</f>
        <v>543</v>
      </c>
      <c r="Q2078" s="14">
        <f>IFERROR(ROUND((E2078/L2078),2),0)</f>
        <v>116.35</v>
      </c>
      <c r="R2078" s="10">
        <f>(((J2078/60)/60)/24)+DATE(1970,1,1)</f>
        <v>41803.880659722221</v>
      </c>
      <c r="S2078" s="10">
        <f>(((I2078/60)/60)/24)+DATE(1970,1,1)</f>
        <v>41843.880659722221</v>
      </c>
      <c r="T2078">
        <f>YEAR(R2078)</f>
        <v>2014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6" t="s">
        <v>8275</v>
      </c>
      <c r="O2079" s="16" t="s">
        <v>8305</v>
      </c>
      <c r="P2079" s="12">
        <f>ROUND((E2079/D2079)*100,0)</f>
        <v>116</v>
      </c>
      <c r="Q2079" s="14">
        <f>IFERROR(ROUND((E2079/L2079),2),0)</f>
        <v>307.2</v>
      </c>
      <c r="R2079" s="10">
        <f>(((J2079/60)/60)/24)+DATE(1970,1,1)</f>
        <v>42103.042546296296</v>
      </c>
      <c r="S2079" s="10">
        <f>(((I2079/60)/60)/24)+DATE(1970,1,1)</f>
        <v>42160.875</v>
      </c>
      <c r="T2079">
        <f>YEAR(R2079)</f>
        <v>2015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6" t="s">
        <v>8275</v>
      </c>
      <c r="O2080" s="16" t="s">
        <v>8305</v>
      </c>
      <c r="P2080" s="12">
        <f>ROUND((E2080/D2080)*100,0)</f>
        <v>131</v>
      </c>
      <c r="Q2080" s="14">
        <f>IFERROR(ROUND((E2080/L2080),2),0)</f>
        <v>546.69000000000005</v>
      </c>
      <c r="R2080" s="10">
        <f>(((J2080/60)/60)/24)+DATE(1970,1,1)</f>
        <v>42692.771493055552</v>
      </c>
      <c r="S2080" s="10">
        <f>(((I2080/60)/60)/24)+DATE(1970,1,1)</f>
        <v>42722.771493055552</v>
      </c>
      <c r="T2080">
        <f>YEAR(R2080)</f>
        <v>2016</v>
      </c>
    </row>
    <row r="2081" spans="1:20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6" t="s">
        <v>8275</v>
      </c>
      <c r="O2081" s="16" t="s">
        <v>8305</v>
      </c>
      <c r="P2081" s="12">
        <f>ROUND((E2081/D2081)*100,0)</f>
        <v>288</v>
      </c>
      <c r="Q2081" s="14">
        <f>IFERROR(ROUND((E2081/L2081),2),0)</f>
        <v>47.47</v>
      </c>
      <c r="R2081" s="10">
        <f>(((J2081/60)/60)/24)+DATE(1970,1,1)</f>
        <v>42150.71056712963</v>
      </c>
      <c r="S2081" s="10">
        <f>(((I2081/60)/60)/24)+DATE(1970,1,1)</f>
        <v>42180.791666666672</v>
      </c>
      <c r="T2081">
        <f>YEAR(R2081)</f>
        <v>2015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6" t="s">
        <v>8275</v>
      </c>
      <c r="O2082" s="16" t="s">
        <v>8305</v>
      </c>
      <c r="P2082" s="12">
        <f>ROUND((E2082/D2082)*100,0)</f>
        <v>508</v>
      </c>
      <c r="Q2082" s="14">
        <f>IFERROR(ROUND((E2082/L2082),2),0)</f>
        <v>101.56</v>
      </c>
      <c r="R2082" s="10">
        <f>(((J2082/60)/60)/24)+DATE(1970,1,1)</f>
        <v>42289.957175925927</v>
      </c>
      <c r="S2082" s="10">
        <f>(((I2082/60)/60)/24)+DATE(1970,1,1)</f>
        <v>42319.998842592591</v>
      </c>
      <c r="T2082">
        <f>YEAR(R2082)</f>
        <v>2015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6" t="s">
        <v>8281</v>
      </c>
      <c r="O2083" s="16" t="s">
        <v>8285</v>
      </c>
      <c r="P2083" s="12">
        <f>ROUND((E2083/D2083)*100,0)</f>
        <v>115</v>
      </c>
      <c r="Q2083" s="14">
        <f>IFERROR(ROUND((E2083/L2083),2),0)</f>
        <v>72.91</v>
      </c>
      <c r="R2083" s="10">
        <f>(((J2083/60)/60)/24)+DATE(1970,1,1)</f>
        <v>41004.156886574077</v>
      </c>
      <c r="S2083" s="10">
        <f>(((I2083/60)/60)/24)+DATE(1970,1,1)</f>
        <v>41045.207638888889</v>
      </c>
      <c r="T2083">
        <f>YEAR(R2083)</f>
        <v>2012</v>
      </c>
    </row>
    <row r="2084" spans="1:20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6" t="s">
        <v>8281</v>
      </c>
      <c r="O2084" s="16" t="s">
        <v>8285</v>
      </c>
      <c r="P2084" s="12">
        <f>ROUND((E2084/D2084)*100,0)</f>
        <v>111</v>
      </c>
      <c r="Q2084" s="14">
        <f>IFERROR(ROUND((E2084/L2084),2),0)</f>
        <v>43.71</v>
      </c>
      <c r="R2084" s="10">
        <f>(((J2084/60)/60)/24)+DATE(1970,1,1)</f>
        <v>40811.120324074072</v>
      </c>
      <c r="S2084" s="10">
        <f>(((I2084/60)/60)/24)+DATE(1970,1,1)</f>
        <v>40871.161990740737</v>
      </c>
      <c r="T2084">
        <f>YEAR(R2084)</f>
        <v>2011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6" t="s">
        <v>8281</v>
      </c>
      <c r="O2085" s="16" t="s">
        <v>8285</v>
      </c>
      <c r="P2085" s="12">
        <f>ROUND((E2085/D2085)*100,0)</f>
        <v>113</v>
      </c>
      <c r="Q2085" s="14">
        <f>IFERROR(ROUND((E2085/L2085),2),0)</f>
        <v>34</v>
      </c>
      <c r="R2085" s="10">
        <f>(((J2085/60)/60)/24)+DATE(1970,1,1)</f>
        <v>41034.72216435185</v>
      </c>
      <c r="S2085" s="10">
        <f>(((I2085/60)/60)/24)+DATE(1970,1,1)</f>
        <v>41064.72216435185</v>
      </c>
      <c r="T2085">
        <f>YEAR(R2085)</f>
        <v>2012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6" t="s">
        <v>8281</v>
      </c>
      <c r="O2086" s="16" t="s">
        <v>8285</v>
      </c>
      <c r="P2086" s="12">
        <f>ROUND((E2086/D2086)*100,0)</f>
        <v>108</v>
      </c>
      <c r="Q2086" s="14">
        <f>IFERROR(ROUND((E2086/L2086),2),0)</f>
        <v>70.650000000000006</v>
      </c>
      <c r="R2086" s="10">
        <f>(((J2086/60)/60)/24)+DATE(1970,1,1)</f>
        <v>41731.833124999997</v>
      </c>
      <c r="S2086" s="10">
        <f>(((I2086/60)/60)/24)+DATE(1970,1,1)</f>
        <v>41763.290972222225</v>
      </c>
      <c r="T2086">
        <f>YEAR(R2086)</f>
        <v>2014</v>
      </c>
    </row>
    <row r="2087" spans="1:20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6" t="s">
        <v>8281</v>
      </c>
      <c r="O2087" s="16" t="s">
        <v>8285</v>
      </c>
      <c r="P2087" s="12">
        <f>ROUND((E2087/D2087)*100,0)</f>
        <v>124</v>
      </c>
      <c r="Q2087" s="14">
        <f>IFERROR(ROUND((E2087/L2087),2),0)</f>
        <v>89.3</v>
      </c>
      <c r="R2087" s="10">
        <f>(((J2087/60)/60)/24)+DATE(1970,1,1)</f>
        <v>41075.835497685184</v>
      </c>
      <c r="S2087" s="10">
        <f>(((I2087/60)/60)/24)+DATE(1970,1,1)</f>
        <v>41105.835497685184</v>
      </c>
      <c r="T2087">
        <f>YEAR(R2087)</f>
        <v>2012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6" t="s">
        <v>8281</v>
      </c>
      <c r="O2088" s="16" t="s">
        <v>8285</v>
      </c>
      <c r="P2088" s="12">
        <f>ROUND((E2088/D2088)*100,0)</f>
        <v>101</v>
      </c>
      <c r="Q2088" s="14">
        <f>IFERROR(ROUND((E2088/L2088),2),0)</f>
        <v>115.09</v>
      </c>
      <c r="R2088" s="10">
        <f>(((J2088/60)/60)/24)+DATE(1970,1,1)</f>
        <v>40860.67050925926</v>
      </c>
      <c r="S2088" s="10">
        <f>(((I2088/60)/60)/24)+DATE(1970,1,1)</f>
        <v>40891.207638888889</v>
      </c>
      <c r="T2088">
        <f>YEAR(R2088)</f>
        <v>2011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6" t="s">
        <v>8281</v>
      </c>
      <c r="O2089" s="16" t="s">
        <v>8285</v>
      </c>
      <c r="P2089" s="12">
        <f>ROUND((E2089/D2089)*100,0)</f>
        <v>104</v>
      </c>
      <c r="Q2089" s="14">
        <f>IFERROR(ROUND((E2089/L2089),2),0)</f>
        <v>62.12</v>
      </c>
      <c r="R2089" s="10">
        <f>(((J2089/60)/60)/24)+DATE(1970,1,1)</f>
        <v>40764.204375000001</v>
      </c>
      <c r="S2089" s="10">
        <f>(((I2089/60)/60)/24)+DATE(1970,1,1)</f>
        <v>40794.204375000001</v>
      </c>
      <c r="T2089">
        <f>YEAR(R2089)</f>
        <v>2011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6" t="s">
        <v>8281</v>
      </c>
      <c r="O2090" s="16" t="s">
        <v>8285</v>
      </c>
      <c r="P2090" s="12">
        <f>ROUND((E2090/D2090)*100,0)</f>
        <v>116</v>
      </c>
      <c r="Q2090" s="14">
        <f>IFERROR(ROUND((E2090/L2090),2),0)</f>
        <v>46.2</v>
      </c>
      <c r="R2090" s="10">
        <f>(((J2090/60)/60)/24)+DATE(1970,1,1)</f>
        <v>40395.714722222219</v>
      </c>
      <c r="S2090" s="10">
        <f>(((I2090/60)/60)/24)+DATE(1970,1,1)</f>
        <v>40432.165972222225</v>
      </c>
      <c r="T2090">
        <f>YEAR(R2090)</f>
        <v>2010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6" t="s">
        <v>8281</v>
      </c>
      <c r="O2091" s="16" t="s">
        <v>8285</v>
      </c>
      <c r="P2091" s="12">
        <f>ROUND((E2091/D2091)*100,0)</f>
        <v>120</v>
      </c>
      <c r="Q2091" s="14">
        <f>IFERROR(ROUND((E2091/L2091),2),0)</f>
        <v>48.55</v>
      </c>
      <c r="R2091" s="10">
        <f>(((J2091/60)/60)/24)+DATE(1970,1,1)</f>
        <v>41453.076319444444</v>
      </c>
      <c r="S2091" s="10">
        <f>(((I2091/60)/60)/24)+DATE(1970,1,1)</f>
        <v>41488.076319444444</v>
      </c>
      <c r="T2091">
        <f>YEAR(R2091)</f>
        <v>2013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6" t="s">
        <v>8281</v>
      </c>
      <c r="O2092" s="16" t="s">
        <v>8285</v>
      </c>
      <c r="P2092" s="12">
        <f>ROUND((E2092/D2092)*100,0)</f>
        <v>115</v>
      </c>
      <c r="Q2092" s="14">
        <f>IFERROR(ROUND((E2092/L2092),2),0)</f>
        <v>57.52</v>
      </c>
      <c r="R2092" s="10">
        <f>(((J2092/60)/60)/24)+DATE(1970,1,1)</f>
        <v>41299.381423611114</v>
      </c>
      <c r="S2092" s="10">
        <f>(((I2092/60)/60)/24)+DATE(1970,1,1)</f>
        <v>41329.381423611114</v>
      </c>
      <c r="T2092">
        <f>YEAR(R2092)</f>
        <v>2013</v>
      </c>
    </row>
    <row r="2093" spans="1:20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6" t="s">
        <v>8281</v>
      </c>
      <c r="O2093" s="16" t="s">
        <v>8285</v>
      </c>
      <c r="P2093" s="12">
        <f>ROUND((E2093/D2093)*100,0)</f>
        <v>120</v>
      </c>
      <c r="Q2093" s="14">
        <f>IFERROR(ROUND((E2093/L2093),2),0)</f>
        <v>88.15</v>
      </c>
      <c r="R2093" s="10">
        <f>(((J2093/60)/60)/24)+DATE(1970,1,1)</f>
        <v>40555.322662037033</v>
      </c>
      <c r="S2093" s="10">
        <f>(((I2093/60)/60)/24)+DATE(1970,1,1)</f>
        <v>40603.833333333336</v>
      </c>
      <c r="T2093">
        <f>YEAR(R2093)</f>
        <v>2011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6" t="s">
        <v>8281</v>
      </c>
      <c r="O2094" s="16" t="s">
        <v>8285</v>
      </c>
      <c r="P2094" s="12">
        <f>ROUND((E2094/D2094)*100,0)</f>
        <v>101</v>
      </c>
      <c r="Q2094" s="14">
        <f>IFERROR(ROUND((E2094/L2094),2),0)</f>
        <v>110.49</v>
      </c>
      <c r="R2094" s="10">
        <f>(((J2094/60)/60)/24)+DATE(1970,1,1)</f>
        <v>40763.707546296297</v>
      </c>
      <c r="S2094" s="10">
        <f>(((I2094/60)/60)/24)+DATE(1970,1,1)</f>
        <v>40823.707546296297</v>
      </c>
      <c r="T2094">
        <f>YEAR(R2094)</f>
        <v>2011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6" t="s">
        <v>8281</v>
      </c>
      <c r="O2095" s="16" t="s">
        <v>8285</v>
      </c>
      <c r="P2095" s="12">
        <f>ROUND((E2095/D2095)*100,0)</f>
        <v>102</v>
      </c>
      <c r="Q2095" s="14">
        <f>IFERROR(ROUND((E2095/L2095),2),0)</f>
        <v>66.83</v>
      </c>
      <c r="R2095" s="10">
        <f>(((J2095/60)/60)/24)+DATE(1970,1,1)</f>
        <v>41205.854537037041</v>
      </c>
      <c r="S2095" s="10">
        <f>(((I2095/60)/60)/24)+DATE(1970,1,1)</f>
        <v>41265.896203703705</v>
      </c>
      <c r="T2095">
        <f>YEAR(R2095)</f>
        <v>2012</v>
      </c>
    </row>
    <row r="2096" spans="1:20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6" t="s">
        <v>8281</v>
      </c>
      <c r="O2096" s="16" t="s">
        <v>8285</v>
      </c>
      <c r="P2096" s="12">
        <f>ROUND((E2096/D2096)*100,0)</f>
        <v>121</v>
      </c>
      <c r="Q2096" s="14">
        <f>IFERROR(ROUND((E2096/L2096),2),0)</f>
        <v>58.6</v>
      </c>
      <c r="R2096" s="10">
        <f>(((J2096/60)/60)/24)+DATE(1970,1,1)</f>
        <v>40939.02002314815</v>
      </c>
      <c r="S2096" s="10">
        <f>(((I2096/60)/60)/24)+DATE(1970,1,1)</f>
        <v>40973.125</v>
      </c>
      <c r="T2096">
        <f>YEAR(R2096)</f>
        <v>2012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6" t="s">
        <v>8281</v>
      </c>
      <c r="O2097" s="16" t="s">
        <v>8285</v>
      </c>
      <c r="P2097" s="12">
        <f>ROUND((E2097/D2097)*100,0)</f>
        <v>100</v>
      </c>
      <c r="Q2097" s="14">
        <f>IFERROR(ROUND((E2097/L2097),2),0)</f>
        <v>113.64</v>
      </c>
      <c r="R2097" s="10">
        <f>(((J2097/60)/60)/24)+DATE(1970,1,1)</f>
        <v>40758.733483796292</v>
      </c>
      <c r="S2097" s="10">
        <f>(((I2097/60)/60)/24)+DATE(1970,1,1)</f>
        <v>40818.733483796292</v>
      </c>
      <c r="T2097">
        <f>YEAR(R2097)</f>
        <v>2011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6" t="s">
        <v>8281</v>
      </c>
      <c r="O2098" s="16" t="s">
        <v>8285</v>
      </c>
      <c r="P2098" s="12">
        <f>ROUND((E2098/D2098)*100,0)</f>
        <v>102</v>
      </c>
      <c r="Q2098" s="14">
        <f>IFERROR(ROUND((E2098/L2098),2),0)</f>
        <v>43.57</v>
      </c>
      <c r="R2098" s="10">
        <f>(((J2098/60)/60)/24)+DATE(1970,1,1)</f>
        <v>41192.758506944447</v>
      </c>
      <c r="S2098" s="10">
        <f>(((I2098/60)/60)/24)+DATE(1970,1,1)</f>
        <v>41208.165972222225</v>
      </c>
      <c r="T2098">
        <f>YEAR(R2098)</f>
        <v>2012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6" t="s">
        <v>8281</v>
      </c>
      <c r="O2099" s="16" t="s">
        <v>8285</v>
      </c>
      <c r="P2099" s="12">
        <f>ROUND((E2099/D2099)*100,0)</f>
        <v>100</v>
      </c>
      <c r="Q2099" s="14">
        <f>IFERROR(ROUND((E2099/L2099),2),0)</f>
        <v>78.95</v>
      </c>
      <c r="R2099" s="10">
        <f>(((J2099/60)/60)/24)+DATE(1970,1,1)</f>
        <v>40818.58489583333</v>
      </c>
      <c r="S2099" s="10">
        <f>(((I2099/60)/60)/24)+DATE(1970,1,1)</f>
        <v>40878.626562500001</v>
      </c>
      <c r="T2099">
        <f>YEAR(R2099)</f>
        <v>2011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6" t="s">
        <v>8281</v>
      </c>
      <c r="O2100" s="16" t="s">
        <v>8285</v>
      </c>
      <c r="P2100" s="12">
        <f>ROUND((E2100/D2100)*100,0)</f>
        <v>100</v>
      </c>
      <c r="Q2100" s="14">
        <f>IFERROR(ROUND((E2100/L2100),2),0)</f>
        <v>188.13</v>
      </c>
      <c r="R2100" s="10">
        <f>(((J2100/60)/60)/24)+DATE(1970,1,1)</f>
        <v>40946.11383101852</v>
      </c>
      <c r="S2100" s="10">
        <f>(((I2100/60)/60)/24)+DATE(1970,1,1)</f>
        <v>40976.11383101852</v>
      </c>
      <c r="T2100">
        <f>YEAR(R2100)</f>
        <v>2012</v>
      </c>
    </row>
    <row r="2101" spans="1:20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6" t="s">
        <v>8281</v>
      </c>
      <c r="O2101" s="16" t="s">
        <v>8285</v>
      </c>
      <c r="P2101" s="12">
        <f>ROUND((E2101/D2101)*100,0)</f>
        <v>132</v>
      </c>
      <c r="Q2101" s="14">
        <f>IFERROR(ROUND((E2101/L2101),2),0)</f>
        <v>63.03</v>
      </c>
      <c r="R2101" s="10">
        <f>(((J2101/60)/60)/24)+DATE(1970,1,1)</f>
        <v>42173.746342592596</v>
      </c>
      <c r="S2101" s="10">
        <f>(((I2101/60)/60)/24)+DATE(1970,1,1)</f>
        <v>42187.152777777781</v>
      </c>
      <c r="T2101">
        <f>YEAR(R2101)</f>
        <v>2015</v>
      </c>
    </row>
    <row r="2102" spans="1:20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6" t="s">
        <v>8281</v>
      </c>
      <c r="O2102" s="16" t="s">
        <v>8285</v>
      </c>
      <c r="P2102" s="12">
        <f>ROUND((E2102/D2102)*100,0)</f>
        <v>137</v>
      </c>
      <c r="Q2102" s="14">
        <f>IFERROR(ROUND((E2102/L2102),2),0)</f>
        <v>30.37</v>
      </c>
      <c r="R2102" s="10">
        <f>(((J2102/60)/60)/24)+DATE(1970,1,1)</f>
        <v>41074.834965277776</v>
      </c>
      <c r="S2102" s="10">
        <f>(((I2102/60)/60)/24)+DATE(1970,1,1)</f>
        <v>41090.165972222225</v>
      </c>
      <c r="T2102">
        <f>YEAR(R2102)</f>
        <v>2012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6" t="s">
        <v>8281</v>
      </c>
      <c r="O2103" s="16" t="s">
        <v>8285</v>
      </c>
      <c r="P2103" s="12">
        <f>ROUND((E2103/D2103)*100,0)</f>
        <v>113</v>
      </c>
      <c r="Q2103" s="14">
        <f>IFERROR(ROUND((E2103/L2103),2),0)</f>
        <v>51.48</v>
      </c>
      <c r="R2103" s="10">
        <f>(((J2103/60)/60)/24)+DATE(1970,1,1)</f>
        <v>40892.149467592593</v>
      </c>
      <c r="S2103" s="10">
        <f>(((I2103/60)/60)/24)+DATE(1970,1,1)</f>
        <v>40952.149467592593</v>
      </c>
      <c r="T2103">
        <f>YEAR(R2103)</f>
        <v>2011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6" t="s">
        <v>8281</v>
      </c>
      <c r="O2104" s="16" t="s">
        <v>8285</v>
      </c>
      <c r="P2104" s="12">
        <f>ROUND((E2104/D2104)*100,0)</f>
        <v>136</v>
      </c>
      <c r="Q2104" s="14">
        <f>IFERROR(ROUND((E2104/L2104),2),0)</f>
        <v>35.79</v>
      </c>
      <c r="R2104" s="10">
        <f>(((J2104/60)/60)/24)+DATE(1970,1,1)</f>
        <v>40638.868611111109</v>
      </c>
      <c r="S2104" s="10">
        <f>(((I2104/60)/60)/24)+DATE(1970,1,1)</f>
        <v>40668.868611111109</v>
      </c>
      <c r="T2104">
        <f>YEAR(R2104)</f>
        <v>2011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6" t="s">
        <v>8281</v>
      </c>
      <c r="O2105" s="16" t="s">
        <v>8285</v>
      </c>
      <c r="P2105" s="12">
        <f>ROUND((E2105/D2105)*100,0)</f>
        <v>146</v>
      </c>
      <c r="Q2105" s="14">
        <f>IFERROR(ROUND((E2105/L2105),2),0)</f>
        <v>98.82</v>
      </c>
      <c r="R2105" s="10">
        <f>(((J2105/60)/60)/24)+DATE(1970,1,1)</f>
        <v>41192.754942129628</v>
      </c>
      <c r="S2105" s="10">
        <f>(((I2105/60)/60)/24)+DATE(1970,1,1)</f>
        <v>41222.7966087963</v>
      </c>
      <c r="T2105">
        <f>YEAR(R2105)</f>
        <v>2012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6" t="s">
        <v>8281</v>
      </c>
      <c r="O2106" s="16" t="s">
        <v>8285</v>
      </c>
      <c r="P2106" s="12">
        <f>ROUND((E2106/D2106)*100,0)</f>
        <v>130</v>
      </c>
      <c r="Q2106" s="14">
        <f>IFERROR(ROUND((E2106/L2106),2),0)</f>
        <v>28</v>
      </c>
      <c r="R2106" s="10">
        <f>(((J2106/60)/60)/24)+DATE(1970,1,1)</f>
        <v>41394.074467592596</v>
      </c>
      <c r="S2106" s="10">
        <f>(((I2106/60)/60)/24)+DATE(1970,1,1)</f>
        <v>41425</v>
      </c>
      <c r="T2106">
        <f>YEAR(R2106)</f>
        <v>2013</v>
      </c>
    </row>
    <row r="2107" spans="1:20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6" t="s">
        <v>8281</v>
      </c>
      <c r="O2107" s="16" t="s">
        <v>8285</v>
      </c>
      <c r="P2107" s="12">
        <f>ROUND((E2107/D2107)*100,0)</f>
        <v>254</v>
      </c>
      <c r="Q2107" s="14">
        <f>IFERROR(ROUND((E2107/L2107),2),0)</f>
        <v>51.31</v>
      </c>
      <c r="R2107" s="10">
        <f>(((J2107/60)/60)/24)+DATE(1970,1,1)</f>
        <v>41951.788807870369</v>
      </c>
      <c r="S2107" s="10">
        <f>(((I2107/60)/60)/24)+DATE(1970,1,1)</f>
        <v>41964.166666666672</v>
      </c>
      <c r="T2107">
        <f>YEAR(R2107)</f>
        <v>2014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6" t="s">
        <v>8281</v>
      </c>
      <c r="O2108" s="16" t="s">
        <v>8285</v>
      </c>
      <c r="P2108" s="12">
        <f>ROUND((E2108/D2108)*100,0)</f>
        <v>107</v>
      </c>
      <c r="Q2108" s="14">
        <f>IFERROR(ROUND((E2108/L2108),2),0)</f>
        <v>53.52</v>
      </c>
      <c r="R2108" s="10">
        <f>(((J2108/60)/60)/24)+DATE(1970,1,1)</f>
        <v>41270.21497685185</v>
      </c>
      <c r="S2108" s="10">
        <f>(((I2108/60)/60)/24)+DATE(1970,1,1)</f>
        <v>41300.21497685185</v>
      </c>
      <c r="T2108">
        <f>YEAR(R2108)</f>
        <v>2012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6" t="s">
        <v>8281</v>
      </c>
      <c r="O2109" s="16" t="s">
        <v>8285</v>
      </c>
      <c r="P2109" s="12">
        <f>ROUND((E2109/D2109)*100,0)</f>
        <v>108</v>
      </c>
      <c r="Q2109" s="14">
        <f>IFERROR(ROUND((E2109/L2109),2),0)</f>
        <v>37.15</v>
      </c>
      <c r="R2109" s="10">
        <f>(((J2109/60)/60)/24)+DATE(1970,1,1)</f>
        <v>41934.71056712963</v>
      </c>
      <c r="S2109" s="10">
        <f>(((I2109/60)/60)/24)+DATE(1970,1,1)</f>
        <v>41955.752233796295</v>
      </c>
      <c r="T2109">
        <f>YEAR(R2109)</f>
        <v>2014</v>
      </c>
    </row>
    <row r="2110" spans="1:20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6" t="s">
        <v>8281</v>
      </c>
      <c r="O2110" s="16" t="s">
        <v>8285</v>
      </c>
      <c r="P2110" s="12">
        <f>ROUND((E2110/D2110)*100,0)</f>
        <v>107</v>
      </c>
      <c r="Q2110" s="14">
        <f>IFERROR(ROUND((E2110/L2110),2),0)</f>
        <v>89.9</v>
      </c>
      <c r="R2110" s="10">
        <f>(((J2110/60)/60)/24)+DATE(1970,1,1)</f>
        <v>41135.175694444442</v>
      </c>
      <c r="S2110" s="10">
        <f>(((I2110/60)/60)/24)+DATE(1970,1,1)</f>
        <v>41162.163194444445</v>
      </c>
      <c r="T2110">
        <f>YEAR(R2110)</f>
        <v>2012</v>
      </c>
    </row>
    <row r="2111" spans="1:20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6" t="s">
        <v>8281</v>
      </c>
      <c r="O2111" s="16" t="s">
        <v>8285</v>
      </c>
      <c r="P2111" s="12">
        <f>ROUND((E2111/D2111)*100,0)</f>
        <v>107</v>
      </c>
      <c r="Q2111" s="14">
        <f>IFERROR(ROUND((E2111/L2111),2),0)</f>
        <v>106.53</v>
      </c>
      <c r="R2111" s="10">
        <f>(((J2111/60)/60)/24)+DATE(1970,1,1)</f>
        <v>42160.708530092597</v>
      </c>
      <c r="S2111" s="10">
        <f>(((I2111/60)/60)/24)+DATE(1970,1,1)</f>
        <v>42190.708530092597</v>
      </c>
      <c r="T2111">
        <f>YEAR(R2111)</f>
        <v>2015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6" t="s">
        <v>8281</v>
      </c>
      <c r="O2112" s="16" t="s">
        <v>8285</v>
      </c>
      <c r="P2112" s="12">
        <f>ROUND((E2112/D2112)*100,0)</f>
        <v>100</v>
      </c>
      <c r="Q2112" s="14">
        <f>IFERROR(ROUND((E2112/L2112),2),0)</f>
        <v>52.82</v>
      </c>
      <c r="R2112" s="10">
        <f>(((J2112/60)/60)/24)+DATE(1970,1,1)</f>
        <v>41759.670937499999</v>
      </c>
      <c r="S2112" s="10">
        <f>(((I2112/60)/60)/24)+DATE(1970,1,1)</f>
        <v>41787.207638888889</v>
      </c>
      <c r="T2112">
        <f>YEAR(R2112)</f>
        <v>2014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6" t="s">
        <v>8281</v>
      </c>
      <c r="O2113" s="16" t="s">
        <v>8285</v>
      </c>
      <c r="P2113" s="12">
        <f>ROUND((E2113/D2113)*100,0)</f>
        <v>107</v>
      </c>
      <c r="Q2113" s="14">
        <f>IFERROR(ROUND((E2113/L2113),2),0)</f>
        <v>54.62</v>
      </c>
      <c r="R2113" s="10">
        <f>(((J2113/60)/60)/24)+DATE(1970,1,1)</f>
        <v>40703.197048611109</v>
      </c>
      <c r="S2113" s="10">
        <f>(((I2113/60)/60)/24)+DATE(1970,1,1)</f>
        <v>40770.041666666664</v>
      </c>
      <c r="T2113">
        <f>YEAR(R2113)</f>
        <v>2011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6" t="s">
        <v>8281</v>
      </c>
      <c r="O2114" s="16" t="s">
        <v>8285</v>
      </c>
      <c r="P2114" s="12">
        <f>ROUND((E2114/D2114)*100,0)</f>
        <v>100</v>
      </c>
      <c r="Q2114" s="14">
        <f>IFERROR(ROUND((E2114/L2114),2),0)</f>
        <v>27.27</v>
      </c>
      <c r="R2114" s="10">
        <f>(((J2114/60)/60)/24)+DATE(1970,1,1)</f>
        <v>41365.928159722222</v>
      </c>
      <c r="S2114" s="10">
        <f>(((I2114/60)/60)/24)+DATE(1970,1,1)</f>
        <v>41379.928159722222</v>
      </c>
      <c r="T2114">
        <f>YEAR(R2114)</f>
        <v>2013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6" t="s">
        <v>8281</v>
      </c>
      <c r="O2115" s="16" t="s">
        <v>8285</v>
      </c>
      <c r="P2115" s="12">
        <f>ROUND((E2115/D2115)*100,0)</f>
        <v>105</v>
      </c>
      <c r="Q2115" s="14">
        <f>IFERROR(ROUND((E2115/L2115),2),0)</f>
        <v>68.599999999999994</v>
      </c>
      <c r="R2115" s="10">
        <f>(((J2115/60)/60)/24)+DATE(1970,1,1)</f>
        <v>41870.86546296296</v>
      </c>
      <c r="S2115" s="10">
        <f>(((I2115/60)/60)/24)+DATE(1970,1,1)</f>
        <v>41905.86546296296</v>
      </c>
      <c r="T2115">
        <f>YEAR(R2115)</f>
        <v>2014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6" t="s">
        <v>8281</v>
      </c>
      <c r="O2116" s="16" t="s">
        <v>8285</v>
      </c>
      <c r="P2116" s="12">
        <f>ROUND((E2116/D2116)*100,0)</f>
        <v>105</v>
      </c>
      <c r="Q2116" s="14">
        <f>IFERROR(ROUND((E2116/L2116),2),0)</f>
        <v>35.61</v>
      </c>
      <c r="R2116" s="10">
        <f>(((J2116/60)/60)/24)+DATE(1970,1,1)</f>
        <v>40458.815625000003</v>
      </c>
      <c r="S2116" s="10">
        <f>(((I2116/60)/60)/24)+DATE(1970,1,1)</f>
        <v>40521.207638888889</v>
      </c>
      <c r="T2116">
        <f>YEAR(R2116)</f>
        <v>2010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6" t="s">
        <v>8281</v>
      </c>
      <c r="O2117" s="16" t="s">
        <v>8285</v>
      </c>
      <c r="P2117" s="12">
        <f>ROUND((E2117/D2117)*100,0)</f>
        <v>226</v>
      </c>
      <c r="Q2117" s="14">
        <f>IFERROR(ROUND((E2117/L2117),2),0)</f>
        <v>94.03</v>
      </c>
      <c r="R2117" s="10">
        <f>(((J2117/60)/60)/24)+DATE(1970,1,1)</f>
        <v>40564.081030092595</v>
      </c>
      <c r="S2117" s="10">
        <f>(((I2117/60)/60)/24)+DATE(1970,1,1)</f>
        <v>40594.081030092595</v>
      </c>
      <c r="T2117">
        <f>YEAR(R2117)</f>
        <v>2011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6" t="s">
        <v>8281</v>
      </c>
      <c r="O2118" s="16" t="s">
        <v>8285</v>
      </c>
      <c r="P2118" s="12">
        <f>ROUND((E2118/D2118)*100,0)</f>
        <v>101</v>
      </c>
      <c r="Q2118" s="14">
        <f>IFERROR(ROUND((E2118/L2118),2),0)</f>
        <v>526.46</v>
      </c>
      <c r="R2118" s="10">
        <f>(((J2118/60)/60)/24)+DATE(1970,1,1)</f>
        <v>41136.777812500004</v>
      </c>
      <c r="S2118" s="10">
        <f>(((I2118/60)/60)/24)+DATE(1970,1,1)</f>
        <v>41184.777812500004</v>
      </c>
      <c r="T2118">
        <f>YEAR(R2118)</f>
        <v>2012</v>
      </c>
    </row>
    <row r="2119" spans="1:20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6" t="s">
        <v>8281</v>
      </c>
      <c r="O2119" s="16" t="s">
        <v>8285</v>
      </c>
      <c r="P2119" s="12">
        <f>ROUND((E2119/D2119)*100,0)</f>
        <v>148</v>
      </c>
      <c r="Q2119" s="14">
        <f>IFERROR(ROUND((E2119/L2119),2),0)</f>
        <v>50.66</v>
      </c>
      <c r="R2119" s="10">
        <f>(((J2119/60)/60)/24)+DATE(1970,1,1)</f>
        <v>42290.059594907405</v>
      </c>
      <c r="S2119" s="10">
        <f>(((I2119/60)/60)/24)+DATE(1970,1,1)</f>
        <v>42304.207638888889</v>
      </c>
      <c r="T2119">
        <f>YEAR(R2119)</f>
        <v>2015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6" t="s">
        <v>8281</v>
      </c>
      <c r="O2120" s="16" t="s">
        <v>8285</v>
      </c>
      <c r="P2120" s="12">
        <f>ROUND((E2120/D2120)*100,0)</f>
        <v>135</v>
      </c>
      <c r="Q2120" s="14">
        <f>IFERROR(ROUND((E2120/L2120),2),0)</f>
        <v>79.180000000000007</v>
      </c>
      <c r="R2120" s="10">
        <f>(((J2120/60)/60)/24)+DATE(1970,1,1)</f>
        <v>40718.839537037034</v>
      </c>
      <c r="S2120" s="10">
        <f>(((I2120/60)/60)/24)+DATE(1970,1,1)</f>
        <v>40748.839537037034</v>
      </c>
      <c r="T2120">
        <f>YEAR(R2120)</f>
        <v>2011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6" t="s">
        <v>8281</v>
      </c>
      <c r="O2121" s="16" t="s">
        <v>8285</v>
      </c>
      <c r="P2121" s="12">
        <f>ROUND((E2121/D2121)*100,0)</f>
        <v>101</v>
      </c>
      <c r="Q2121" s="14">
        <f>IFERROR(ROUND((E2121/L2121),2),0)</f>
        <v>91.59</v>
      </c>
      <c r="R2121" s="10">
        <f>(((J2121/60)/60)/24)+DATE(1970,1,1)</f>
        <v>41107.130150462966</v>
      </c>
      <c r="S2121" s="10">
        <f>(((I2121/60)/60)/24)+DATE(1970,1,1)</f>
        <v>41137.130150462966</v>
      </c>
      <c r="T2121">
        <f>YEAR(R2121)</f>
        <v>2012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6" t="s">
        <v>8281</v>
      </c>
      <c r="O2122" s="16" t="s">
        <v>8285</v>
      </c>
      <c r="P2122" s="12">
        <f>ROUND((E2122/D2122)*100,0)</f>
        <v>101</v>
      </c>
      <c r="Q2122" s="14">
        <f>IFERROR(ROUND((E2122/L2122),2),0)</f>
        <v>116.96</v>
      </c>
      <c r="R2122" s="10">
        <f>(((J2122/60)/60)/24)+DATE(1970,1,1)</f>
        <v>41591.964537037034</v>
      </c>
      <c r="S2122" s="10">
        <f>(((I2122/60)/60)/24)+DATE(1970,1,1)</f>
        <v>41640.964537037034</v>
      </c>
      <c r="T2122">
        <f>YEAR(R2122)</f>
        <v>2013</v>
      </c>
    </row>
    <row r="2123" spans="1:20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6" t="s">
        <v>8289</v>
      </c>
      <c r="O2123" s="16" t="s">
        <v>8290</v>
      </c>
      <c r="P2123" s="12">
        <f>ROUND((E2123/D2123)*100,0)</f>
        <v>1</v>
      </c>
      <c r="Q2123" s="14">
        <f>IFERROR(ROUND((E2123/L2123),2),0)</f>
        <v>28.4</v>
      </c>
      <c r="R2123" s="10">
        <f>(((J2123/60)/60)/24)+DATE(1970,1,1)</f>
        <v>42716.7424537037</v>
      </c>
      <c r="S2123" s="10">
        <f>(((I2123/60)/60)/24)+DATE(1970,1,1)</f>
        <v>42746.7424537037</v>
      </c>
      <c r="T2123">
        <f>YEAR(R2123)</f>
        <v>2016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6" t="s">
        <v>8289</v>
      </c>
      <c r="O2124" s="16" t="s">
        <v>8290</v>
      </c>
      <c r="P2124" s="12">
        <f>ROUND((E2124/D2124)*100,0)</f>
        <v>0</v>
      </c>
      <c r="Q2124" s="14">
        <f>IFERROR(ROUND((E2124/L2124),2),0)</f>
        <v>103.33</v>
      </c>
      <c r="R2124" s="10">
        <f>(((J2124/60)/60)/24)+DATE(1970,1,1)</f>
        <v>42712.300567129627</v>
      </c>
      <c r="S2124" s="10">
        <f>(((I2124/60)/60)/24)+DATE(1970,1,1)</f>
        <v>42742.300567129627</v>
      </c>
      <c r="T2124">
        <f>YEAR(R2124)</f>
        <v>2016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6" t="s">
        <v>8289</v>
      </c>
      <c r="O2125" s="16" t="s">
        <v>8290</v>
      </c>
      <c r="P2125" s="12">
        <f>ROUND((E2125/D2125)*100,0)</f>
        <v>10</v>
      </c>
      <c r="Q2125" s="14">
        <f>IFERROR(ROUND((E2125/L2125),2),0)</f>
        <v>10</v>
      </c>
      <c r="R2125" s="10">
        <f>(((J2125/60)/60)/24)+DATE(1970,1,1)</f>
        <v>40198.424849537041</v>
      </c>
      <c r="S2125" s="10">
        <f>(((I2125/60)/60)/24)+DATE(1970,1,1)</f>
        <v>40252.290972222225</v>
      </c>
      <c r="T2125">
        <f>YEAR(R2125)</f>
        <v>2010</v>
      </c>
    </row>
    <row r="2126" spans="1:20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6" t="s">
        <v>8289</v>
      </c>
      <c r="O2126" s="16" t="s">
        <v>8290</v>
      </c>
      <c r="P2126" s="12">
        <f>ROUND((E2126/D2126)*100,0)</f>
        <v>10</v>
      </c>
      <c r="Q2126" s="14">
        <f>IFERROR(ROUND((E2126/L2126),2),0)</f>
        <v>23</v>
      </c>
      <c r="R2126" s="10">
        <f>(((J2126/60)/60)/24)+DATE(1970,1,1)</f>
        <v>40464.028182870366</v>
      </c>
      <c r="S2126" s="10">
        <f>(((I2126/60)/60)/24)+DATE(1970,1,1)</f>
        <v>40512.208333333336</v>
      </c>
      <c r="T2126">
        <f>YEAR(R2126)</f>
        <v>2010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6" t="s">
        <v>8289</v>
      </c>
      <c r="O2127" s="16" t="s">
        <v>8290</v>
      </c>
      <c r="P2127" s="12">
        <f>ROUND((E2127/D2127)*100,0)</f>
        <v>1</v>
      </c>
      <c r="Q2127" s="14">
        <f>IFERROR(ROUND((E2127/L2127),2),0)</f>
        <v>31.56</v>
      </c>
      <c r="R2127" s="10">
        <f>(((J2127/60)/60)/24)+DATE(1970,1,1)</f>
        <v>42191.023530092592</v>
      </c>
      <c r="S2127" s="10">
        <f>(((I2127/60)/60)/24)+DATE(1970,1,1)</f>
        <v>42221.023530092592</v>
      </c>
      <c r="T2127">
        <f>YEAR(R2127)</f>
        <v>2015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6" t="s">
        <v>8289</v>
      </c>
      <c r="O2128" s="16" t="s">
        <v>8290</v>
      </c>
      <c r="P2128" s="12">
        <f>ROUND((E2128/D2128)*100,0)</f>
        <v>0</v>
      </c>
      <c r="Q2128" s="14">
        <f>IFERROR(ROUND((E2128/L2128),2),0)</f>
        <v>5</v>
      </c>
      <c r="R2128" s="10">
        <f>(((J2128/60)/60)/24)+DATE(1970,1,1)</f>
        <v>41951.973229166666</v>
      </c>
      <c r="S2128" s="10">
        <f>(((I2128/60)/60)/24)+DATE(1970,1,1)</f>
        <v>41981.973229166666</v>
      </c>
      <c r="T2128">
        <f>YEAR(R2128)</f>
        <v>2014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6" t="s">
        <v>8289</v>
      </c>
      <c r="O2129" s="16" t="s">
        <v>8290</v>
      </c>
      <c r="P2129" s="12">
        <f>ROUND((E2129/D2129)*100,0)</f>
        <v>29</v>
      </c>
      <c r="Q2129" s="14">
        <f>IFERROR(ROUND((E2129/L2129),2),0)</f>
        <v>34.22</v>
      </c>
      <c r="R2129" s="10">
        <f>(((J2129/60)/60)/24)+DATE(1970,1,1)</f>
        <v>42045.50535879629</v>
      </c>
      <c r="S2129" s="10">
        <f>(((I2129/60)/60)/24)+DATE(1970,1,1)</f>
        <v>42075.463692129633</v>
      </c>
      <c r="T2129">
        <f>YEAR(R2129)</f>
        <v>2015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6" t="s">
        <v>8289</v>
      </c>
      <c r="O2130" s="16" t="s">
        <v>8290</v>
      </c>
      <c r="P2130" s="12">
        <f>ROUND((E2130/D2130)*100,0)</f>
        <v>0</v>
      </c>
      <c r="Q2130" s="14">
        <f>IFERROR(ROUND((E2130/L2130),2),0)</f>
        <v>25</v>
      </c>
      <c r="R2130" s="10">
        <f>(((J2130/60)/60)/24)+DATE(1970,1,1)</f>
        <v>41843.772789351853</v>
      </c>
      <c r="S2130" s="10">
        <f>(((I2130/60)/60)/24)+DATE(1970,1,1)</f>
        <v>41903.772789351853</v>
      </c>
      <c r="T2130">
        <f>YEAR(R2130)</f>
        <v>2014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6" t="s">
        <v>8289</v>
      </c>
      <c r="O2131" s="16" t="s">
        <v>8290</v>
      </c>
      <c r="P2131" s="12">
        <f>ROUND((E2131/D2131)*100,0)</f>
        <v>12</v>
      </c>
      <c r="Q2131" s="14">
        <f>IFERROR(ROUND((E2131/L2131),2),0)</f>
        <v>19.670000000000002</v>
      </c>
      <c r="R2131" s="10">
        <f>(((J2131/60)/60)/24)+DATE(1970,1,1)</f>
        <v>42409.024305555555</v>
      </c>
      <c r="S2131" s="10">
        <f>(((I2131/60)/60)/24)+DATE(1970,1,1)</f>
        <v>42439.024305555555</v>
      </c>
      <c r="T2131">
        <f>YEAR(R2131)</f>
        <v>2016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6" t="s">
        <v>8289</v>
      </c>
      <c r="O2132" s="16" t="s">
        <v>8290</v>
      </c>
      <c r="P2132" s="12">
        <f>ROUND((E2132/D2132)*100,0)</f>
        <v>0</v>
      </c>
      <c r="Q2132" s="14">
        <f>IFERROR(ROUND((E2132/L2132),2),0)</f>
        <v>21.25</v>
      </c>
      <c r="R2132" s="10">
        <f>(((J2132/60)/60)/24)+DATE(1970,1,1)</f>
        <v>41832.086377314816</v>
      </c>
      <c r="S2132" s="10">
        <f>(((I2132/60)/60)/24)+DATE(1970,1,1)</f>
        <v>41867.086377314816</v>
      </c>
      <c r="T2132">
        <f>YEAR(R2132)</f>
        <v>2014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6" t="s">
        <v>8289</v>
      </c>
      <c r="O2133" s="16" t="s">
        <v>8290</v>
      </c>
      <c r="P2133" s="12">
        <f>ROUND((E2133/D2133)*100,0)</f>
        <v>5</v>
      </c>
      <c r="Q2133" s="14">
        <f>IFERROR(ROUND((E2133/L2133),2),0)</f>
        <v>8.33</v>
      </c>
      <c r="R2133" s="10">
        <f>(((J2133/60)/60)/24)+DATE(1970,1,1)</f>
        <v>42167.207071759258</v>
      </c>
      <c r="S2133" s="10">
        <f>(((I2133/60)/60)/24)+DATE(1970,1,1)</f>
        <v>42197.207071759258</v>
      </c>
      <c r="T2133">
        <f>YEAR(R2133)</f>
        <v>2015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6" t="s">
        <v>8289</v>
      </c>
      <c r="O2134" s="16" t="s">
        <v>8290</v>
      </c>
      <c r="P2134" s="12">
        <f>ROUND((E2134/D2134)*100,0)</f>
        <v>2</v>
      </c>
      <c r="Q2134" s="14">
        <f>IFERROR(ROUND((E2134/L2134),2),0)</f>
        <v>21.34</v>
      </c>
      <c r="R2134" s="10">
        <f>(((J2134/60)/60)/24)+DATE(1970,1,1)</f>
        <v>41643.487175925926</v>
      </c>
      <c r="S2134" s="10">
        <f>(((I2134/60)/60)/24)+DATE(1970,1,1)</f>
        <v>41673.487175925926</v>
      </c>
      <c r="T2134">
        <f>YEAR(R2134)</f>
        <v>2014</v>
      </c>
    </row>
    <row r="2135" spans="1:20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6" t="s">
        <v>8289</v>
      </c>
      <c r="O2135" s="16" t="s">
        <v>8290</v>
      </c>
      <c r="P2135" s="12">
        <f>ROUND((E2135/D2135)*100,0)</f>
        <v>2</v>
      </c>
      <c r="Q2135" s="14">
        <f>IFERROR(ROUND((E2135/L2135),2),0)</f>
        <v>5.33</v>
      </c>
      <c r="R2135" s="10">
        <f>(((J2135/60)/60)/24)+DATE(1970,1,1)</f>
        <v>40619.097210648149</v>
      </c>
      <c r="S2135" s="10">
        <f>(((I2135/60)/60)/24)+DATE(1970,1,1)</f>
        <v>40657.290972222225</v>
      </c>
      <c r="T2135">
        <f>YEAR(R2135)</f>
        <v>2011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6" t="s">
        <v>8289</v>
      </c>
      <c r="O2136" s="16" t="s">
        <v>8290</v>
      </c>
      <c r="P2136" s="12">
        <f>ROUND((E2136/D2136)*100,0)</f>
        <v>2</v>
      </c>
      <c r="Q2136" s="14">
        <f>IFERROR(ROUND((E2136/L2136),2),0)</f>
        <v>34.67</v>
      </c>
      <c r="R2136" s="10">
        <f>(((J2136/60)/60)/24)+DATE(1970,1,1)</f>
        <v>41361.886469907404</v>
      </c>
      <c r="S2136" s="10">
        <f>(((I2136/60)/60)/24)+DATE(1970,1,1)</f>
        <v>41391.886469907404</v>
      </c>
      <c r="T2136">
        <f>YEAR(R2136)</f>
        <v>2013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6" t="s">
        <v>8289</v>
      </c>
      <c r="O2137" s="16" t="s">
        <v>8290</v>
      </c>
      <c r="P2137" s="12">
        <f>ROUND((E2137/D2137)*100,0)</f>
        <v>10</v>
      </c>
      <c r="Q2137" s="14">
        <f>IFERROR(ROUND((E2137/L2137),2),0)</f>
        <v>21.73</v>
      </c>
      <c r="R2137" s="10">
        <f>(((J2137/60)/60)/24)+DATE(1970,1,1)</f>
        <v>41156.963344907403</v>
      </c>
      <c r="S2137" s="10">
        <f>(((I2137/60)/60)/24)+DATE(1970,1,1)</f>
        <v>41186.963344907403</v>
      </c>
      <c r="T2137">
        <f>YEAR(R2137)</f>
        <v>2012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6" t="s">
        <v>8289</v>
      </c>
      <c r="O2138" s="16" t="s">
        <v>8290</v>
      </c>
      <c r="P2138" s="12">
        <f>ROUND((E2138/D2138)*100,0)</f>
        <v>0</v>
      </c>
      <c r="Q2138" s="14">
        <f>IFERROR(ROUND((E2138/L2138),2),0)</f>
        <v>11.92</v>
      </c>
      <c r="R2138" s="10">
        <f>(((J2138/60)/60)/24)+DATE(1970,1,1)</f>
        <v>41536.509097222224</v>
      </c>
      <c r="S2138" s="10">
        <f>(((I2138/60)/60)/24)+DATE(1970,1,1)</f>
        <v>41566.509097222224</v>
      </c>
      <c r="T2138">
        <f>YEAR(R2138)</f>
        <v>2013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6" t="s">
        <v>8289</v>
      </c>
      <c r="O2139" s="16" t="s">
        <v>8290</v>
      </c>
      <c r="P2139" s="12">
        <f>ROUND((E2139/D2139)*100,0)</f>
        <v>28</v>
      </c>
      <c r="Q2139" s="14">
        <f>IFERROR(ROUND((E2139/L2139),2),0)</f>
        <v>26.6</v>
      </c>
      <c r="R2139" s="10">
        <f>(((J2139/60)/60)/24)+DATE(1970,1,1)</f>
        <v>41948.771168981482</v>
      </c>
      <c r="S2139" s="10">
        <f>(((I2139/60)/60)/24)+DATE(1970,1,1)</f>
        <v>41978.771168981482</v>
      </c>
      <c r="T2139">
        <f>YEAR(R2139)</f>
        <v>2014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6" t="s">
        <v>8289</v>
      </c>
      <c r="O2140" s="16" t="s">
        <v>8290</v>
      </c>
      <c r="P2140" s="12">
        <f>ROUND((E2140/D2140)*100,0)</f>
        <v>13</v>
      </c>
      <c r="Q2140" s="14">
        <f>IFERROR(ROUND((E2140/L2140),2),0)</f>
        <v>10.67</v>
      </c>
      <c r="R2140" s="10">
        <f>(((J2140/60)/60)/24)+DATE(1970,1,1)</f>
        <v>41557.013182870374</v>
      </c>
      <c r="S2140" s="10">
        <f>(((I2140/60)/60)/24)+DATE(1970,1,1)</f>
        <v>41587.054849537039</v>
      </c>
      <c r="T2140">
        <f>YEAR(R2140)</f>
        <v>2013</v>
      </c>
    </row>
    <row r="2141" spans="1:20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6" t="s">
        <v>8289</v>
      </c>
      <c r="O2141" s="16" t="s">
        <v>8290</v>
      </c>
      <c r="P2141" s="12">
        <f>ROUND((E2141/D2141)*100,0)</f>
        <v>5</v>
      </c>
      <c r="Q2141" s="14">
        <f>IFERROR(ROUND((E2141/L2141),2),0)</f>
        <v>29.04</v>
      </c>
      <c r="R2141" s="10">
        <f>(((J2141/60)/60)/24)+DATE(1970,1,1)</f>
        <v>42647.750092592592</v>
      </c>
      <c r="S2141" s="10">
        <f>(((I2141/60)/60)/24)+DATE(1970,1,1)</f>
        <v>42677.750092592592</v>
      </c>
      <c r="T2141">
        <f>YEAR(R2141)</f>
        <v>2016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6" t="s">
        <v>8289</v>
      </c>
      <c r="O2142" s="16" t="s">
        <v>8290</v>
      </c>
      <c r="P2142" s="12">
        <f>ROUND((E2142/D2142)*100,0)</f>
        <v>0</v>
      </c>
      <c r="Q2142" s="14">
        <f>IFERROR(ROUND((E2142/L2142),2),0)</f>
        <v>50.91</v>
      </c>
      <c r="R2142" s="10">
        <f>(((J2142/60)/60)/24)+DATE(1970,1,1)</f>
        <v>41255.833611111113</v>
      </c>
      <c r="S2142" s="10">
        <f>(((I2142/60)/60)/24)+DATE(1970,1,1)</f>
        <v>41285.833611111113</v>
      </c>
      <c r="T2142">
        <f>YEAR(R2142)</f>
        <v>2012</v>
      </c>
    </row>
    <row r="2143" spans="1:20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6" t="s">
        <v>8289</v>
      </c>
      <c r="O2143" s="16" t="s">
        <v>8290</v>
      </c>
      <c r="P2143" s="12">
        <f>ROUND((E2143/D2143)*100,0)</f>
        <v>0</v>
      </c>
      <c r="Q2143" s="14">
        <f>IFERROR(ROUND((E2143/L2143),2),0)</f>
        <v>0</v>
      </c>
      <c r="R2143" s="10">
        <f>(((J2143/60)/60)/24)+DATE(1970,1,1)</f>
        <v>41927.235636574071</v>
      </c>
      <c r="S2143" s="10">
        <f>(((I2143/60)/60)/24)+DATE(1970,1,1)</f>
        <v>41957.277303240742</v>
      </c>
      <c r="T2143">
        <f>YEAR(R2143)</f>
        <v>2014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6" t="s">
        <v>8289</v>
      </c>
      <c r="O2144" s="16" t="s">
        <v>8290</v>
      </c>
      <c r="P2144" s="12">
        <f>ROUND((E2144/D2144)*100,0)</f>
        <v>6</v>
      </c>
      <c r="Q2144" s="14">
        <f>IFERROR(ROUND((E2144/L2144),2),0)</f>
        <v>50.08</v>
      </c>
      <c r="R2144" s="10">
        <f>(((J2144/60)/60)/24)+DATE(1970,1,1)</f>
        <v>42340.701504629629</v>
      </c>
      <c r="S2144" s="10">
        <f>(((I2144/60)/60)/24)+DATE(1970,1,1)</f>
        <v>42368.701504629629</v>
      </c>
      <c r="T2144">
        <f>YEAR(R2144)</f>
        <v>2015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6" t="s">
        <v>8289</v>
      </c>
      <c r="O2145" s="16" t="s">
        <v>8290</v>
      </c>
      <c r="P2145" s="12">
        <f>ROUND((E2145/D2145)*100,0)</f>
        <v>11</v>
      </c>
      <c r="Q2145" s="14">
        <f>IFERROR(ROUND((E2145/L2145),2),0)</f>
        <v>45</v>
      </c>
      <c r="R2145" s="10">
        <f>(((J2145/60)/60)/24)+DATE(1970,1,1)</f>
        <v>40332.886712962965</v>
      </c>
      <c r="S2145" s="10">
        <f>(((I2145/60)/60)/24)+DATE(1970,1,1)</f>
        <v>40380.791666666664</v>
      </c>
      <c r="T2145">
        <f>YEAR(R2145)</f>
        <v>2010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6" t="s">
        <v>8289</v>
      </c>
      <c r="O2146" s="16" t="s">
        <v>8290</v>
      </c>
      <c r="P2146" s="12">
        <f>ROUND((E2146/D2146)*100,0)</f>
        <v>2</v>
      </c>
      <c r="Q2146" s="14">
        <f>IFERROR(ROUND((E2146/L2146),2),0)</f>
        <v>25.29</v>
      </c>
      <c r="R2146" s="10">
        <f>(((J2146/60)/60)/24)+DATE(1970,1,1)</f>
        <v>41499.546759259261</v>
      </c>
      <c r="S2146" s="10">
        <f>(((I2146/60)/60)/24)+DATE(1970,1,1)</f>
        <v>41531.546759259261</v>
      </c>
      <c r="T2146">
        <f>YEAR(R2146)</f>
        <v>2013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6" t="s">
        <v>8289</v>
      </c>
      <c r="O2147" s="16" t="s">
        <v>8290</v>
      </c>
      <c r="P2147" s="12">
        <f>ROUND((E2147/D2147)*100,0)</f>
        <v>30</v>
      </c>
      <c r="Q2147" s="14">
        <f>IFERROR(ROUND((E2147/L2147),2),0)</f>
        <v>51.29</v>
      </c>
      <c r="R2147" s="10">
        <f>(((J2147/60)/60)/24)+DATE(1970,1,1)</f>
        <v>41575.237430555557</v>
      </c>
      <c r="S2147" s="10">
        <f>(((I2147/60)/60)/24)+DATE(1970,1,1)</f>
        <v>41605.279097222221</v>
      </c>
      <c r="T2147">
        <f>YEAR(R2147)</f>
        <v>2013</v>
      </c>
    </row>
    <row r="2148" spans="1:20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6" t="s">
        <v>8289</v>
      </c>
      <c r="O2148" s="16" t="s">
        <v>8290</v>
      </c>
      <c r="P2148" s="12">
        <f>ROUND((E2148/D2148)*100,0)</f>
        <v>0</v>
      </c>
      <c r="Q2148" s="14">
        <f>IFERROR(ROUND((E2148/L2148),2),0)</f>
        <v>1</v>
      </c>
      <c r="R2148" s="10">
        <f>(((J2148/60)/60)/24)+DATE(1970,1,1)</f>
        <v>42397.679513888885</v>
      </c>
      <c r="S2148" s="10">
        <f>(((I2148/60)/60)/24)+DATE(1970,1,1)</f>
        <v>42411.679513888885</v>
      </c>
      <c r="T2148">
        <f>YEAR(R2148)</f>
        <v>2016</v>
      </c>
    </row>
    <row r="2149" spans="1:20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6" t="s">
        <v>8289</v>
      </c>
      <c r="O2149" s="16" t="s">
        <v>8290</v>
      </c>
      <c r="P2149" s="12">
        <f>ROUND((E2149/D2149)*100,0)</f>
        <v>1</v>
      </c>
      <c r="Q2149" s="14">
        <f>IFERROR(ROUND((E2149/L2149),2),0)</f>
        <v>49.38</v>
      </c>
      <c r="R2149" s="10">
        <f>(((J2149/60)/60)/24)+DATE(1970,1,1)</f>
        <v>41927.295694444445</v>
      </c>
      <c r="S2149" s="10">
        <f>(((I2149/60)/60)/24)+DATE(1970,1,1)</f>
        <v>41959.337361111116</v>
      </c>
      <c r="T2149">
        <f>YEAR(R2149)</f>
        <v>2014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6" t="s">
        <v>8289</v>
      </c>
      <c r="O2150" s="16" t="s">
        <v>8290</v>
      </c>
      <c r="P2150" s="12">
        <f>ROUND((E2150/D2150)*100,0)</f>
        <v>2</v>
      </c>
      <c r="Q2150" s="14">
        <f>IFERROR(ROUND((E2150/L2150),2),0)</f>
        <v>1</v>
      </c>
      <c r="R2150" s="10">
        <f>(((J2150/60)/60)/24)+DATE(1970,1,1)</f>
        <v>42066.733587962968</v>
      </c>
      <c r="S2150" s="10">
        <f>(((I2150/60)/60)/24)+DATE(1970,1,1)</f>
        <v>42096.691921296297</v>
      </c>
      <c r="T2150">
        <f>YEAR(R2150)</f>
        <v>2015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6" t="s">
        <v>8289</v>
      </c>
      <c r="O2151" s="16" t="s">
        <v>8290</v>
      </c>
      <c r="P2151" s="12">
        <f>ROUND((E2151/D2151)*100,0)</f>
        <v>0</v>
      </c>
      <c r="Q2151" s="14">
        <f>IFERROR(ROUND((E2151/L2151),2),0)</f>
        <v>0</v>
      </c>
      <c r="R2151" s="10">
        <f>(((J2151/60)/60)/24)+DATE(1970,1,1)</f>
        <v>40355.024953703702</v>
      </c>
      <c r="S2151" s="10">
        <f>(((I2151/60)/60)/24)+DATE(1970,1,1)</f>
        <v>40390</v>
      </c>
      <c r="T2151">
        <f>YEAR(R2151)</f>
        <v>2010</v>
      </c>
    </row>
    <row r="2152" spans="1:20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6" t="s">
        <v>8289</v>
      </c>
      <c r="O2152" s="16" t="s">
        <v>8290</v>
      </c>
      <c r="P2152" s="12">
        <f>ROUND((E2152/D2152)*100,0)</f>
        <v>1</v>
      </c>
      <c r="Q2152" s="14">
        <f>IFERROR(ROUND((E2152/L2152),2),0)</f>
        <v>101.25</v>
      </c>
      <c r="R2152" s="10">
        <f>(((J2152/60)/60)/24)+DATE(1970,1,1)</f>
        <v>42534.284710648149</v>
      </c>
      <c r="S2152" s="10">
        <f>(((I2152/60)/60)/24)+DATE(1970,1,1)</f>
        <v>42564.284710648149</v>
      </c>
      <c r="T2152">
        <f>YEAR(R2152)</f>
        <v>2016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6" t="s">
        <v>8289</v>
      </c>
      <c r="O2153" s="16" t="s">
        <v>8290</v>
      </c>
      <c r="P2153" s="12">
        <f>ROUND((E2153/D2153)*100,0)</f>
        <v>0</v>
      </c>
      <c r="Q2153" s="14">
        <f>IFERROR(ROUND((E2153/L2153),2),0)</f>
        <v>19.670000000000002</v>
      </c>
      <c r="R2153" s="10">
        <f>(((J2153/60)/60)/24)+DATE(1970,1,1)</f>
        <v>42520.847384259265</v>
      </c>
      <c r="S2153" s="10">
        <f>(((I2153/60)/60)/24)+DATE(1970,1,1)</f>
        <v>42550.847384259265</v>
      </c>
      <c r="T2153">
        <f>YEAR(R2153)</f>
        <v>2016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6" t="s">
        <v>8289</v>
      </c>
      <c r="O2154" s="16" t="s">
        <v>8290</v>
      </c>
      <c r="P2154" s="12">
        <f>ROUND((E2154/D2154)*100,0)</f>
        <v>0</v>
      </c>
      <c r="Q2154" s="14">
        <f>IFERROR(ROUND((E2154/L2154),2),0)</f>
        <v>12.5</v>
      </c>
      <c r="R2154" s="10">
        <f>(((J2154/60)/60)/24)+DATE(1970,1,1)</f>
        <v>41683.832280092596</v>
      </c>
      <c r="S2154" s="10">
        <f>(((I2154/60)/60)/24)+DATE(1970,1,1)</f>
        <v>41713.790613425925</v>
      </c>
      <c r="T2154">
        <f>YEAR(R2154)</f>
        <v>2014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6" t="s">
        <v>8289</v>
      </c>
      <c r="O2155" s="16" t="s">
        <v>8290</v>
      </c>
      <c r="P2155" s="12">
        <f>ROUND((E2155/D2155)*100,0)</f>
        <v>0</v>
      </c>
      <c r="Q2155" s="14">
        <f>IFERROR(ROUND((E2155/L2155),2),0)</f>
        <v>8.5</v>
      </c>
      <c r="R2155" s="10">
        <f>(((J2155/60)/60)/24)+DATE(1970,1,1)</f>
        <v>41974.911087962959</v>
      </c>
      <c r="S2155" s="10">
        <f>(((I2155/60)/60)/24)+DATE(1970,1,1)</f>
        <v>42014.332638888889</v>
      </c>
      <c r="T2155">
        <f>YEAR(R2155)</f>
        <v>2014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6" t="s">
        <v>8289</v>
      </c>
      <c r="O2156" s="16" t="s">
        <v>8290</v>
      </c>
      <c r="P2156" s="12">
        <f>ROUND((E2156/D2156)*100,0)</f>
        <v>1</v>
      </c>
      <c r="Q2156" s="14">
        <f>IFERROR(ROUND((E2156/L2156),2),0)</f>
        <v>1</v>
      </c>
      <c r="R2156" s="10">
        <f>(((J2156/60)/60)/24)+DATE(1970,1,1)</f>
        <v>41647.632256944446</v>
      </c>
      <c r="S2156" s="10">
        <f>(((I2156/60)/60)/24)+DATE(1970,1,1)</f>
        <v>41667.632256944446</v>
      </c>
      <c r="T2156">
        <f>YEAR(R2156)</f>
        <v>2014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6" t="s">
        <v>8289</v>
      </c>
      <c r="O2157" s="16" t="s">
        <v>8290</v>
      </c>
      <c r="P2157" s="12">
        <f>ROUND((E2157/D2157)*100,0)</f>
        <v>2</v>
      </c>
      <c r="Q2157" s="14">
        <f>IFERROR(ROUND((E2157/L2157),2),0)</f>
        <v>23</v>
      </c>
      <c r="R2157" s="10">
        <f>(((J2157/60)/60)/24)+DATE(1970,1,1)</f>
        <v>42430.747511574074</v>
      </c>
      <c r="S2157" s="10">
        <f>(((I2157/60)/60)/24)+DATE(1970,1,1)</f>
        <v>42460.70584490741</v>
      </c>
      <c r="T2157">
        <f>YEAR(R2157)</f>
        <v>2016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6" t="s">
        <v>8289</v>
      </c>
      <c r="O2158" s="16" t="s">
        <v>8290</v>
      </c>
      <c r="P2158" s="12">
        <f>ROUND((E2158/D2158)*100,0)</f>
        <v>3</v>
      </c>
      <c r="Q2158" s="14">
        <f>IFERROR(ROUND((E2158/L2158),2),0)</f>
        <v>17.989999999999998</v>
      </c>
      <c r="R2158" s="10">
        <f>(((J2158/60)/60)/24)+DATE(1970,1,1)</f>
        <v>41488.85423611111</v>
      </c>
      <c r="S2158" s="10">
        <f>(((I2158/60)/60)/24)+DATE(1970,1,1)</f>
        <v>41533.85423611111</v>
      </c>
      <c r="T2158">
        <f>YEAR(R2158)</f>
        <v>2013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6" t="s">
        <v>8289</v>
      </c>
      <c r="O2159" s="16" t="s">
        <v>8290</v>
      </c>
      <c r="P2159" s="12">
        <f>ROUND((E2159/D2159)*100,0)</f>
        <v>28</v>
      </c>
      <c r="Q2159" s="14">
        <f>IFERROR(ROUND((E2159/L2159),2),0)</f>
        <v>370.95</v>
      </c>
      <c r="R2159" s="10">
        <f>(((J2159/60)/60)/24)+DATE(1970,1,1)</f>
        <v>42694.98128472222</v>
      </c>
      <c r="S2159" s="10">
        <f>(((I2159/60)/60)/24)+DATE(1970,1,1)</f>
        <v>42727.332638888889</v>
      </c>
      <c r="T2159">
        <f>YEAR(R2159)</f>
        <v>2016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6" t="s">
        <v>8289</v>
      </c>
      <c r="O2160" s="16" t="s">
        <v>8290</v>
      </c>
      <c r="P2160" s="12">
        <f>ROUND((E2160/D2160)*100,0)</f>
        <v>7</v>
      </c>
      <c r="Q2160" s="14">
        <f>IFERROR(ROUND((E2160/L2160),2),0)</f>
        <v>63.57</v>
      </c>
      <c r="R2160" s="10">
        <f>(((J2160/60)/60)/24)+DATE(1970,1,1)</f>
        <v>41264.853865740741</v>
      </c>
      <c r="S2160" s="10">
        <f>(((I2160/60)/60)/24)+DATE(1970,1,1)</f>
        <v>41309.853865740741</v>
      </c>
      <c r="T2160">
        <f>YEAR(R2160)</f>
        <v>2012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6" t="s">
        <v>8289</v>
      </c>
      <c r="O2161" s="16" t="s">
        <v>8290</v>
      </c>
      <c r="P2161" s="12">
        <f>ROUND((E2161/D2161)*100,0)</f>
        <v>1</v>
      </c>
      <c r="Q2161" s="14">
        <f>IFERROR(ROUND((E2161/L2161),2),0)</f>
        <v>13</v>
      </c>
      <c r="R2161" s="10">
        <f>(((J2161/60)/60)/24)+DATE(1970,1,1)</f>
        <v>40710.731180555551</v>
      </c>
      <c r="S2161" s="10">
        <f>(((I2161/60)/60)/24)+DATE(1970,1,1)</f>
        <v>40740.731180555551</v>
      </c>
      <c r="T2161">
        <f>YEAR(R2161)</f>
        <v>2011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6" t="s">
        <v>8289</v>
      </c>
      <c r="O2162" s="16" t="s">
        <v>8290</v>
      </c>
      <c r="P2162" s="12">
        <f>ROUND((E2162/D2162)*100,0)</f>
        <v>1</v>
      </c>
      <c r="Q2162" s="14">
        <f>IFERROR(ROUND((E2162/L2162),2),0)</f>
        <v>5.31</v>
      </c>
      <c r="R2162" s="10">
        <f>(((J2162/60)/60)/24)+DATE(1970,1,1)</f>
        <v>41018.711863425924</v>
      </c>
      <c r="S2162" s="10">
        <f>(((I2162/60)/60)/24)+DATE(1970,1,1)</f>
        <v>41048.711863425924</v>
      </c>
      <c r="T2162">
        <f>YEAR(R2162)</f>
        <v>2012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6" t="s">
        <v>8281</v>
      </c>
      <c r="O2163" s="16" t="s">
        <v>8282</v>
      </c>
      <c r="P2163" s="12">
        <f>ROUND((E2163/D2163)*100,0)</f>
        <v>116</v>
      </c>
      <c r="Q2163" s="14">
        <f>IFERROR(ROUND((E2163/L2163),2),0)</f>
        <v>35.619999999999997</v>
      </c>
      <c r="R2163" s="10">
        <f>(((J2163/60)/60)/24)+DATE(1970,1,1)</f>
        <v>42240.852534722217</v>
      </c>
      <c r="S2163" s="10">
        <f>(((I2163/60)/60)/24)+DATE(1970,1,1)</f>
        <v>42270.852534722217</v>
      </c>
      <c r="T2163">
        <f>YEAR(R2163)</f>
        <v>2015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6" t="s">
        <v>8281</v>
      </c>
      <c r="O2164" s="16" t="s">
        <v>8282</v>
      </c>
      <c r="P2164" s="12">
        <f>ROUND((E2164/D2164)*100,0)</f>
        <v>112</v>
      </c>
      <c r="Q2164" s="14">
        <f>IFERROR(ROUND((E2164/L2164),2),0)</f>
        <v>87.1</v>
      </c>
      <c r="R2164" s="10">
        <f>(((J2164/60)/60)/24)+DATE(1970,1,1)</f>
        <v>41813.766099537039</v>
      </c>
      <c r="S2164" s="10">
        <f>(((I2164/60)/60)/24)+DATE(1970,1,1)</f>
        <v>41844.766099537039</v>
      </c>
      <c r="T2164">
        <f>YEAR(R2164)</f>
        <v>2014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6" t="s">
        <v>8281</v>
      </c>
      <c r="O2165" s="16" t="s">
        <v>8282</v>
      </c>
      <c r="P2165" s="12">
        <f>ROUND((E2165/D2165)*100,0)</f>
        <v>132</v>
      </c>
      <c r="Q2165" s="14">
        <f>IFERROR(ROUND((E2165/L2165),2),0)</f>
        <v>75.11</v>
      </c>
      <c r="R2165" s="10">
        <f>(((J2165/60)/60)/24)+DATE(1970,1,1)</f>
        <v>42111.899537037039</v>
      </c>
      <c r="S2165" s="10">
        <f>(((I2165/60)/60)/24)+DATE(1970,1,1)</f>
        <v>42163.159722222219</v>
      </c>
      <c r="T2165">
        <f>YEAR(R2165)</f>
        <v>2015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6" t="s">
        <v>8281</v>
      </c>
      <c r="O2166" s="16" t="s">
        <v>8282</v>
      </c>
      <c r="P2166" s="12">
        <f>ROUND((E2166/D2166)*100,0)</f>
        <v>103</v>
      </c>
      <c r="Q2166" s="14">
        <f>IFERROR(ROUND((E2166/L2166),2),0)</f>
        <v>68.010000000000005</v>
      </c>
      <c r="R2166" s="10">
        <f>(((J2166/60)/60)/24)+DATE(1970,1,1)</f>
        <v>42515.71775462963</v>
      </c>
      <c r="S2166" s="10">
        <f>(((I2166/60)/60)/24)+DATE(1970,1,1)</f>
        <v>42546.165972222225</v>
      </c>
      <c r="T2166">
        <f>YEAR(R2166)</f>
        <v>2016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6" t="s">
        <v>8281</v>
      </c>
      <c r="O2167" s="16" t="s">
        <v>8282</v>
      </c>
      <c r="P2167" s="12">
        <f>ROUND((E2167/D2167)*100,0)</f>
        <v>139</v>
      </c>
      <c r="Q2167" s="14">
        <f>IFERROR(ROUND((E2167/L2167),2),0)</f>
        <v>29.62</v>
      </c>
      <c r="R2167" s="10">
        <f>(((J2167/60)/60)/24)+DATE(1970,1,1)</f>
        <v>42438.667071759264</v>
      </c>
      <c r="S2167" s="10">
        <f>(((I2167/60)/60)/24)+DATE(1970,1,1)</f>
        <v>42468.625405092593</v>
      </c>
      <c r="T2167">
        <f>YEAR(R2167)</f>
        <v>2016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6" t="s">
        <v>8281</v>
      </c>
      <c r="O2168" s="16" t="s">
        <v>8282</v>
      </c>
      <c r="P2168" s="12">
        <f>ROUND((E2168/D2168)*100,0)</f>
        <v>147</v>
      </c>
      <c r="Q2168" s="14">
        <f>IFERROR(ROUND((E2168/L2168),2),0)</f>
        <v>91.63</v>
      </c>
      <c r="R2168" s="10">
        <f>(((J2168/60)/60)/24)+DATE(1970,1,1)</f>
        <v>41933.838171296295</v>
      </c>
      <c r="S2168" s="10">
        <f>(((I2168/60)/60)/24)+DATE(1970,1,1)</f>
        <v>41978.879837962959</v>
      </c>
      <c r="T2168">
        <f>YEAR(R2168)</f>
        <v>2014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6" t="s">
        <v>8281</v>
      </c>
      <c r="O2169" s="16" t="s">
        <v>8282</v>
      </c>
      <c r="P2169" s="12">
        <f>ROUND((E2169/D2169)*100,0)</f>
        <v>120</v>
      </c>
      <c r="Q2169" s="14">
        <f>IFERROR(ROUND((E2169/L2169),2),0)</f>
        <v>22.5</v>
      </c>
      <c r="R2169" s="10">
        <f>(((J2169/60)/60)/24)+DATE(1970,1,1)</f>
        <v>41153.066400462965</v>
      </c>
      <c r="S2169" s="10">
        <f>(((I2169/60)/60)/24)+DATE(1970,1,1)</f>
        <v>41167.066400462965</v>
      </c>
      <c r="T2169">
        <f>YEAR(R2169)</f>
        <v>2012</v>
      </c>
    </row>
    <row r="2170" spans="1:20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6" t="s">
        <v>8281</v>
      </c>
      <c r="O2170" s="16" t="s">
        <v>8282</v>
      </c>
      <c r="P2170" s="12">
        <f>ROUND((E2170/D2170)*100,0)</f>
        <v>122</v>
      </c>
      <c r="Q2170" s="14">
        <f>IFERROR(ROUND((E2170/L2170),2),0)</f>
        <v>64.37</v>
      </c>
      <c r="R2170" s="10">
        <f>(((J2170/60)/60)/24)+DATE(1970,1,1)</f>
        <v>42745.600243055553</v>
      </c>
      <c r="S2170" s="10">
        <f>(((I2170/60)/60)/24)+DATE(1970,1,1)</f>
        <v>42776.208333333328</v>
      </c>
      <c r="T2170">
        <f>YEAR(R2170)</f>
        <v>2017</v>
      </c>
    </row>
    <row r="2171" spans="1:20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6" t="s">
        <v>8281</v>
      </c>
      <c r="O2171" s="16" t="s">
        <v>8282</v>
      </c>
      <c r="P2171" s="12">
        <f>ROUND((E2171/D2171)*100,0)</f>
        <v>100</v>
      </c>
      <c r="Q2171" s="14">
        <f>IFERROR(ROUND((E2171/L2171),2),0)</f>
        <v>21.86</v>
      </c>
      <c r="R2171" s="10">
        <f>(((J2171/60)/60)/24)+DATE(1970,1,1)</f>
        <v>42793.700821759259</v>
      </c>
      <c r="S2171" s="10">
        <f>(((I2171/60)/60)/24)+DATE(1970,1,1)</f>
        <v>42796.700821759259</v>
      </c>
      <c r="T2171">
        <f>YEAR(R2171)</f>
        <v>2017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6" t="s">
        <v>8281</v>
      </c>
      <c r="O2172" s="16" t="s">
        <v>8282</v>
      </c>
      <c r="P2172" s="12">
        <f>ROUND((E2172/D2172)*100,0)</f>
        <v>181</v>
      </c>
      <c r="Q2172" s="14">
        <f>IFERROR(ROUND((E2172/L2172),2),0)</f>
        <v>33.32</v>
      </c>
      <c r="R2172" s="10">
        <f>(((J2172/60)/60)/24)+DATE(1970,1,1)</f>
        <v>42198.750254629631</v>
      </c>
      <c r="S2172" s="10">
        <f>(((I2172/60)/60)/24)+DATE(1970,1,1)</f>
        <v>42238.750254629631</v>
      </c>
      <c r="T2172">
        <f>YEAR(R2172)</f>
        <v>2015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6" t="s">
        <v>8281</v>
      </c>
      <c r="O2173" s="16" t="s">
        <v>8282</v>
      </c>
      <c r="P2173" s="12">
        <f>ROUND((E2173/D2173)*100,0)</f>
        <v>106</v>
      </c>
      <c r="Q2173" s="14">
        <f>IFERROR(ROUND((E2173/L2173),2),0)</f>
        <v>90.28</v>
      </c>
      <c r="R2173" s="10">
        <f>(((J2173/60)/60)/24)+DATE(1970,1,1)</f>
        <v>42141.95711805555</v>
      </c>
      <c r="S2173" s="10">
        <f>(((I2173/60)/60)/24)+DATE(1970,1,1)</f>
        <v>42177.208333333328</v>
      </c>
      <c r="T2173">
        <f>YEAR(R2173)</f>
        <v>2015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6" t="s">
        <v>8281</v>
      </c>
      <c r="O2174" s="16" t="s">
        <v>8282</v>
      </c>
      <c r="P2174" s="12">
        <f>ROUND((E2174/D2174)*100,0)</f>
        <v>100</v>
      </c>
      <c r="Q2174" s="14">
        <f>IFERROR(ROUND((E2174/L2174),2),0)</f>
        <v>76.92</v>
      </c>
      <c r="R2174" s="10">
        <f>(((J2174/60)/60)/24)+DATE(1970,1,1)</f>
        <v>42082.580092592587</v>
      </c>
      <c r="S2174" s="10">
        <f>(((I2174/60)/60)/24)+DATE(1970,1,1)</f>
        <v>42112.580092592587</v>
      </c>
      <c r="T2174">
        <f>YEAR(R2174)</f>
        <v>2015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6" t="s">
        <v>8281</v>
      </c>
      <c r="O2175" s="16" t="s">
        <v>8282</v>
      </c>
      <c r="P2175" s="12">
        <f>ROUND((E2175/D2175)*100,0)</f>
        <v>127</v>
      </c>
      <c r="Q2175" s="14">
        <f>IFERROR(ROUND((E2175/L2175),2),0)</f>
        <v>59.23</v>
      </c>
      <c r="R2175" s="10">
        <f>(((J2175/60)/60)/24)+DATE(1970,1,1)</f>
        <v>41495.692627314813</v>
      </c>
      <c r="S2175" s="10">
        <f>(((I2175/60)/60)/24)+DATE(1970,1,1)</f>
        <v>41527.165972222225</v>
      </c>
      <c r="T2175">
        <f>YEAR(R2175)</f>
        <v>2013</v>
      </c>
    </row>
    <row r="2176" spans="1:20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6" t="s">
        <v>8281</v>
      </c>
      <c r="O2176" s="16" t="s">
        <v>8282</v>
      </c>
      <c r="P2176" s="12">
        <f>ROUND((E2176/D2176)*100,0)</f>
        <v>103</v>
      </c>
      <c r="Q2176" s="14">
        <f>IFERROR(ROUND((E2176/L2176),2),0)</f>
        <v>65.38</v>
      </c>
      <c r="R2176" s="10">
        <f>(((J2176/60)/60)/24)+DATE(1970,1,1)</f>
        <v>42465.542905092589</v>
      </c>
      <c r="S2176" s="10">
        <f>(((I2176/60)/60)/24)+DATE(1970,1,1)</f>
        <v>42495.542905092589</v>
      </c>
      <c r="T2176">
        <f>YEAR(R2176)</f>
        <v>2016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6" t="s">
        <v>8281</v>
      </c>
      <c r="O2177" s="16" t="s">
        <v>8282</v>
      </c>
      <c r="P2177" s="12">
        <f>ROUND((E2177/D2177)*100,0)</f>
        <v>250</v>
      </c>
      <c r="Q2177" s="14">
        <f>IFERROR(ROUND((E2177/L2177),2),0)</f>
        <v>67.31</v>
      </c>
      <c r="R2177" s="10">
        <f>(((J2177/60)/60)/24)+DATE(1970,1,1)</f>
        <v>42565.009097222224</v>
      </c>
      <c r="S2177" s="10">
        <f>(((I2177/60)/60)/24)+DATE(1970,1,1)</f>
        <v>42572.009097222224</v>
      </c>
      <c r="T2177">
        <f>YEAR(R2177)</f>
        <v>2016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6" t="s">
        <v>8281</v>
      </c>
      <c r="O2178" s="16" t="s">
        <v>8282</v>
      </c>
      <c r="P2178" s="12">
        <f>ROUND((E2178/D2178)*100,0)</f>
        <v>126</v>
      </c>
      <c r="Q2178" s="14">
        <f>IFERROR(ROUND((E2178/L2178),2),0)</f>
        <v>88.75</v>
      </c>
      <c r="R2178" s="10">
        <f>(((J2178/60)/60)/24)+DATE(1970,1,1)</f>
        <v>42096.633206018523</v>
      </c>
      <c r="S2178" s="10">
        <f>(((I2178/60)/60)/24)+DATE(1970,1,1)</f>
        <v>42126.633206018523</v>
      </c>
      <c r="T2178">
        <f>YEAR(R2178)</f>
        <v>2015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6" t="s">
        <v>8281</v>
      </c>
      <c r="O2179" s="16" t="s">
        <v>8282</v>
      </c>
      <c r="P2179" s="12">
        <f>ROUND((E2179/D2179)*100,0)</f>
        <v>100</v>
      </c>
      <c r="Q2179" s="14">
        <f>IFERROR(ROUND((E2179/L2179),2),0)</f>
        <v>65.87</v>
      </c>
      <c r="R2179" s="10">
        <f>(((J2179/60)/60)/24)+DATE(1970,1,1)</f>
        <v>42502.250775462962</v>
      </c>
      <c r="S2179" s="10">
        <f>(((I2179/60)/60)/24)+DATE(1970,1,1)</f>
        <v>42527.250775462962</v>
      </c>
      <c r="T2179">
        <f>YEAR(R2179)</f>
        <v>2016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6" t="s">
        <v>8281</v>
      </c>
      <c r="O2180" s="16" t="s">
        <v>8282</v>
      </c>
      <c r="P2180" s="12">
        <f>ROUND((E2180/D2180)*100,0)</f>
        <v>139</v>
      </c>
      <c r="Q2180" s="14">
        <f>IFERROR(ROUND((E2180/L2180),2),0)</f>
        <v>40.35</v>
      </c>
      <c r="R2180" s="10">
        <f>(((J2180/60)/60)/24)+DATE(1970,1,1)</f>
        <v>42723.63653935185</v>
      </c>
      <c r="S2180" s="10">
        <f>(((I2180/60)/60)/24)+DATE(1970,1,1)</f>
        <v>42753.63653935185</v>
      </c>
      <c r="T2180">
        <f>YEAR(R2180)</f>
        <v>2016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6" t="s">
        <v>8281</v>
      </c>
      <c r="O2181" s="16" t="s">
        <v>8282</v>
      </c>
      <c r="P2181" s="12">
        <f>ROUND((E2181/D2181)*100,0)</f>
        <v>161</v>
      </c>
      <c r="Q2181" s="14">
        <f>IFERROR(ROUND((E2181/L2181),2),0)</f>
        <v>76.86</v>
      </c>
      <c r="R2181" s="10">
        <f>(((J2181/60)/60)/24)+DATE(1970,1,1)</f>
        <v>42075.171203703707</v>
      </c>
      <c r="S2181" s="10">
        <f>(((I2181/60)/60)/24)+DATE(1970,1,1)</f>
        <v>42105.171203703707</v>
      </c>
      <c r="T2181">
        <f>YEAR(R2181)</f>
        <v>2015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6" t="s">
        <v>8281</v>
      </c>
      <c r="O2182" s="16" t="s">
        <v>8282</v>
      </c>
      <c r="P2182" s="12">
        <f>ROUND((E2182/D2182)*100,0)</f>
        <v>107</v>
      </c>
      <c r="Q2182" s="14">
        <f>IFERROR(ROUND((E2182/L2182),2),0)</f>
        <v>68.709999999999994</v>
      </c>
      <c r="R2182" s="10">
        <f>(((J2182/60)/60)/24)+DATE(1970,1,1)</f>
        <v>42279.669768518521</v>
      </c>
      <c r="S2182" s="10">
        <f>(((I2182/60)/60)/24)+DATE(1970,1,1)</f>
        <v>42321.711435185185</v>
      </c>
      <c r="T2182">
        <f>YEAR(R2182)</f>
        <v>2015</v>
      </c>
    </row>
    <row r="2183" spans="1:20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6" t="s">
        <v>8289</v>
      </c>
      <c r="O2183" s="16" t="s">
        <v>8307</v>
      </c>
      <c r="P2183" s="12">
        <f>ROUND((E2183/D2183)*100,0)</f>
        <v>153</v>
      </c>
      <c r="Q2183" s="14">
        <f>IFERROR(ROUND((E2183/L2183),2),0)</f>
        <v>57.77</v>
      </c>
      <c r="R2183" s="10">
        <f>(((J2183/60)/60)/24)+DATE(1970,1,1)</f>
        <v>42773.005243055552</v>
      </c>
      <c r="S2183" s="10">
        <f>(((I2183/60)/60)/24)+DATE(1970,1,1)</f>
        <v>42787.005243055552</v>
      </c>
      <c r="T2183">
        <f>YEAR(R2183)</f>
        <v>2017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6" t="s">
        <v>8289</v>
      </c>
      <c r="O2184" s="16" t="s">
        <v>8307</v>
      </c>
      <c r="P2184" s="12">
        <f>ROUND((E2184/D2184)*100,0)</f>
        <v>524</v>
      </c>
      <c r="Q2184" s="14">
        <f>IFERROR(ROUND((E2184/L2184),2),0)</f>
        <v>44.17</v>
      </c>
      <c r="R2184" s="10">
        <f>(((J2184/60)/60)/24)+DATE(1970,1,1)</f>
        <v>41879.900752314818</v>
      </c>
      <c r="S2184" s="10">
        <f>(((I2184/60)/60)/24)+DATE(1970,1,1)</f>
        <v>41914.900752314818</v>
      </c>
      <c r="T2184">
        <f>YEAR(R2184)</f>
        <v>2014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6" t="s">
        <v>8289</v>
      </c>
      <c r="O2185" s="16" t="s">
        <v>8307</v>
      </c>
      <c r="P2185" s="12">
        <f>ROUND((E2185/D2185)*100,0)</f>
        <v>489</v>
      </c>
      <c r="Q2185" s="14">
        <f>IFERROR(ROUND((E2185/L2185),2),0)</f>
        <v>31.57</v>
      </c>
      <c r="R2185" s="10">
        <f>(((J2185/60)/60)/24)+DATE(1970,1,1)</f>
        <v>42745.365474537044</v>
      </c>
      <c r="S2185" s="10">
        <f>(((I2185/60)/60)/24)+DATE(1970,1,1)</f>
        <v>42775.208333333328</v>
      </c>
      <c r="T2185">
        <f>YEAR(R2185)</f>
        <v>2017</v>
      </c>
    </row>
    <row r="2186" spans="1:20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6" t="s">
        <v>8289</v>
      </c>
      <c r="O2186" s="16" t="s">
        <v>8307</v>
      </c>
      <c r="P2186" s="12">
        <f>ROUND((E2186/D2186)*100,0)</f>
        <v>285</v>
      </c>
      <c r="Q2186" s="14">
        <f>IFERROR(ROUND((E2186/L2186),2),0)</f>
        <v>107.05</v>
      </c>
      <c r="R2186" s="10">
        <f>(((J2186/60)/60)/24)+DATE(1970,1,1)</f>
        <v>42380.690289351856</v>
      </c>
      <c r="S2186" s="10">
        <f>(((I2186/60)/60)/24)+DATE(1970,1,1)</f>
        <v>42394.666666666672</v>
      </c>
      <c r="T2186">
        <f>YEAR(R2186)</f>
        <v>2016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6" t="s">
        <v>8289</v>
      </c>
      <c r="O2187" s="16" t="s">
        <v>8307</v>
      </c>
      <c r="P2187" s="12">
        <f>ROUND((E2187/D2187)*100,0)</f>
        <v>1857</v>
      </c>
      <c r="Q2187" s="14">
        <f>IFERROR(ROUND((E2187/L2187),2),0)</f>
        <v>149.03</v>
      </c>
      <c r="R2187" s="10">
        <f>(((J2187/60)/60)/24)+DATE(1970,1,1)</f>
        <v>41319.349988425929</v>
      </c>
      <c r="S2187" s="10">
        <f>(((I2187/60)/60)/24)+DATE(1970,1,1)</f>
        <v>41359.349988425929</v>
      </c>
      <c r="T2187">
        <f>YEAR(R2187)</f>
        <v>2013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6" t="s">
        <v>8289</v>
      </c>
      <c r="O2188" s="16" t="s">
        <v>8307</v>
      </c>
      <c r="P2188" s="12">
        <f>ROUND((E2188/D2188)*100,0)</f>
        <v>110</v>
      </c>
      <c r="Q2188" s="14">
        <f>IFERROR(ROUND((E2188/L2188),2),0)</f>
        <v>55.96</v>
      </c>
      <c r="R2188" s="10">
        <f>(((J2188/60)/60)/24)+DATE(1970,1,1)</f>
        <v>42583.615081018521</v>
      </c>
      <c r="S2188" s="10">
        <f>(((I2188/60)/60)/24)+DATE(1970,1,1)</f>
        <v>42620.083333333328</v>
      </c>
      <c r="T2188">
        <f>YEAR(R2188)</f>
        <v>2016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6" t="s">
        <v>8289</v>
      </c>
      <c r="O2189" s="16" t="s">
        <v>8307</v>
      </c>
      <c r="P2189" s="12">
        <f>ROUND((E2189/D2189)*100,0)</f>
        <v>1015</v>
      </c>
      <c r="Q2189" s="14">
        <f>IFERROR(ROUND((E2189/L2189),2),0)</f>
        <v>56.97</v>
      </c>
      <c r="R2189" s="10">
        <f>(((J2189/60)/60)/24)+DATE(1970,1,1)</f>
        <v>42068.209097222221</v>
      </c>
      <c r="S2189" s="10">
        <f>(((I2189/60)/60)/24)+DATE(1970,1,1)</f>
        <v>42097.165972222225</v>
      </c>
      <c r="T2189">
        <f>YEAR(R2189)</f>
        <v>2015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6" t="s">
        <v>8289</v>
      </c>
      <c r="O2190" s="16" t="s">
        <v>8307</v>
      </c>
      <c r="P2190" s="12">
        <f>ROUND((E2190/D2190)*100,0)</f>
        <v>412</v>
      </c>
      <c r="Q2190" s="14">
        <f>IFERROR(ROUND((E2190/L2190),2),0)</f>
        <v>44.06</v>
      </c>
      <c r="R2190" s="10">
        <f>(((J2190/60)/60)/24)+DATE(1970,1,1)</f>
        <v>42633.586122685185</v>
      </c>
      <c r="S2190" s="10">
        <f>(((I2190/60)/60)/24)+DATE(1970,1,1)</f>
        <v>42668.708333333328</v>
      </c>
      <c r="T2190">
        <f>YEAR(R2190)</f>
        <v>2016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6" t="s">
        <v>8289</v>
      </c>
      <c r="O2191" s="16" t="s">
        <v>8307</v>
      </c>
      <c r="P2191" s="12">
        <f>ROUND((E2191/D2191)*100,0)</f>
        <v>503</v>
      </c>
      <c r="Q2191" s="14">
        <f>IFERROR(ROUND((E2191/L2191),2),0)</f>
        <v>68.63</v>
      </c>
      <c r="R2191" s="10">
        <f>(((J2191/60)/60)/24)+DATE(1970,1,1)</f>
        <v>42467.788194444445</v>
      </c>
      <c r="S2191" s="10">
        <f>(((I2191/60)/60)/24)+DATE(1970,1,1)</f>
        <v>42481.916666666672</v>
      </c>
      <c r="T2191">
        <f>YEAR(R2191)</f>
        <v>2016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6" t="s">
        <v>8289</v>
      </c>
      <c r="O2192" s="16" t="s">
        <v>8307</v>
      </c>
      <c r="P2192" s="12">
        <f>ROUND((E2192/D2192)*100,0)</f>
        <v>185</v>
      </c>
      <c r="Q2192" s="14">
        <f>IFERROR(ROUND((E2192/L2192),2),0)</f>
        <v>65.319999999999993</v>
      </c>
      <c r="R2192" s="10">
        <f>(((J2192/60)/60)/24)+DATE(1970,1,1)</f>
        <v>42417.625046296293</v>
      </c>
      <c r="S2192" s="10">
        <f>(((I2192/60)/60)/24)+DATE(1970,1,1)</f>
        <v>42452.290972222225</v>
      </c>
      <c r="T2192">
        <f>YEAR(R2192)</f>
        <v>2016</v>
      </c>
    </row>
    <row r="2193" spans="1:20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6" t="s">
        <v>8289</v>
      </c>
      <c r="O2193" s="16" t="s">
        <v>8307</v>
      </c>
      <c r="P2193" s="12">
        <f>ROUND((E2193/D2193)*100,0)</f>
        <v>120</v>
      </c>
      <c r="Q2193" s="14">
        <f>IFERROR(ROUND((E2193/L2193),2),0)</f>
        <v>35.92</v>
      </c>
      <c r="R2193" s="10">
        <f>(((J2193/60)/60)/24)+DATE(1970,1,1)</f>
        <v>42768.833645833336</v>
      </c>
      <c r="S2193" s="10">
        <f>(((I2193/60)/60)/24)+DATE(1970,1,1)</f>
        <v>42780.833645833336</v>
      </c>
      <c r="T2193">
        <f>YEAR(R2193)</f>
        <v>2017</v>
      </c>
    </row>
    <row r="2194" spans="1:20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6" t="s">
        <v>8289</v>
      </c>
      <c r="O2194" s="16" t="s">
        <v>8307</v>
      </c>
      <c r="P2194" s="12">
        <f>ROUND((E2194/D2194)*100,0)</f>
        <v>1081</v>
      </c>
      <c r="Q2194" s="14">
        <f>IFERROR(ROUND((E2194/L2194),2),0)</f>
        <v>40.07</v>
      </c>
      <c r="R2194" s="10">
        <f>(((J2194/60)/60)/24)+DATE(1970,1,1)</f>
        <v>42691.8512037037</v>
      </c>
      <c r="S2194" s="10">
        <f>(((I2194/60)/60)/24)+DATE(1970,1,1)</f>
        <v>42719.958333333328</v>
      </c>
      <c r="T2194">
        <f>YEAR(R2194)</f>
        <v>2016</v>
      </c>
    </row>
    <row r="2195" spans="1:20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6" t="s">
        <v>8289</v>
      </c>
      <c r="O2195" s="16" t="s">
        <v>8307</v>
      </c>
      <c r="P2195" s="12">
        <f>ROUND((E2195/D2195)*100,0)</f>
        <v>452</v>
      </c>
      <c r="Q2195" s="14">
        <f>IFERROR(ROUND((E2195/L2195),2),0)</f>
        <v>75.650000000000006</v>
      </c>
      <c r="R2195" s="10">
        <f>(((J2195/60)/60)/24)+DATE(1970,1,1)</f>
        <v>42664.405925925923</v>
      </c>
      <c r="S2195" s="10">
        <f>(((I2195/60)/60)/24)+DATE(1970,1,1)</f>
        <v>42695.207638888889</v>
      </c>
      <c r="T2195">
        <f>YEAR(R2195)</f>
        <v>2016</v>
      </c>
    </row>
    <row r="2196" spans="1:20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6" t="s">
        <v>8289</v>
      </c>
      <c r="O2196" s="16" t="s">
        <v>8307</v>
      </c>
      <c r="P2196" s="12">
        <f>ROUND((E2196/D2196)*100,0)</f>
        <v>537</v>
      </c>
      <c r="Q2196" s="14">
        <f>IFERROR(ROUND((E2196/L2196),2),0)</f>
        <v>61.2</v>
      </c>
      <c r="R2196" s="10">
        <f>(((J2196/60)/60)/24)+DATE(1970,1,1)</f>
        <v>42425.757986111115</v>
      </c>
      <c r="S2196" s="10">
        <f>(((I2196/60)/60)/24)+DATE(1970,1,1)</f>
        <v>42455.716319444444</v>
      </c>
      <c r="T2196">
        <f>YEAR(R2196)</f>
        <v>2016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6" t="s">
        <v>8289</v>
      </c>
      <c r="O2197" s="16" t="s">
        <v>8307</v>
      </c>
      <c r="P2197" s="12">
        <f>ROUND((E2197/D2197)*100,0)</f>
        <v>120</v>
      </c>
      <c r="Q2197" s="14">
        <f>IFERROR(ROUND((E2197/L2197),2),0)</f>
        <v>48.13</v>
      </c>
      <c r="R2197" s="10">
        <f>(((J2197/60)/60)/24)+DATE(1970,1,1)</f>
        <v>42197.771990740745</v>
      </c>
      <c r="S2197" s="10">
        <f>(((I2197/60)/60)/24)+DATE(1970,1,1)</f>
        <v>42227.771990740745</v>
      </c>
      <c r="T2197">
        <f>YEAR(R2197)</f>
        <v>2015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6" t="s">
        <v>8289</v>
      </c>
      <c r="O2198" s="16" t="s">
        <v>8307</v>
      </c>
      <c r="P2198" s="12">
        <f>ROUND((E2198/D2198)*100,0)</f>
        <v>114</v>
      </c>
      <c r="Q2198" s="14">
        <f>IFERROR(ROUND((E2198/L2198),2),0)</f>
        <v>68.11</v>
      </c>
      <c r="R2198" s="10">
        <f>(((J2198/60)/60)/24)+DATE(1970,1,1)</f>
        <v>42675.487291666665</v>
      </c>
      <c r="S2198" s="10">
        <f>(((I2198/60)/60)/24)+DATE(1970,1,1)</f>
        <v>42706.291666666672</v>
      </c>
      <c r="T2198">
        <f>YEAR(R2198)</f>
        <v>2016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6" t="s">
        <v>8289</v>
      </c>
      <c r="O2199" s="16" t="s">
        <v>8307</v>
      </c>
      <c r="P2199" s="12">
        <f>ROUND((E2199/D2199)*100,0)</f>
        <v>951</v>
      </c>
      <c r="Q2199" s="14">
        <f>IFERROR(ROUND((E2199/L2199),2),0)</f>
        <v>65.89</v>
      </c>
      <c r="R2199" s="10">
        <f>(((J2199/60)/60)/24)+DATE(1970,1,1)</f>
        <v>42033.584016203706</v>
      </c>
      <c r="S2199" s="10">
        <f>(((I2199/60)/60)/24)+DATE(1970,1,1)</f>
        <v>42063.584016203706</v>
      </c>
      <c r="T2199">
        <f>YEAR(R2199)</f>
        <v>2015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6" t="s">
        <v>8289</v>
      </c>
      <c r="O2200" s="16" t="s">
        <v>8307</v>
      </c>
      <c r="P2200" s="12">
        <f>ROUND((E2200/D2200)*100,0)</f>
        <v>133</v>
      </c>
      <c r="Q2200" s="14">
        <f>IFERROR(ROUND((E2200/L2200),2),0)</f>
        <v>81.650000000000006</v>
      </c>
      <c r="R2200" s="10">
        <f>(((J2200/60)/60)/24)+DATE(1970,1,1)</f>
        <v>42292.513888888891</v>
      </c>
      <c r="S2200" s="10">
        <f>(((I2200/60)/60)/24)+DATE(1970,1,1)</f>
        <v>42322.555555555555</v>
      </c>
      <c r="T2200">
        <f>YEAR(R2200)</f>
        <v>2015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6" t="s">
        <v>8289</v>
      </c>
      <c r="O2201" s="16" t="s">
        <v>8307</v>
      </c>
      <c r="P2201" s="12">
        <f>ROUND((E2201/D2201)*100,0)</f>
        <v>147</v>
      </c>
      <c r="Q2201" s="14">
        <f>IFERROR(ROUND((E2201/L2201),2),0)</f>
        <v>52.7</v>
      </c>
      <c r="R2201" s="10">
        <f>(((J2201/60)/60)/24)+DATE(1970,1,1)</f>
        <v>42262.416643518518</v>
      </c>
      <c r="S2201" s="10">
        <f>(((I2201/60)/60)/24)+DATE(1970,1,1)</f>
        <v>42292.416643518518</v>
      </c>
      <c r="T2201">
        <f>YEAR(R2201)</f>
        <v>2015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6" t="s">
        <v>8289</v>
      </c>
      <c r="O2202" s="16" t="s">
        <v>8307</v>
      </c>
      <c r="P2202" s="12">
        <f>ROUND((E2202/D2202)*100,0)</f>
        <v>542</v>
      </c>
      <c r="Q2202" s="14">
        <f>IFERROR(ROUND((E2202/L2202),2),0)</f>
        <v>41.23</v>
      </c>
      <c r="R2202" s="10">
        <f>(((J2202/60)/60)/24)+DATE(1970,1,1)</f>
        <v>42163.625787037032</v>
      </c>
      <c r="S2202" s="10">
        <f>(((I2202/60)/60)/24)+DATE(1970,1,1)</f>
        <v>42191.125</v>
      </c>
      <c r="T2202">
        <f>YEAR(R2202)</f>
        <v>2015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6" t="s">
        <v>8281</v>
      </c>
      <c r="O2203" s="16" t="s">
        <v>8286</v>
      </c>
      <c r="P2203" s="12">
        <f>ROUND((E2203/D2203)*100,0)</f>
        <v>383</v>
      </c>
      <c r="Q2203" s="14">
        <f>IFERROR(ROUND((E2203/L2203),2),0)</f>
        <v>15.04</v>
      </c>
      <c r="R2203" s="10">
        <f>(((J2203/60)/60)/24)+DATE(1970,1,1)</f>
        <v>41276.846817129634</v>
      </c>
      <c r="S2203" s="10">
        <f>(((I2203/60)/60)/24)+DATE(1970,1,1)</f>
        <v>41290.846817129634</v>
      </c>
      <c r="T2203">
        <f>YEAR(R2203)</f>
        <v>2013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6" t="s">
        <v>8281</v>
      </c>
      <c r="O2204" s="16" t="s">
        <v>8286</v>
      </c>
      <c r="P2204" s="12">
        <f>ROUND((E2204/D2204)*100,0)</f>
        <v>704</v>
      </c>
      <c r="Q2204" s="14">
        <f>IFERROR(ROUND((E2204/L2204),2),0)</f>
        <v>39.07</v>
      </c>
      <c r="R2204" s="10">
        <f>(((J2204/60)/60)/24)+DATE(1970,1,1)</f>
        <v>41184.849166666667</v>
      </c>
      <c r="S2204" s="10">
        <f>(((I2204/60)/60)/24)+DATE(1970,1,1)</f>
        <v>41214.849166666667</v>
      </c>
      <c r="T2204">
        <f>YEAR(R2204)</f>
        <v>2012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6" t="s">
        <v>8281</v>
      </c>
      <c r="O2205" s="16" t="s">
        <v>8286</v>
      </c>
      <c r="P2205" s="12">
        <f>ROUND((E2205/D2205)*100,0)</f>
        <v>110</v>
      </c>
      <c r="Q2205" s="14">
        <f>IFERROR(ROUND((E2205/L2205),2),0)</f>
        <v>43.82</v>
      </c>
      <c r="R2205" s="10">
        <f>(((J2205/60)/60)/24)+DATE(1970,1,1)</f>
        <v>42241.85974537037</v>
      </c>
      <c r="S2205" s="10">
        <f>(((I2205/60)/60)/24)+DATE(1970,1,1)</f>
        <v>42271.85974537037</v>
      </c>
      <c r="T2205">
        <f>YEAR(R2205)</f>
        <v>2015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6" t="s">
        <v>8281</v>
      </c>
      <c r="O2206" s="16" t="s">
        <v>8286</v>
      </c>
      <c r="P2206" s="12">
        <f>ROUND((E2206/D2206)*100,0)</f>
        <v>133</v>
      </c>
      <c r="Q2206" s="14">
        <f>IFERROR(ROUND((E2206/L2206),2),0)</f>
        <v>27.3</v>
      </c>
      <c r="R2206" s="10">
        <f>(((J2206/60)/60)/24)+DATE(1970,1,1)</f>
        <v>41312.311562499999</v>
      </c>
      <c r="S2206" s="10">
        <f>(((I2206/60)/60)/24)+DATE(1970,1,1)</f>
        <v>41342.311562499999</v>
      </c>
      <c r="T2206">
        <f>YEAR(R2206)</f>
        <v>2013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6" t="s">
        <v>8281</v>
      </c>
      <c r="O2207" s="16" t="s">
        <v>8286</v>
      </c>
      <c r="P2207" s="12">
        <f>ROUND((E2207/D2207)*100,0)</f>
        <v>152</v>
      </c>
      <c r="Q2207" s="14">
        <f>IFERROR(ROUND((E2207/L2207),2),0)</f>
        <v>42.22</v>
      </c>
      <c r="R2207" s="10">
        <f>(((J2207/60)/60)/24)+DATE(1970,1,1)</f>
        <v>41031.82163194444</v>
      </c>
      <c r="S2207" s="10">
        <f>(((I2207/60)/60)/24)+DATE(1970,1,1)</f>
        <v>41061.82163194444</v>
      </c>
      <c r="T2207">
        <f>YEAR(R2207)</f>
        <v>2012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6" t="s">
        <v>8281</v>
      </c>
      <c r="O2208" s="16" t="s">
        <v>8286</v>
      </c>
      <c r="P2208" s="12">
        <f>ROUND((E2208/D2208)*100,0)</f>
        <v>103</v>
      </c>
      <c r="Q2208" s="14">
        <f>IFERROR(ROUND((E2208/L2208),2),0)</f>
        <v>33.24</v>
      </c>
      <c r="R2208" s="10">
        <f>(((J2208/60)/60)/24)+DATE(1970,1,1)</f>
        <v>40997.257222222222</v>
      </c>
      <c r="S2208" s="10">
        <f>(((I2208/60)/60)/24)+DATE(1970,1,1)</f>
        <v>41015.257222222222</v>
      </c>
      <c r="T2208">
        <f>YEAR(R2208)</f>
        <v>2012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6" t="s">
        <v>8281</v>
      </c>
      <c r="O2209" s="16" t="s">
        <v>8286</v>
      </c>
      <c r="P2209" s="12">
        <f>ROUND((E2209/D2209)*100,0)</f>
        <v>100</v>
      </c>
      <c r="Q2209" s="14">
        <f>IFERROR(ROUND((E2209/L2209),2),0)</f>
        <v>285.70999999999998</v>
      </c>
      <c r="R2209" s="10">
        <f>(((J2209/60)/60)/24)+DATE(1970,1,1)</f>
        <v>41564.194131944445</v>
      </c>
      <c r="S2209" s="10">
        <f>(((I2209/60)/60)/24)+DATE(1970,1,1)</f>
        <v>41594.235798611109</v>
      </c>
      <c r="T2209">
        <f>YEAR(R2209)</f>
        <v>2013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6" t="s">
        <v>8281</v>
      </c>
      <c r="O2210" s="16" t="s">
        <v>8286</v>
      </c>
      <c r="P2210" s="12">
        <f>ROUND((E2210/D2210)*100,0)</f>
        <v>102</v>
      </c>
      <c r="Q2210" s="14">
        <f>IFERROR(ROUND((E2210/L2210),2),0)</f>
        <v>42.33</v>
      </c>
      <c r="R2210" s="10">
        <f>(((J2210/60)/60)/24)+DATE(1970,1,1)</f>
        <v>40946.882245370369</v>
      </c>
      <c r="S2210" s="10">
        <f>(((I2210/60)/60)/24)+DATE(1970,1,1)</f>
        <v>41006.166666666664</v>
      </c>
      <c r="T2210">
        <f>YEAR(R2210)</f>
        <v>2012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6" t="s">
        <v>8281</v>
      </c>
      <c r="O2211" s="16" t="s">
        <v>8286</v>
      </c>
      <c r="P2211" s="12">
        <f>ROUND((E2211/D2211)*100,0)</f>
        <v>151</v>
      </c>
      <c r="Q2211" s="14">
        <f>IFERROR(ROUND((E2211/L2211),2),0)</f>
        <v>50.27</v>
      </c>
      <c r="R2211" s="10">
        <f>(((J2211/60)/60)/24)+DATE(1970,1,1)</f>
        <v>41732.479675925926</v>
      </c>
      <c r="S2211" s="10">
        <f>(((I2211/60)/60)/24)+DATE(1970,1,1)</f>
        <v>41743.958333333336</v>
      </c>
      <c r="T2211">
        <f>YEAR(R2211)</f>
        <v>2014</v>
      </c>
    </row>
    <row r="2212" spans="1:20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6" t="s">
        <v>8281</v>
      </c>
      <c r="O2212" s="16" t="s">
        <v>8286</v>
      </c>
      <c r="P2212" s="12">
        <f>ROUND((E2212/D2212)*100,0)</f>
        <v>111</v>
      </c>
      <c r="Q2212" s="14">
        <f>IFERROR(ROUND((E2212/L2212),2),0)</f>
        <v>61.9</v>
      </c>
      <c r="R2212" s="10">
        <f>(((J2212/60)/60)/24)+DATE(1970,1,1)</f>
        <v>40956.066087962965</v>
      </c>
      <c r="S2212" s="10">
        <f>(((I2212/60)/60)/24)+DATE(1970,1,1)</f>
        <v>41013.73333333333</v>
      </c>
      <c r="T2212">
        <f>YEAR(R2212)</f>
        <v>2012</v>
      </c>
    </row>
    <row r="2213" spans="1:20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6" t="s">
        <v>8281</v>
      </c>
      <c r="O2213" s="16" t="s">
        <v>8286</v>
      </c>
      <c r="P2213" s="12">
        <f>ROUND((E2213/D2213)*100,0)</f>
        <v>196</v>
      </c>
      <c r="Q2213" s="14">
        <f>IFERROR(ROUND((E2213/L2213),2),0)</f>
        <v>40.75</v>
      </c>
      <c r="R2213" s="10">
        <f>(((J2213/60)/60)/24)+DATE(1970,1,1)</f>
        <v>41716.785011574073</v>
      </c>
      <c r="S2213" s="10">
        <f>(((I2213/60)/60)/24)+DATE(1970,1,1)</f>
        <v>41739.290972222225</v>
      </c>
      <c r="T2213">
        <f>YEAR(R2213)</f>
        <v>2014</v>
      </c>
    </row>
    <row r="2214" spans="1:20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6" t="s">
        <v>8281</v>
      </c>
      <c r="O2214" s="16" t="s">
        <v>8286</v>
      </c>
      <c r="P2214" s="12">
        <f>ROUND((E2214/D2214)*100,0)</f>
        <v>114</v>
      </c>
      <c r="Q2214" s="14">
        <f>IFERROR(ROUND((E2214/L2214),2),0)</f>
        <v>55.8</v>
      </c>
      <c r="R2214" s="10">
        <f>(((J2214/60)/60)/24)+DATE(1970,1,1)</f>
        <v>41548.747418981482</v>
      </c>
      <c r="S2214" s="10">
        <f>(((I2214/60)/60)/24)+DATE(1970,1,1)</f>
        <v>41582.041666666664</v>
      </c>
      <c r="T2214">
        <f>YEAR(R2214)</f>
        <v>2013</v>
      </c>
    </row>
    <row r="2215" spans="1:20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6" t="s">
        <v>8281</v>
      </c>
      <c r="O2215" s="16" t="s">
        <v>8286</v>
      </c>
      <c r="P2215" s="12">
        <f>ROUND((E2215/D2215)*100,0)</f>
        <v>200</v>
      </c>
      <c r="Q2215" s="14">
        <f>IFERROR(ROUND((E2215/L2215),2),0)</f>
        <v>10</v>
      </c>
      <c r="R2215" s="10">
        <f>(((J2215/60)/60)/24)+DATE(1970,1,1)</f>
        <v>42109.826145833329</v>
      </c>
      <c r="S2215" s="10">
        <f>(((I2215/60)/60)/24)+DATE(1970,1,1)</f>
        <v>42139.826145833329</v>
      </c>
      <c r="T2215">
        <f>YEAR(R2215)</f>
        <v>2015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6" t="s">
        <v>8281</v>
      </c>
      <c r="O2216" s="16" t="s">
        <v>8286</v>
      </c>
      <c r="P2216" s="12">
        <f>ROUND((E2216/D2216)*100,0)</f>
        <v>293</v>
      </c>
      <c r="Q2216" s="14">
        <f>IFERROR(ROUND((E2216/L2216),2),0)</f>
        <v>73.13</v>
      </c>
      <c r="R2216" s="10">
        <f>(((J2216/60)/60)/24)+DATE(1970,1,1)</f>
        <v>41646.792222222226</v>
      </c>
      <c r="S2216" s="10">
        <f>(((I2216/60)/60)/24)+DATE(1970,1,1)</f>
        <v>41676.792222222226</v>
      </c>
      <c r="T2216">
        <f>YEAR(R2216)</f>
        <v>2014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6" t="s">
        <v>8281</v>
      </c>
      <c r="O2217" s="16" t="s">
        <v>8286</v>
      </c>
      <c r="P2217" s="12">
        <f>ROUND((E2217/D2217)*100,0)</f>
        <v>156</v>
      </c>
      <c r="Q2217" s="14">
        <f>IFERROR(ROUND((E2217/L2217),2),0)</f>
        <v>26.06</v>
      </c>
      <c r="R2217" s="10">
        <f>(((J2217/60)/60)/24)+DATE(1970,1,1)</f>
        <v>40958.717268518521</v>
      </c>
      <c r="S2217" s="10">
        <f>(((I2217/60)/60)/24)+DATE(1970,1,1)</f>
        <v>40981.290972222225</v>
      </c>
      <c r="T2217">
        <f>YEAR(R2217)</f>
        <v>2012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6" t="s">
        <v>8281</v>
      </c>
      <c r="O2218" s="16" t="s">
        <v>8286</v>
      </c>
      <c r="P2218" s="12">
        <f>ROUND((E2218/D2218)*100,0)</f>
        <v>106</v>
      </c>
      <c r="Q2218" s="14">
        <f>IFERROR(ROUND((E2218/L2218),2),0)</f>
        <v>22.64</v>
      </c>
      <c r="R2218" s="10">
        <f>(((J2218/60)/60)/24)+DATE(1970,1,1)</f>
        <v>42194.751678240747</v>
      </c>
      <c r="S2218" s="10">
        <f>(((I2218/60)/60)/24)+DATE(1970,1,1)</f>
        <v>42208.751678240747</v>
      </c>
      <c r="T2218">
        <f>YEAR(R2218)</f>
        <v>2015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6" t="s">
        <v>8281</v>
      </c>
      <c r="O2219" s="16" t="s">
        <v>8286</v>
      </c>
      <c r="P2219" s="12">
        <f>ROUND((E2219/D2219)*100,0)</f>
        <v>101</v>
      </c>
      <c r="Q2219" s="14">
        <f>IFERROR(ROUND((E2219/L2219),2),0)</f>
        <v>47.22</v>
      </c>
      <c r="R2219" s="10">
        <f>(((J2219/60)/60)/24)+DATE(1970,1,1)</f>
        <v>42299.776770833334</v>
      </c>
      <c r="S2219" s="10">
        <f>(((I2219/60)/60)/24)+DATE(1970,1,1)</f>
        <v>42310.333333333328</v>
      </c>
      <c r="T2219">
        <f>YEAR(R2219)</f>
        <v>2015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6" t="s">
        <v>8281</v>
      </c>
      <c r="O2220" s="16" t="s">
        <v>8286</v>
      </c>
      <c r="P2220" s="12">
        <f>ROUND((E2220/D2220)*100,0)</f>
        <v>123</v>
      </c>
      <c r="Q2220" s="14">
        <f>IFERROR(ROUND((E2220/L2220),2),0)</f>
        <v>32.32</v>
      </c>
      <c r="R2220" s="10">
        <f>(((J2220/60)/60)/24)+DATE(1970,1,1)</f>
        <v>41127.812303240738</v>
      </c>
      <c r="S2220" s="10">
        <f>(((I2220/60)/60)/24)+DATE(1970,1,1)</f>
        <v>41150</v>
      </c>
      <c r="T2220">
        <f>YEAR(R2220)</f>
        <v>2012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6" t="s">
        <v>8281</v>
      </c>
      <c r="O2221" s="16" t="s">
        <v>8286</v>
      </c>
      <c r="P2221" s="12">
        <f>ROUND((E2221/D2221)*100,0)</f>
        <v>102</v>
      </c>
      <c r="Q2221" s="14">
        <f>IFERROR(ROUND((E2221/L2221),2),0)</f>
        <v>53.42</v>
      </c>
      <c r="R2221" s="10">
        <f>(((J2221/60)/60)/24)+DATE(1970,1,1)</f>
        <v>42205.718888888892</v>
      </c>
      <c r="S2221" s="10">
        <f>(((I2221/60)/60)/24)+DATE(1970,1,1)</f>
        <v>42235.718888888892</v>
      </c>
      <c r="T2221">
        <f>YEAR(R2221)</f>
        <v>2015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6" t="s">
        <v>8281</v>
      </c>
      <c r="O2222" s="16" t="s">
        <v>8286</v>
      </c>
      <c r="P2222" s="12">
        <f>ROUND((E2222/D2222)*100,0)</f>
        <v>101</v>
      </c>
      <c r="Q2222" s="14">
        <f>IFERROR(ROUND((E2222/L2222),2),0)</f>
        <v>51.3</v>
      </c>
      <c r="R2222" s="10">
        <f>(((J2222/60)/60)/24)+DATE(1970,1,1)</f>
        <v>41452.060601851852</v>
      </c>
      <c r="S2222" s="10">
        <f>(((I2222/60)/60)/24)+DATE(1970,1,1)</f>
        <v>41482.060601851852</v>
      </c>
      <c r="T2222">
        <f>YEAR(R2222)</f>
        <v>2013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6" t="s">
        <v>8289</v>
      </c>
      <c r="O2223" s="16" t="s">
        <v>8307</v>
      </c>
      <c r="P2223" s="12">
        <f>ROUND((E2223/D2223)*100,0)</f>
        <v>108</v>
      </c>
      <c r="Q2223" s="14">
        <f>IFERROR(ROUND((E2223/L2223),2),0)</f>
        <v>37.200000000000003</v>
      </c>
      <c r="R2223" s="10">
        <f>(((J2223/60)/60)/24)+DATE(1970,1,1)</f>
        <v>42452.666770833333</v>
      </c>
      <c r="S2223" s="10">
        <f>(((I2223/60)/60)/24)+DATE(1970,1,1)</f>
        <v>42483</v>
      </c>
      <c r="T2223">
        <f>YEAR(R2223)</f>
        <v>2016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6" t="s">
        <v>8289</v>
      </c>
      <c r="O2224" s="16" t="s">
        <v>8307</v>
      </c>
      <c r="P2224" s="12">
        <f>ROUND((E2224/D2224)*100,0)</f>
        <v>163</v>
      </c>
      <c r="Q2224" s="14">
        <f>IFERROR(ROUND((E2224/L2224),2),0)</f>
        <v>27.1</v>
      </c>
      <c r="R2224" s="10">
        <f>(((J2224/60)/60)/24)+DATE(1970,1,1)</f>
        <v>40906.787581018521</v>
      </c>
      <c r="S2224" s="10">
        <f>(((I2224/60)/60)/24)+DATE(1970,1,1)</f>
        <v>40936.787581018521</v>
      </c>
      <c r="T2224">
        <f>YEAR(R2224)</f>
        <v>2011</v>
      </c>
    </row>
    <row r="2225" spans="1:20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6" t="s">
        <v>8289</v>
      </c>
      <c r="O2225" s="16" t="s">
        <v>8307</v>
      </c>
      <c r="P2225" s="12">
        <f>ROUND((E2225/D2225)*100,0)</f>
        <v>106</v>
      </c>
      <c r="Q2225" s="14">
        <f>IFERROR(ROUND((E2225/L2225),2),0)</f>
        <v>206.31</v>
      </c>
      <c r="R2225" s="10">
        <f>(((J2225/60)/60)/24)+DATE(1970,1,1)</f>
        <v>42152.640833333338</v>
      </c>
      <c r="S2225" s="10">
        <f>(((I2225/60)/60)/24)+DATE(1970,1,1)</f>
        <v>42182.640833333338</v>
      </c>
      <c r="T2225">
        <f>YEAR(R2225)</f>
        <v>2015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6" t="s">
        <v>8289</v>
      </c>
      <c r="O2226" s="16" t="s">
        <v>8307</v>
      </c>
      <c r="P2226" s="12">
        <f>ROUND((E2226/D2226)*100,0)</f>
        <v>243</v>
      </c>
      <c r="Q2226" s="14">
        <f>IFERROR(ROUND((E2226/L2226),2),0)</f>
        <v>82.15</v>
      </c>
      <c r="R2226" s="10">
        <f>(((J2226/60)/60)/24)+DATE(1970,1,1)</f>
        <v>42644.667534722219</v>
      </c>
      <c r="S2226" s="10">
        <f>(((I2226/60)/60)/24)+DATE(1970,1,1)</f>
        <v>42672.791666666672</v>
      </c>
      <c r="T2226">
        <f>YEAR(R2226)</f>
        <v>2016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6" t="s">
        <v>8289</v>
      </c>
      <c r="O2227" s="16" t="s">
        <v>8307</v>
      </c>
      <c r="P2227" s="12">
        <f>ROUND((E2227/D2227)*100,0)</f>
        <v>945</v>
      </c>
      <c r="Q2227" s="14">
        <f>IFERROR(ROUND((E2227/L2227),2),0)</f>
        <v>164.8</v>
      </c>
      <c r="R2227" s="10">
        <f>(((J2227/60)/60)/24)+DATE(1970,1,1)</f>
        <v>41873.79184027778</v>
      </c>
      <c r="S2227" s="10">
        <f>(((I2227/60)/60)/24)+DATE(1970,1,1)</f>
        <v>41903.79184027778</v>
      </c>
      <c r="T2227">
        <f>YEAR(R2227)</f>
        <v>2014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6" t="s">
        <v>8289</v>
      </c>
      <c r="O2228" s="16" t="s">
        <v>8307</v>
      </c>
      <c r="P2228" s="12">
        <f>ROUND((E2228/D2228)*100,0)</f>
        <v>108</v>
      </c>
      <c r="Q2228" s="14">
        <f>IFERROR(ROUND((E2228/L2228),2),0)</f>
        <v>60.82</v>
      </c>
      <c r="R2228" s="10">
        <f>(((J2228/60)/60)/24)+DATE(1970,1,1)</f>
        <v>42381.79886574074</v>
      </c>
      <c r="S2228" s="10">
        <f>(((I2228/60)/60)/24)+DATE(1970,1,1)</f>
        <v>42412.207638888889</v>
      </c>
      <c r="T2228">
        <f>YEAR(R2228)</f>
        <v>2016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6" t="s">
        <v>8289</v>
      </c>
      <c r="O2229" s="16" t="s">
        <v>8307</v>
      </c>
      <c r="P2229" s="12">
        <f>ROUND((E2229/D2229)*100,0)</f>
        <v>157</v>
      </c>
      <c r="Q2229" s="14">
        <f>IFERROR(ROUND((E2229/L2229),2),0)</f>
        <v>67.97</v>
      </c>
      <c r="R2229" s="10">
        <f>(((J2229/60)/60)/24)+DATE(1970,1,1)</f>
        <v>41561.807349537034</v>
      </c>
      <c r="S2229" s="10">
        <f>(((I2229/60)/60)/24)+DATE(1970,1,1)</f>
        <v>41591.849016203705</v>
      </c>
      <c r="T2229">
        <f>YEAR(R2229)</f>
        <v>2013</v>
      </c>
    </row>
    <row r="2230" spans="1:20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6" t="s">
        <v>8289</v>
      </c>
      <c r="O2230" s="16" t="s">
        <v>8307</v>
      </c>
      <c r="P2230" s="12">
        <f>ROUND((E2230/D2230)*100,0)</f>
        <v>1174</v>
      </c>
      <c r="Q2230" s="14">
        <f>IFERROR(ROUND((E2230/L2230),2),0)</f>
        <v>81.56</v>
      </c>
      <c r="R2230" s="10">
        <f>(((J2230/60)/60)/24)+DATE(1970,1,1)</f>
        <v>42202.278194444443</v>
      </c>
      <c r="S2230" s="10">
        <f>(((I2230/60)/60)/24)+DATE(1970,1,1)</f>
        <v>42232.278194444443</v>
      </c>
      <c r="T2230">
        <f>YEAR(R2230)</f>
        <v>2015</v>
      </c>
    </row>
    <row r="2231" spans="1:20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6" t="s">
        <v>8289</v>
      </c>
      <c r="O2231" s="16" t="s">
        <v>8307</v>
      </c>
      <c r="P2231" s="12">
        <f>ROUND((E2231/D2231)*100,0)</f>
        <v>171</v>
      </c>
      <c r="Q2231" s="14">
        <f>IFERROR(ROUND((E2231/L2231),2),0)</f>
        <v>25.43</v>
      </c>
      <c r="R2231" s="10">
        <f>(((J2231/60)/60)/24)+DATE(1970,1,1)</f>
        <v>41484.664247685185</v>
      </c>
      <c r="S2231" s="10">
        <f>(((I2231/60)/60)/24)+DATE(1970,1,1)</f>
        <v>41520.166666666664</v>
      </c>
      <c r="T2231">
        <f>YEAR(R2231)</f>
        <v>2013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6" t="s">
        <v>8289</v>
      </c>
      <c r="O2232" s="16" t="s">
        <v>8307</v>
      </c>
      <c r="P2232" s="12">
        <f>ROUND((E2232/D2232)*100,0)</f>
        <v>126</v>
      </c>
      <c r="Q2232" s="14">
        <f>IFERROR(ROUND((E2232/L2232),2),0)</f>
        <v>21.5</v>
      </c>
      <c r="R2232" s="10">
        <f>(((J2232/60)/60)/24)+DATE(1970,1,1)</f>
        <v>41724.881099537037</v>
      </c>
      <c r="S2232" s="10">
        <f>(((I2232/60)/60)/24)+DATE(1970,1,1)</f>
        <v>41754.881099537037</v>
      </c>
      <c r="T2232">
        <f>YEAR(R2232)</f>
        <v>2014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6" t="s">
        <v>8289</v>
      </c>
      <c r="O2233" s="16" t="s">
        <v>8307</v>
      </c>
      <c r="P2233" s="12">
        <f>ROUND((E2233/D2233)*100,0)</f>
        <v>1212</v>
      </c>
      <c r="Q2233" s="14">
        <f>IFERROR(ROUND((E2233/L2233),2),0)</f>
        <v>27.23</v>
      </c>
      <c r="R2233" s="10">
        <f>(((J2233/60)/60)/24)+DATE(1970,1,1)</f>
        <v>41423.910891203705</v>
      </c>
      <c r="S2233" s="10">
        <f>(((I2233/60)/60)/24)+DATE(1970,1,1)</f>
        <v>41450.208333333336</v>
      </c>
      <c r="T2233">
        <f>YEAR(R2233)</f>
        <v>2013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6" t="s">
        <v>8289</v>
      </c>
      <c r="O2234" s="16" t="s">
        <v>8307</v>
      </c>
      <c r="P2234" s="12">
        <f>ROUND((E2234/D2234)*100,0)</f>
        <v>496</v>
      </c>
      <c r="Q2234" s="14">
        <f>IFERROR(ROUND((E2234/L2234),2),0)</f>
        <v>25.09</v>
      </c>
      <c r="R2234" s="10">
        <f>(((J2234/60)/60)/24)+DATE(1970,1,1)</f>
        <v>41806.794074074074</v>
      </c>
      <c r="S2234" s="10">
        <f>(((I2234/60)/60)/24)+DATE(1970,1,1)</f>
        <v>41839.125</v>
      </c>
      <c r="T2234">
        <f>YEAR(R2234)</f>
        <v>2014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6" t="s">
        <v>8289</v>
      </c>
      <c r="O2235" s="16" t="s">
        <v>8307</v>
      </c>
      <c r="P2235" s="12">
        <f>ROUND((E2235/D2235)*100,0)</f>
        <v>332</v>
      </c>
      <c r="Q2235" s="14">
        <f>IFERROR(ROUND((E2235/L2235),2),0)</f>
        <v>21.23</v>
      </c>
      <c r="R2235" s="10">
        <f>(((J2235/60)/60)/24)+DATE(1970,1,1)</f>
        <v>42331.378923611104</v>
      </c>
      <c r="S2235" s="10">
        <f>(((I2235/60)/60)/24)+DATE(1970,1,1)</f>
        <v>42352</v>
      </c>
      <c r="T2235">
        <f>YEAR(R2235)</f>
        <v>2015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6" t="s">
        <v>8289</v>
      </c>
      <c r="O2236" s="16" t="s">
        <v>8307</v>
      </c>
      <c r="P2236" s="12">
        <f>ROUND((E2236/D2236)*100,0)</f>
        <v>1165</v>
      </c>
      <c r="Q2236" s="14">
        <f>IFERROR(ROUND((E2236/L2236),2),0)</f>
        <v>41.61</v>
      </c>
      <c r="R2236" s="10">
        <f>(((J2236/60)/60)/24)+DATE(1970,1,1)</f>
        <v>42710.824618055558</v>
      </c>
      <c r="S2236" s="10">
        <f>(((I2236/60)/60)/24)+DATE(1970,1,1)</f>
        <v>42740.824618055558</v>
      </c>
      <c r="T2236">
        <f>YEAR(R2236)</f>
        <v>2016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6" t="s">
        <v>8289</v>
      </c>
      <c r="O2237" s="16" t="s">
        <v>8307</v>
      </c>
      <c r="P2237" s="12">
        <f>ROUND((E2237/D2237)*100,0)</f>
        <v>153</v>
      </c>
      <c r="Q2237" s="14">
        <f>IFERROR(ROUND((E2237/L2237),2),0)</f>
        <v>135.59</v>
      </c>
      <c r="R2237" s="10">
        <f>(((J2237/60)/60)/24)+DATE(1970,1,1)</f>
        <v>42062.022118055553</v>
      </c>
      <c r="S2237" s="10">
        <f>(((I2237/60)/60)/24)+DATE(1970,1,1)</f>
        <v>42091.980451388896</v>
      </c>
      <c r="T2237">
        <f>YEAR(R2237)</f>
        <v>2015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6" t="s">
        <v>8289</v>
      </c>
      <c r="O2238" s="16" t="s">
        <v>8307</v>
      </c>
      <c r="P2238" s="12">
        <f>ROUND((E2238/D2238)*100,0)</f>
        <v>537</v>
      </c>
      <c r="Q2238" s="14">
        <f>IFERROR(ROUND((E2238/L2238),2),0)</f>
        <v>22.12</v>
      </c>
      <c r="R2238" s="10">
        <f>(((J2238/60)/60)/24)+DATE(1970,1,1)</f>
        <v>42371.617164351846</v>
      </c>
      <c r="S2238" s="10">
        <f>(((I2238/60)/60)/24)+DATE(1970,1,1)</f>
        <v>42401.617164351846</v>
      </c>
      <c r="T2238">
        <f>YEAR(R2238)</f>
        <v>2016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6" t="s">
        <v>8289</v>
      </c>
      <c r="O2239" s="16" t="s">
        <v>8307</v>
      </c>
      <c r="P2239" s="12">
        <f>ROUND((E2239/D2239)*100,0)</f>
        <v>353</v>
      </c>
      <c r="Q2239" s="14">
        <f>IFERROR(ROUND((E2239/L2239),2),0)</f>
        <v>64.63</v>
      </c>
      <c r="R2239" s="10">
        <f>(((J2239/60)/60)/24)+DATE(1970,1,1)</f>
        <v>41915.003275462965</v>
      </c>
      <c r="S2239" s="10">
        <f>(((I2239/60)/60)/24)+DATE(1970,1,1)</f>
        <v>41955.332638888889</v>
      </c>
      <c r="T2239">
        <f>YEAR(R2239)</f>
        <v>2014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6" t="s">
        <v>8289</v>
      </c>
      <c r="O2240" s="16" t="s">
        <v>8307</v>
      </c>
      <c r="P2240" s="12">
        <f>ROUND((E2240/D2240)*100,0)</f>
        <v>137</v>
      </c>
      <c r="Q2240" s="14">
        <f>IFERROR(ROUND((E2240/L2240),2),0)</f>
        <v>69.569999999999993</v>
      </c>
      <c r="R2240" s="10">
        <f>(((J2240/60)/60)/24)+DATE(1970,1,1)</f>
        <v>42774.621712962966</v>
      </c>
      <c r="S2240" s="10">
        <f>(((I2240/60)/60)/24)+DATE(1970,1,1)</f>
        <v>42804.621712962966</v>
      </c>
      <c r="T2240">
        <f>YEAR(R2240)</f>
        <v>2017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6" t="s">
        <v>8289</v>
      </c>
      <c r="O2241" s="16" t="s">
        <v>8307</v>
      </c>
      <c r="P2241" s="12">
        <f>ROUND((E2241/D2241)*100,0)</f>
        <v>128</v>
      </c>
      <c r="Q2241" s="14">
        <f>IFERROR(ROUND((E2241/L2241),2),0)</f>
        <v>75.13</v>
      </c>
      <c r="R2241" s="10">
        <f>(((J2241/60)/60)/24)+DATE(1970,1,1)</f>
        <v>41572.958495370374</v>
      </c>
      <c r="S2241" s="10">
        <f>(((I2241/60)/60)/24)+DATE(1970,1,1)</f>
        <v>41609.168055555558</v>
      </c>
      <c r="T2241">
        <f>YEAR(R2241)</f>
        <v>2013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6" t="s">
        <v>8289</v>
      </c>
      <c r="O2242" s="16" t="s">
        <v>8307</v>
      </c>
      <c r="P2242" s="12">
        <f>ROUND((E2242/D2242)*100,0)</f>
        <v>271</v>
      </c>
      <c r="Q2242" s="14">
        <f>IFERROR(ROUND((E2242/L2242),2),0)</f>
        <v>140.97999999999999</v>
      </c>
      <c r="R2242" s="10">
        <f>(((J2242/60)/60)/24)+DATE(1970,1,1)</f>
        <v>42452.825740740736</v>
      </c>
      <c r="S2242" s="10">
        <f>(((I2242/60)/60)/24)+DATE(1970,1,1)</f>
        <v>42482.825740740736</v>
      </c>
      <c r="T2242">
        <f>YEAR(R2242)</f>
        <v>2016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6" t="s">
        <v>8289</v>
      </c>
      <c r="O2243" s="16" t="s">
        <v>8307</v>
      </c>
      <c r="P2243" s="12">
        <f>ROUND((E2243/D2243)*100,0)</f>
        <v>806</v>
      </c>
      <c r="Q2243" s="14">
        <f>IFERROR(ROUND((E2243/L2243),2),0)</f>
        <v>49.47</v>
      </c>
      <c r="R2243" s="10">
        <f>(((J2243/60)/60)/24)+DATE(1970,1,1)</f>
        <v>42766.827546296292</v>
      </c>
      <c r="S2243" s="10">
        <f>(((I2243/60)/60)/24)+DATE(1970,1,1)</f>
        <v>42796.827546296292</v>
      </c>
      <c r="T2243">
        <f>YEAR(R2243)</f>
        <v>2017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6" t="s">
        <v>8289</v>
      </c>
      <c r="O2244" s="16" t="s">
        <v>8307</v>
      </c>
      <c r="P2244" s="12">
        <f>ROUND((E2244/D2244)*100,0)</f>
        <v>1360</v>
      </c>
      <c r="Q2244" s="14">
        <f>IFERROR(ROUND((E2244/L2244),2),0)</f>
        <v>53.87</v>
      </c>
      <c r="R2244" s="10">
        <f>(((J2244/60)/60)/24)+DATE(1970,1,1)</f>
        <v>41569.575613425928</v>
      </c>
      <c r="S2244" s="10">
        <f>(((I2244/60)/60)/24)+DATE(1970,1,1)</f>
        <v>41605.126388888886</v>
      </c>
      <c r="T2244">
        <f>YEAR(R2244)</f>
        <v>2013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6" t="s">
        <v>8289</v>
      </c>
      <c r="O2245" s="16" t="s">
        <v>8307</v>
      </c>
      <c r="P2245" s="12">
        <f>ROUND((E2245/D2245)*100,0)</f>
        <v>930250</v>
      </c>
      <c r="Q2245" s="14">
        <f>IFERROR(ROUND((E2245/L2245),2),0)</f>
        <v>4.57</v>
      </c>
      <c r="R2245" s="10">
        <f>(((J2245/60)/60)/24)+DATE(1970,1,1)</f>
        <v>42800.751041666663</v>
      </c>
      <c r="S2245" s="10">
        <f>(((I2245/60)/60)/24)+DATE(1970,1,1)</f>
        <v>42807.125</v>
      </c>
      <c r="T2245">
        <f>YEAR(R2245)</f>
        <v>2017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6" t="s">
        <v>8289</v>
      </c>
      <c r="O2246" s="16" t="s">
        <v>8307</v>
      </c>
      <c r="P2246" s="12">
        <f>ROUND((E2246/D2246)*100,0)</f>
        <v>377</v>
      </c>
      <c r="Q2246" s="14">
        <f>IFERROR(ROUND((E2246/L2246),2),0)</f>
        <v>65</v>
      </c>
      <c r="R2246" s="10">
        <f>(((J2246/60)/60)/24)+DATE(1970,1,1)</f>
        <v>42647.818819444445</v>
      </c>
      <c r="S2246" s="10">
        <f>(((I2246/60)/60)/24)+DATE(1970,1,1)</f>
        <v>42659.854166666672</v>
      </c>
      <c r="T2246">
        <f>YEAR(R2246)</f>
        <v>2016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6" t="s">
        <v>8289</v>
      </c>
      <c r="O2247" s="16" t="s">
        <v>8307</v>
      </c>
      <c r="P2247" s="12">
        <f>ROUND((E2247/D2247)*100,0)</f>
        <v>2647</v>
      </c>
      <c r="Q2247" s="14">
        <f>IFERROR(ROUND((E2247/L2247),2),0)</f>
        <v>53.48</v>
      </c>
      <c r="R2247" s="10">
        <f>(((J2247/60)/60)/24)+DATE(1970,1,1)</f>
        <v>41660.708530092597</v>
      </c>
      <c r="S2247" s="10">
        <f>(((I2247/60)/60)/24)+DATE(1970,1,1)</f>
        <v>41691.75</v>
      </c>
      <c r="T2247">
        <f>YEAR(R2247)</f>
        <v>2014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6" t="s">
        <v>8289</v>
      </c>
      <c r="O2248" s="16" t="s">
        <v>8307</v>
      </c>
      <c r="P2248" s="12">
        <f>ROUND((E2248/D2248)*100,0)</f>
        <v>100</v>
      </c>
      <c r="Q2248" s="14">
        <f>IFERROR(ROUND((E2248/L2248),2),0)</f>
        <v>43.91</v>
      </c>
      <c r="R2248" s="10">
        <f>(((J2248/60)/60)/24)+DATE(1970,1,1)</f>
        <v>42221.79178240741</v>
      </c>
      <c r="S2248" s="10">
        <f>(((I2248/60)/60)/24)+DATE(1970,1,1)</f>
        <v>42251.79178240741</v>
      </c>
      <c r="T2248">
        <f>YEAR(R2248)</f>
        <v>2015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6" t="s">
        <v>8289</v>
      </c>
      <c r="O2249" s="16" t="s">
        <v>8307</v>
      </c>
      <c r="P2249" s="12">
        <f>ROUND((E2249/D2249)*100,0)</f>
        <v>104</v>
      </c>
      <c r="Q2249" s="14">
        <f>IFERROR(ROUND((E2249/L2249),2),0)</f>
        <v>50.85</v>
      </c>
      <c r="R2249" s="10">
        <f>(((J2249/60)/60)/24)+DATE(1970,1,1)</f>
        <v>42200.666261574079</v>
      </c>
      <c r="S2249" s="10">
        <f>(((I2249/60)/60)/24)+DATE(1970,1,1)</f>
        <v>42214.666261574079</v>
      </c>
      <c r="T2249">
        <f>YEAR(R2249)</f>
        <v>2015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6" t="s">
        <v>8289</v>
      </c>
      <c r="O2250" s="16" t="s">
        <v>8307</v>
      </c>
      <c r="P2250" s="12">
        <f>ROUND((E2250/D2250)*100,0)</f>
        <v>107</v>
      </c>
      <c r="Q2250" s="14">
        <f>IFERROR(ROUND((E2250/L2250),2),0)</f>
        <v>58.63</v>
      </c>
      <c r="R2250" s="10">
        <f>(((J2250/60)/60)/24)+DATE(1970,1,1)</f>
        <v>42688.875902777778</v>
      </c>
      <c r="S2250" s="10">
        <f>(((I2250/60)/60)/24)+DATE(1970,1,1)</f>
        <v>42718.875902777778</v>
      </c>
      <c r="T2250">
        <f>YEAR(R2250)</f>
        <v>2016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6" t="s">
        <v>8289</v>
      </c>
      <c r="O2251" s="16" t="s">
        <v>8307</v>
      </c>
      <c r="P2251" s="12">
        <f>ROUND((E2251/D2251)*100,0)</f>
        <v>169</v>
      </c>
      <c r="Q2251" s="14">
        <f>IFERROR(ROUND((E2251/L2251),2),0)</f>
        <v>32.82</v>
      </c>
      <c r="R2251" s="10">
        <f>(((J2251/60)/60)/24)+DATE(1970,1,1)</f>
        <v>41336.703298611108</v>
      </c>
      <c r="S2251" s="10">
        <f>(((I2251/60)/60)/24)+DATE(1970,1,1)</f>
        <v>41366.661631944444</v>
      </c>
      <c r="T2251">
        <f>YEAR(R2251)</f>
        <v>2013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6" t="s">
        <v>8289</v>
      </c>
      <c r="O2252" s="16" t="s">
        <v>8307</v>
      </c>
      <c r="P2252" s="12">
        <f>ROUND((E2252/D2252)*100,0)</f>
        <v>975</v>
      </c>
      <c r="Q2252" s="14">
        <f>IFERROR(ROUND((E2252/L2252),2),0)</f>
        <v>426.93</v>
      </c>
      <c r="R2252" s="10">
        <f>(((J2252/60)/60)/24)+DATE(1970,1,1)</f>
        <v>42677.005474537036</v>
      </c>
      <c r="S2252" s="10">
        <f>(((I2252/60)/60)/24)+DATE(1970,1,1)</f>
        <v>42707.0471412037</v>
      </c>
      <c r="T2252">
        <f>YEAR(R2252)</f>
        <v>2016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6" t="s">
        <v>8289</v>
      </c>
      <c r="O2253" s="16" t="s">
        <v>8307</v>
      </c>
      <c r="P2253" s="12">
        <f>ROUND((E2253/D2253)*100,0)</f>
        <v>134</v>
      </c>
      <c r="Q2253" s="14">
        <f>IFERROR(ROUND((E2253/L2253),2),0)</f>
        <v>23.81</v>
      </c>
      <c r="R2253" s="10">
        <f>(((J2253/60)/60)/24)+DATE(1970,1,1)</f>
        <v>41846.34579861111</v>
      </c>
      <c r="S2253" s="10">
        <f>(((I2253/60)/60)/24)+DATE(1970,1,1)</f>
        <v>41867.34579861111</v>
      </c>
      <c r="T2253">
        <f>YEAR(R2253)</f>
        <v>2014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6" t="s">
        <v>8289</v>
      </c>
      <c r="O2254" s="16" t="s">
        <v>8307</v>
      </c>
      <c r="P2254" s="12">
        <f>ROUND((E2254/D2254)*100,0)</f>
        <v>272</v>
      </c>
      <c r="Q2254" s="14">
        <f>IFERROR(ROUND((E2254/L2254),2),0)</f>
        <v>98.41</v>
      </c>
      <c r="R2254" s="10">
        <f>(((J2254/60)/60)/24)+DATE(1970,1,1)</f>
        <v>42573.327986111108</v>
      </c>
      <c r="S2254" s="10">
        <f>(((I2254/60)/60)/24)+DATE(1970,1,1)</f>
        <v>42588.327986111108</v>
      </c>
      <c r="T2254">
        <f>YEAR(R2254)</f>
        <v>2016</v>
      </c>
    </row>
    <row r="2255" spans="1:20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6" t="s">
        <v>8289</v>
      </c>
      <c r="O2255" s="16" t="s">
        <v>8307</v>
      </c>
      <c r="P2255" s="12">
        <f>ROUND((E2255/D2255)*100,0)</f>
        <v>113</v>
      </c>
      <c r="Q2255" s="14">
        <f>IFERROR(ROUND((E2255/L2255),2),0)</f>
        <v>107.32</v>
      </c>
      <c r="R2255" s="10">
        <f>(((J2255/60)/60)/24)+DATE(1970,1,1)</f>
        <v>42296.631331018521</v>
      </c>
      <c r="S2255" s="10">
        <f>(((I2255/60)/60)/24)+DATE(1970,1,1)</f>
        <v>42326.672997685186</v>
      </c>
      <c r="T2255">
        <f>YEAR(R2255)</f>
        <v>2015</v>
      </c>
    </row>
    <row r="2256" spans="1:20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6" t="s">
        <v>8289</v>
      </c>
      <c r="O2256" s="16" t="s">
        <v>8307</v>
      </c>
      <c r="P2256" s="12">
        <f>ROUND((E2256/D2256)*100,0)</f>
        <v>460</v>
      </c>
      <c r="Q2256" s="14">
        <f>IFERROR(ROUND((E2256/L2256),2),0)</f>
        <v>11.67</v>
      </c>
      <c r="R2256" s="10">
        <f>(((J2256/60)/60)/24)+DATE(1970,1,1)</f>
        <v>42752.647777777776</v>
      </c>
      <c r="S2256" s="10">
        <f>(((I2256/60)/60)/24)+DATE(1970,1,1)</f>
        <v>42759.647777777776</v>
      </c>
      <c r="T2256">
        <f>YEAR(R2256)</f>
        <v>2017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6" t="s">
        <v>8289</v>
      </c>
      <c r="O2257" s="16" t="s">
        <v>8307</v>
      </c>
      <c r="P2257" s="12">
        <f>ROUND((E2257/D2257)*100,0)</f>
        <v>287</v>
      </c>
      <c r="Q2257" s="14">
        <f>IFERROR(ROUND((E2257/L2257),2),0)</f>
        <v>41.78</v>
      </c>
      <c r="R2257" s="10">
        <f>(((J2257/60)/60)/24)+DATE(1970,1,1)</f>
        <v>42467.951979166668</v>
      </c>
      <c r="S2257" s="10">
        <f>(((I2257/60)/60)/24)+DATE(1970,1,1)</f>
        <v>42497.951979166668</v>
      </c>
      <c r="T2257">
        <f>YEAR(R2257)</f>
        <v>2016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6" t="s">
        <v>8289</v>
      </c>
      <c r="O2258" s="16" t="s">
        <v>8307</v>
      </c>
      <c r="P2258" s="12">
        <f>ROUND((E2258/D2258)*100,0)</f>
        <v>223</v>
      </c>
      <c r="Q2258" s="14">
        <f>IFERROR(ROUND((E2258/L2258),2),0)</f>
        <v>21.38</v>
      </c>
      <c r="R2258" s="10">
        <f>(((J2258/60)/60)/24)+DATE(1970,1,1)</f>
        <v>42682.451921296291</v>
      </c>
      <c r="S2258" s="10">
        <f>(((I2258/60)/60)/24)+DATE(1970,1,1)</f>
        <v>42696.451921296291</v>
      </c>
      <c r="T2258">
        <f>YEAR(R2258)</f>
        <v>2016</v>
      </c>
    </row>
    <row r="2259" spans="1:20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6" t="s">
        <v>8289</v>
      </c>
      <c r="O2259" s="16" t="s">
        <v>8307</v>
      </c>
      <c r="P2259" s="12">
        <f>ROUND((E2259/D2259)*100,0)</f>
        <v>636</v>
      </c>
      <c r="Q2259" s="14">
        <f>IFERROR(ROUND((E2259/L2259),2),0)</f>
        <v>94.1</v>
      </c>
      <c r="R2259" s="10">
        <f>(((J2259/60)/60)/24)+DATE(1970,1,1)</f>
        <v>42505.936678240745</v>
      </c>
      <c r="S2259" s="10">
        <f>(((I2259/60)/60)/24)+DATE(1970,1,1)</f>
        <v>42540.958333333328</v>
      </c>
      <c r="T2259">
        <f>YEAR(R2259)</f>
        <v>2016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6" t="s">
        <v>8289</v>
      </c>
      <c r="O2260" s="16" t="s">
        <v>8307</v>
      </c>
      <c r="P2260" s="12">
        <f>ROUND((E2260/D2260)*100,0)</f>
        <v>147</v>
      </c>
      <c r="Q2260" s="14">
        <f>IFERROR(ROUND((E2260/L2260),2),0)</f>
        <v>15.72</v>
      </c>
      <c r="R2260" s="10">
        <f>(((J2260/60)/60)/24)+DATE(1970,1,1)</f>
        <v>42136.75100694444</v>
      </c>
      <c r="S2260" s="10">
        <f>(((I2260/60)/60)/24)+DATE(1970,1,1)</f>
        <v>42166.75100694444</v>
      </c>
      <c r="T2260">
        <f>YEAR(R2260)</f>
        <v>2015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6" t="s">
        <v>8289</v>
      </c>
      <c r="O2261" s="16" t="s">
        <v>8307</v>
      </c>
      <c r="P2261" s="12">
        <f>ROUND((E2261/D2261)*100,0)</f>
        <v>1867</v>
      </c>
      <c r="Q2261" s="14">
        <f>IFERROR(ROUND((E2261/L2261),2),0)</f>
        <v>90.64</v>
      </c>
      <c r="R2261" s="10">
        <f>(((J2261/60)/60)/24)+DATE(1970,1,1)</f>
        <v>42702.804814814815</v>
      </c>
      <c r="S2261" s="10">
        <f>(((I2261/60)/60)/24)+DATE(1970,1,1)</f>
        <v>42712.804814814815</v>
      </c>
      <c r="T2261">
        <f>YEAR(R2261)</f>
        <v>2016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6" t="s">
        <v>8289</v>
      </c>
      <c r="O2262" s="16" t="s">
        <v>8307</v>
      </c>
      <c r="P2262" s="12">
        <f>ROUND((E2262/D2262)*100,0)</f>
        <v>327</v>
      </c>
      <c r="Q2262" s="14">
        <f>IFERROR(ROUND((E2262/L2262),2),0)</f>
        <v>97.3</v>
      </c>
      <c r="R2262" s="10">
        <f>(((J2262/60)/60)/24)+DATE(1970,1,1)</f>
        <v>41695.016782407409</v>
      </c>
      <c r="S2262" s="10">
        <f>(((I2262/60)/60)/24)+DATE(1970,1,1)</f>
        <v>41724.975115740745</v>
      </c>
      <c r="T2262">
        <f>YEAR(R2262)</f>
        <v>2014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6" t="s">
        <v>8289</v>
      </c>
      <c r="O2263" s="16" t="s">
        <v>8307</v>
      </c>
      <c r="P2263" s="12">
        <f>ROUND((E2263/D2263)*100,0)</f>
        <v>780</v>
      </c>
      <c r="Q2263" s="14">
        <f>IFERROR(ROUND((E2263/L2263),2),0)</f>
        <v>37.119999999999997</v>
      </c>
      <c r="R2263" s="10">
        <f>(((J2263/60)/60)/24)+DATE(1970,1,1)</f>
        <v>42759.724768518514</v>
      </c>
      <c r="S2263" s="10">
        <f>(((I2263/60)/60)/24)+DATE(1970,1,1)</f>
        <v>42780.724768518514</v>
      </c>
      <c r="T2263">
        <f>YEAR(R2263)</f>
        <v>2017</v>
      </c>
    </row>
    <row r="2264" spans="1:20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6" t="s">
        <v>8289</v>
      </c>
      <c r="O2264" s="16" t="s">
        <v>8307</v>
      </c>
      <c r="P2264" s="12">
        <f>ROUND((E2264/D2264)*100,0)</f>
        <v>154</v>
      </c>
      <c r="Q2264" s="14">
        <f>IFERROR(ROUND((E2264/L2264),2),0)</f>
        <v>28.1</v>
      </c>
      <c r="R2264" s="10">
        <f>(((J2264/60)/60)/24)+DATE(1970,1,1)</f>
        <v>41926.585162037038</v>
      </c>
      <c r="S2264" s="10">
        <f>(((I2264/60)/60)/24)+DATE(1970,1,1)</f>
        <v>41961</v>
      </c>
      <c r="T2264">
        <f>YEAR(R2264)</f>
        <v>2014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6" t="s">
        <v>8289</v>
      </c>
      <c r="O2265" s="16" t="s">
        <v>8307</v>
      </c>
      <c r="P2265" s="12">
        <f>ROUND((E2265/D2265)*100,0)</f>
        <v>116</v>
      </c>
      <c r="Q2265" s="14">
        <f>IFERROR(ROUND((E2265/L2265),2),0)</f>
        <v>144.43</v>
      </c>
      <c r="R2265" s="10">
        <f>(((J2265/60)/60)/24)+DATE(1970,1,1)</f>
        <v>42014.832326388889</v>
      </c>
      <c r="S2265" s="10">
        <f>(((I2265/60)/60)/24)+DATE(1970,1,1)</f>
        <v>42035.832326388889</v>
      </c>
      <c r="T2265">
        <f>YEAR(R2265)</f>
        <v>2015</v>
      </c>
    </row>
    <row r="2266" spans="1:20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6" t="s">
        <v>8289</v>
      </c>
      <c r="O2266" s="16" t="s">
        <v>8307</v>
      </c>
      <c r="P2266" s="12">
        <f>ROUND((E2266/D2266)*100,0)</f>
        <v>180</v>
      </c>
      <c r="Q2266" s="14">
        <f>IFERROR(ROUND((E2266/L2266),2),0)</f>
        <v>24.27</v>
      </c>
      <c r="R2266" s="10">
        <f>(((J2266/60)/60)/24)+DATE(1970,1,1)</f>
        <v>42496.582337962958</v>
      </c>
      <c r="S2266" s="10">
        <f>(((I2266/60)/60)/24)+DATE(1970,1,1)</f>
        <v>42513.125</v>
      </c>
      <c r="T2266">
        <f>YEAR(R2266)</f>
        <v>2016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6" t="s">
        <v>8289</v>
      </c>
      <c r="O2267" s="16" t="s">
        <v>8307</v>
      </c>
      <c r="P2267" s="12">
        <f>ROUND((E2267/D2267)*100,0)</f>
        <v>299</v>
      </c>
      <c r="Q2267" s="14">
        <f>IFERROR(ROUND((E2267/L2267),2),0)</f>
        <v>35.119999999999997</v>
      </c>
      <c r="R2267" s="10">
        <f>(((J2267/60)/60)/24)+DATE(1970,1,1)</f>
        <v>42689.853090277778</v>
      </c>
      <c r="S2267" s="10">
        <f>(((I2267/60)/60)/24)+DATE(1970,1,1)</f>
        <v>42696.853090277778</v>
      </c>
      <c r="T2267">
        <f>YEAR(R2267)</f>
        <v>2016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6" t="s">
        <v>8289</v>
      </c>
      <c r="O2268" s="16" t="s">
        <v>8307</v>
      </c>
      <c r="P2268" s="12">
        <f>ROUND((E2268/D2268)*100,0)</f>
        <v>320</v>
      </c>
      <c r="Q2268" s="14">
        <f>IFERROR(ROUND((E2268/L2268),2),0)</f>
        <v>24.76</v>
      </c>
      <c r="R2268" s="10">
        <f>(((J2268/60)/60)/24)+DATE(1970,1,1)</f>
        <v>42469.874907407408</v>
      </c>
      <c r="S2268" s="10">
        <f>(((I2268/60)/60)/24)+DATE(1970,1,1)</f>
        <v>42487.083333333328</v>
      </c>
      <c r="T2268">
        <f>YEAR(R2268)</f>
        <v>2016</v>
      </c>
    </row>
    <row r="2269" spans="1:20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6" t="s">
        <v>8289</v>
      </c>
      <c r="O2269" s="16" t="s">
        <v>8307</v>
      </c>
      <c r="P2269" s="12">
        <f>ROUND((E2269/D2269)*100,0)</f>
        <v>381</v>
      </c>
      <c r="Q2269" s="14">
        <f>IFERROR(ROUND((E2269/L2269),2),0)</f>
        <v>188.38</v>
      </c>
      <c r="R2269" s="10">
        <f>(((J2269/60)/60)/24)+DATE(1970,1,1)</f>
        <v>41968.829826388886</v>
      </c>
      <c r="S2269" s="10">
        <f>(((I2269/60)/60)/24)+DATE(1970,1,1)</f>
        <v>41994.041666666672</v>
      </c>
      <c r="T2269">
        <f>YEAR(R2269)</f>
        <v>2014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6" t="s">
        <v>8289</v>
      </c>
      <c r="O2270" s="16" t="s">
        <v>8307</v>
      </c>
      <c r="P2270" s="12">
        <f>ROUND((E2270/D2270)*100,0)</f>
        <v>103</v>
      </c>
      <c r="Q2270" s="14">
        <f>IFERROR(ROUND((E2270/L2270),2),0)</f>
        <v>148.08000000000001</v>
      </c>
      <c r="R2270" s="10">
        <f>(((J2270/60)/60)/24)+DATE(1970,1,1)</f>
        <v>42776.082349537035</v>
      </c>
      <c r="S2270" s="10">
        <f>(((I2270/60)/60)/24)+DATE(1970,1,1)</f>
        <v>42806.082349537035</v>
      </c>
      <c r="T2270">
        <f>YEAR(R2270)</f>
        <v>2017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6" t="s">
        <v>8289</v>
      </c>
      <c r="O2271" s="16" t="s">
        <v>8307</v>
      </c>
      <c r="P2271" s="12">
        <f>ROUND((E2271/D2271)*100,0)</f>
        <v>1802</v>
      </c>
      <c r="Q2271" s="14">
        <f>IFERROR(ROUND((E2271/L2271),2),0)</f>
        <v>49.93</v>
      </c>
      <c r="R2271" s="10">
        <f>(((J2271/60)/60)/24)+DATE(1970,1,1)</f>
        <v>42776.704432870371</v>
      </c>
      <c r="S2271" s="10">
        <f>(((I2271/60)/60)/24)+DATE(1970,1,1)</f>
        <v>42801.208333333328</v>
      </c>
      <c r="T2271">
        <f>YEAR(R2271)</f>
        <v>2017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6" t="s">
        <v>8289</v>
      </c>
      <c r="O2272" s="16" t="s">
        <v>8307</v>
      </c>
      <c r="P2272" s="12">
        <f>ROUND((E2272/D2272)*100,0)</f>
        <v>720</v>
      </c>
      <c r="Q2272" s="14">
        <f>IFERROR(ROUND((E2272/L2272),2),0)</f>
        <v>107.82</v>
      </c>
      <c r="R2272" s="10">
        <f>(((J2272/60)/60)/24)+DATE(1970,1,1)</f>
        <v>42725.869363425925</v>
      </c>
      <c r="S2272" s="10">
        <f>(((I2272/60)/60)/24)+DATE(1970,1,1)</f>
        <v>42745.915972222225</v>
      </c>
      <c r="T2272">
        <f>YEAR(R2272)</f>
        <v>2016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6" t="s">
        <v>8289</v>
      </c>
      <c r="O2273" s="16" t="s">
        <v>8307</v>
      </c>
      <c r="P2273" s="12">
        <f>ROUND((E2273/D2273)*100,0)</f>
        <v>283</v>
      </c>
      <c r="Q2273" s="14">
        <f>IFERROR(ROUND((E2273/L2273),2),0)</f>
        <v>42.63</v>
      </c>
      <c r="R2273" s="10">
        <f>(((J2273/60)/60)/24)+DATE(1970,1,1)</f>
        <v>42684.000046296293</v>
      </c>
      <c r="S2273" s="10">
        <f>(((I2273/60)/60)/24)+DATE(1970,1,1)</f>
        <v>42714.000046296293</v>
      </c>
      <c r="T2273">
        <f>YEAR(R2273)</f>
        <v>2016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6" t="s">
        <v>8289</v>
      </c>
      <c r="O2274" s="16" t="s">
        <v>8307</v>
      </c>
      <c r="P2274" s="12">
        <f>ROUND((E2274/D2274)*100,0)</f>
        <v>1357</v>
      </c>
      <c r="Q2274" s="14">
        <f>IFERROR(ROUND((E2274/L2274),2),0)</f>
        <v>14.37</v>
      </c>
      <c r="R2274" s="10">
        <f>(((J2274/60)/60)/24)+DATE(1970,1,1)</f>
        <v>42315.699490740735</v>
      </c>
      <c r="S2274" s="10">
        <f>(((I2274/60)/60)/24)+DATE(1970,1,1)</f>
        <v>42345.699490740735</v>
      </c>
      <c r="T2274">
        <f>YEAR(R2274)</f>
        <v>2015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6" t="s">
        <v>8289</v>
      </c>
      <c r="O2275" s="16" t="s">
        <v>8307</v>
      </c>
      <c r="P2275" s="12">
        <f>ROUND((E2275/D2275)*100,0)</f>
        <v>220</v>
      </c>
      <c r="Q2275" s="14">
        <f>IFERROR(ROUND((E2275/L2275),2),0)</f>
        <v>37.479999999999997</v>
      </c>
      <c r="R2275" s="10">
        <f>(((J2275/60)/60)/24)+DATE(1970,1,1)</f>
        <v>42781.549097222218</v>
      </c>
      <c r="S2275" s="10">
        <f>(((I2275/60)/60)/24)+DATE(1970,1,1)</f>
        <v>42806.507430555561</v>
      </c>
      <c r="T2275">
        <f>YEAR(R2275)</f>
        <v>2017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6" t="s">
        <v>8289</v>
      </c>
      <c r="O2276" s="16" t="s">
        <v>8307</v>
      </c>
      <c r="P2276" s="12">
        <f>ROUND((E2276/D2276)*100,0)</f>
        <v>120</v>
      </c>
      <c r="Q2276" s="14">
        <f>IFERROR(ROUND((E2276/L2276),2),0)</f>
        <v>30.2</v>
      </c>
      <c r="R2276" s="10">
        <f>(((J2276/60)/60)/24)+DATE(1970,1,1)</f>
        <v>41663.500659722224</v>
      </c>
      <c r="S2276" s="10">
        <f>(((I2276/60)/60)/24)+DATE(1970,1,1)</f>
        <v>41693.500659722224</v>
      </c>
      <c r="T2276">
        <f>YEAR(R2276)</f>
        <v>2014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6" t="s">
        <v>8289</v>
      </c>
      <c r="O2277" s="16" t="s">
        <v>8307</v>
      </c>
      <c r="P2277" s="12">
        <f>ROUND((E2277/D2277)*100,0)</f>
        <v>408</v>
      </c>
      <c r="Q2277" s="14">
        <f>IFERROR(ROUND((E2277/L2277),2),0)</f>
        <v>33.549999999999997</v>
      </c>
      <c r="R2277" s="10">
        <f>(((J2277/60)/60)/24)+DATE(1970,1,1)</f>
        <v>41965.616655092599</v>
      </c>
      <c r="S2277" s="10">
        <f>(((I2277/60)/60)/24)+DATE(1970,1,1)</f>
        <v>41995.616655092599</v>
      </c>
      <c r="T2277">
        <f>YEAR(R2277)</f>
        <v>2014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6" t="s">
        <v>8289</v>
      </c>
      <c r="O2278" s="16" t="s">
        <v>8307</v>
      </c>
      <c r="P2278" s="12">
        <f>ROUND((E2278/D2278)*100,0)</f>
        <v>106</v>
      </c>
      <c r="Q2278" s="14">
        <f>IFERROR(ROUND((E2278/L2278),2),0)</f>
        <v>64.75</v>
      </c>
      <c r="R2278" s="10">
        <f>(((J2278/60)/60)/24)+DATE(1970,1,1)</f>
        <v>41614.651493055557</v>
      </c>
      <c r="S2278" s="10">
        <f>(((I2278/60)/60)/24)+DATE(1970,1,1)</f>
        <v>41644.651493055557</v>
      </c>
      <c r="T2278">
        <f>YEAR(R2278)</f>
        <v>2013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6" t="s">
        <v>8289</v>
      </c>
      <c r="O2279" s="16" t="s">
        <v>8307</v>
      </c>
      <c r="P2279" s="12">
        <f>ROUND((E2279/D2279)*100,0)</f>
        <v>141</v>
      </c>
      <c r="Q2279" s="14">
        <f>IFERROR(ROUND((E2279/L2279),2),0)</f>
        <v>57.93</v>
      </c>
      <c r="R2279" s="10">
        <f>(((J2279/60)/60)/24)+DATE(1970,1,1)</f>
        <v>40936.678506944445</v>
      </c>
      <c r="S2279" s="10">
        <f>(((I2279/60)/60)/24)+DATE(1970,1,1)</f>
        <v>40966.678506944445</v>
      </c>
      <c r="T2279">
        <f>YEAR(R2279)</f>
        <v>2012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6" t="s">
        <v>8289</v>
      </c>
      <c r="O2280" s="16" t="s">
        <v>8307</v>
      </c>
      <c r="P2280" s="12">
        <f>ROUND((E2280/D2280)*100,0)</f>
        <v>271</v>
      </c>
      <c r="Q2280" s="14">
        <f>IFERROR(ROUND((E2280/L2280),2),0)</f>
        <v>53.08</v>
      </c>
      <c r="R2280" s="10">
        <f>(((J2280/60)/60)/24)+DATE(1970,1,1)</f>
        <v>42338.709108796291</v>
      </c>
      <c r="S2280" s="10">
        <f>(((I2280/60)/60)/24)+DATE(1970,1,1)</f>
        <v>42372.957638888889</v>
      </c>
      <c r="T2280">
        <f>YEAR(R2280)</f>
        <v>2015</v>
      </c>
    </row>
    <row r="2281" spans="1:20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6" t="s">
        <v>8289</v>
      </c>
      <c r="O2281" s="16" t="s">
        <v>8307</v>
      </c>
      <c r="P2281" s="12">
        <f>ROUND((E2281/D2281)*100,0)</f>
        <v>154</v>
      </c>
      <c r="Q2281" s="14">
        <f>IFERROR(ROUND((E2281/L2281),2),0)</f>
        <v>48.06</v>
      </c>
      <c r="R2281" s="10">
        <f>(((J2281/60)/60)/24)+DATE(1970,1,1)</f>
        <v>42020.806701388887</v>
      </c>
      <c r="S2281" s="10">
        <f>(((I2281/60)/60)/24)+DATE(1970,1,1)</f>
        <v>42039.166666666672</v>
      </c>
      <c r="T2281">
        <f>YEAR(R2281)</f>
        <v>2015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6" t="s">
        <v>8289</v>
      </c>
      <c r="O2282" s="16" t="s">
        <v>8307</v>
      </c>
      <c r="P2282" s="12">
        <f>ROUND((E2282/D2282)*100,0)</f>
        <v>404</v>
      </c>
      <c r="Q2282" s="14">
        <f>IFERROR(ROUND((E2282/L2282),2),0)</f>
        <v>82.4</v>
      </c>
      <c r="R2282" s="10">
        <f>(((J2282/60)/60)/24)+DATE(1970,1,1)</f>
        <v>42234.624895833331</v>
      </c>
      <c r="S2282" s="10">
        <f>(((I2282/60)/60)/24)+DATE(1970,1,1)</f>
        <v>42264.624895833331</v>
      </c>
      <c r="T2282">
        <f>YEAR(R2282)</f>
        <v>2015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6" t="s">
        <v>8281</v>
      </c>
      <c r="O2283" s="16" t="s">
        <v>8282</v>
      </c>
      <c r="P2283" s="12">
        <f>ROUND((E2283/D2283)*100,0)</f>
        <v>185</v>
      </c>
      <c r="Q2283" s="14">
        <f>IFERROR(ROUND((E2283/L2283),2),0)</f>
        <v>50.45</v>
      </c>
      <c r="R2283" s="10">
        <f>(((J2283/60)/60)/24)+DATE(1970,1,1)</f>
        <v>40687.285844907405</v>
      </c>
      <c r="S2283" s="10">
        <f>(((I2283/60)/60)/24)+DATE(1970,1,1)</f>
        <v>40749.284722222219</v>
      </c>
      <c r="T2283">
        <f>YEAR(R2283)</f>
        <v>2011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6" t="s">
        <v>8281</v>
      </c>
      <c r="O2284" s="16" t="s">
        <v>8282</v>
      </c>
      <c r="P2284" s="12">
        <f>ROUND((E2284/D2284)*100,0)</f>
        <v>185</v>
      </c>
      <c r="Q2284" s="14">
        <f>IFERROR(ROUND((E2284/L2284),2),0)</f>
        <v>115.83</v>
      </c>
      <c r="R2284" s="10">
        <f>(((J2284/60)/60)/24)+DATE(1970,1,1)</f>
        <v>42323.17460648148</v>
      </c>
      <c r="S2284" s="10">
        <f>(((I2284/60)/60)/24)+DATE(1970,1,1)</f>
        <v>42383.17460648148</v>
      </c>
      <c r="T2284">
        <f>YEAR(R2284)</f>
        <v>2015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6" t="s">
        <v>8281</v>
      </c>
      <c r="O2285" s="16" t="s">
        <v>8282</v>
      </c>
      <c r="P2285" s="12">
        <f>ROUND((E2285/D2285)*100,0)</f>
        <v>101</v>
      </c>
      <c r="Q2285" s="14">
        <f>IFERROR(ROUND((E2285/L2285),2),0)</f>
        <v>63.03</v>
      </c>
      <c r="R2285" s="10">
        <f>(((J2285/60)/60)/24)+DATE(1970,1,1)</f>
        <v>40978.125046296293</v>
      </c>
      <c r="S2285" s="10">
        <f>(((I2285/60)/60)/24)+DATE(1970,1,1)</f>
        <v>41038.083379629628</v>
      </c>
      <c r="T2285">
        <f>YEAR(R2285)</f>
        <v>2012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6" t="s">
        <v>8281</v>
      </c>
      <c r="O2286" s="16" t="s">
        <v>8282</v>
      </c>
      <c r="P2286" s="12">
        <f>ROUND((E2286/D2286)*100,0)</f>
        <v>106</v>
      </c>
      <c r="Q2286" s="14">
        <f>IFERROR(ROUND((E2286/L2286),2),0)</f>
        <v>108.02</v>
      </c>
      <c r="R2286" s="10">
        <f>(((J2286/60)/60)/24)+DATE(1970,1,1)</f>
        <v>40585.796817129631</v>
      </c>
      <c r="S2286" s="10">
        <f>(((I2286/60)/60)/24)+DATE(1970,1,1)</f>
        <v>40614.166666666664</v>
      </c>
      <c r="T2286">
        <f>YEAR(R2286)</f>
        <v>2011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6" t="s">
        <v>8281</v>
      </c>
      <c r="O2287" s="16" t="s">
        <v>8282</v>
      </c>
      <c r="P2287" s="12">
        <f>ROUND((E2287/D2287)*100,0)</f>
        <v>121</v>
      </c>
      <c r="Q2287" s="14">
        <f>IFERROR(ROUND((E2287/L2287),2),0)</f>
        <v>46.09</v>
      </c>
      <c r="R2287" s="10">
        <f>(((J2287/60)/60)/24)+DATE(1970,1,1)</f>
        <v>41059.185682870368</v>
      </c>
      <c r="S2287" s="10">
        <f>(((I2287/60)/60)/24)+DATE(1970,1,1)</f>
        <v>41089.185682870368</v>
      </c>
      <c r="T2287">
        <f>YEAR(R2287)</f>
        <v>2012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6" t="s">
        <v>8281</v>
      </c>
      <c r="O2288" s="16" t="s">
        <v>8282</v>
      </c>
      <c r="P2288" s="12">
        <f>ROUND((E2288/D2288)*100,0)</f>
        <v>100</v>
      </c>
      <c r="Q2288" s="14">
        <f>IFERROR(ROUND((E2288/L2288),2),0)</f>
        <v>107.21</v>
      </c>
      <c r="R2288" s="10">
        <f>(((J2288/60)/60)/24)+DATE(1970,1,1)</f>
        <v>41494.963587962964</v>
      </c>
      <c r="S2288" s="10">
        <f>(((I2288/60)/60)/24)+DATE(1970,1,1)</f>
        <v>41523.165972222225</v>
      </c>
      <c r="T2288">
        <f>YEAR(R2288)</f>
        <v>2013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6" t="s">
        <v>8281</v>
      </c>
      <c r="O2289" s="16" t="s">
        <v>8282</v>
      </c>
      <c r="P2289" s="12">
        <f>ROUND((E2289/D2289)*100,0)</f>
        <v>120</v>
      </c>
      <c r="Q2289" s="14">
        <f>IFERROR(ROUND((E2289/L2289),2),0)</f>
        <v>50.93</v>
      </c>
      <c r="R2289" s="10">
        <f>(((J2289/60)/60)/24)+DATE(1970,1,1)</f>
        <v>41792.667361111111</v>
      </c>
      <c r="S2289" s="10">
        <f>(((I2289/60)/60)/24)+DATE(1970,1,1)</f>
        <v>41813.667361111111</v>
      </c>
      <c r="T2289">
        <f>YEAR(R2289)</f>
        <v>2014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6" t="s">
        <v>8281</v>
      </c>
      <c r="O2290" s="16" t="s">
        <v>8282</v>
      </c>
      <c r="P2290" s="12">
        <f>ROUND((E2290/D2290)*100,0)</f>
        <v>100</v>
      </c>
      <c r="Q2290" s="14">
        <f>IFERROR(ROUND((E2290/L2290),2),0)</f>
        <v>40.04</v>
      </c>
      <c r="R2290" s="10">
        <f>(((J2290/60)/60)/24)+DATE(1970,1,1)</f>
        <v>41067.827418981484</v>
      </c>
      <c r="S2290" s="10">
        <f>(((I2290/60)/60)/24)+DATE(1970,1,1)</f>
        <v>41086.75</v>
      </c>
      <c r="T2290">
        <f>YEAR(R2290)</f>
        <v>2012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6" t="s">
        <v>8281</v>
      </c>
      <c r="O2291" s="16" t="s">
        <v>8282</v>
      </c>
      <c r="P2291" s="12">
        <f>ROUND((E2291/D2291)*100,0)</f>
        <v>107</v>
      </c>
      <c r="Q2291" s="14">
        <f>IFERROR(ROUND((E2291/L2291),2),0)</f>
        <v>64.44</v>
      </c>
      <c r="R2291" s="10">
        <f>(((J2291/60)/60)/24)+DATE(1970,1,1)</f>
        <v>41571.998379629629</v>
      </c>
      <c r="S2291" s="10">
        <f>(((I2291/60)/60)/24)+DATE(1970,1,1)</f>
        <v>41614.973611111112</v>
      </c>
      <c r="T2291">
        <f>YEAR(R2291)</f>
        <v>2013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6" t="s">
        <v>8281</v>
      </c>
      <c r="O2292" s="16" t="s">
        <v>8282</v>
      </c>
      <c r="P2292" s="12">
        <f>ROUND((E2292/D2292)*100,0)</f>
        <v>104</v>
      </c>
      <c r="Q2292" s="14">
        <f>IFERROR(ROUND((E2292/L2292),2),0)</f>
        <v>53.83</v>
      </c>
      <c r="R2292" s="10">
        <f>(((J2292/60)/60)/24)+DATE(1970,1,1)</f>
        <v>40070.253819444442</v>
      </c>
      <c r="S2292" s="10">
        <f>(((I2292/60)/60)/24)+DATE(1970,1,1)</f>
        <v>40148.708333333336</v>
      </c>
      <c r="T2292">
        <f>YEAR(R2292)</f>
        <v>2009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6" t="s">
        <v>8281</v>
      </c>
      <c r="O2293" s="16" t="s">
        <v>8282</v>
      </c>
      <c r="P2293" s="12">
        <f>ROUND((E2293/D2293)*100,0)</f>
        <v>173</v>
      </c>
      <c r="Q2293" s="14">
        <f>IFERROR(ROUND((E2293/L2293),2),0)</f>
        <v>100.47</v>
      </c>
      <c r="R2293" s="10">
        <f>(((J2293/60)/60)/24)+DATE(1970,1,1)</f>
        <v>40987.977060185185</v>
      </c>
      <c r="S2293" s="10">
        <f>(((I2293/60)/60)/24)+DATE(1970,1,1)</f>
        <v>41022.166666666664</v>
      </c>
      <c r="T2293">
        <f>YEAR(R2293)</f>
        <v>2012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6" t="s">
        <v>8281</v>
      </c>
      <c r="O2294" s="16" t="s">
        <v>8282</v>
      </c>
      <c r="P2294" s="12">
        <f>ROUND((E2294/D2294)*100,0)</f>
        <v>107</v>
      </c>
      <c r="Q2294" s="14">
        <f>IFERROR(ROUND((E2294/L2294),2),0)</f>
        <v>46.63</v>
      </c>
      <c r="R2294" s="10">
        <f>(((J2294/60)/60)/24)+DATE(1970,1,1)</f>
        <v>40987.697638888887</v>
      </c>
      <c r="S2294" s="10">
        <f>(((I2294/60)/60)/24)+DATE(1970,1,1)</f>
        <v>41017.697638888887</v>
      </c>
      <c r="T2294">
        <f>YEAR(R2294)</f>
        <v>2012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6" t="s">
        <v>8281</v>
      </c>
      <c r="O2295" s="16" t="s">
        <v>8282</v>
      </c>
      <c r="P2295" s="12">
        <f>ROUND((E2295/D2295)*100,0)</f>
        <v>108</v>
      </c>
      <c r="Q2295" s="14">
        <f>IFERROR(ROUND((E2295/L2295),2),0)</f>
        <v>34.07</v>
      </c>
      <c r="R2295" s="10">
        <f>(((J2295/60)/60)/24)+DATE(1970,1,1)</f>
        <v>41151.708321759259</v>
      </c>
      <c r="S2295" s="10">
        <f>(((I2295/60)/60)/24)+DATE(1970,1,1)</f>
        <v>41177.165972222225</v>
      </c>
      <c r="T2295">
        <f>YEAR(R2295)</f>
        <v>2012</v>
      </c>
    </row>
    <row r="2296" spans="1:20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6" t="s">
        <v>8281</v>
      </c>
      <c r="O2296" s="16" t="s">
        <v>8282</v>
      </c>
      <c r="P2296" s="12">
        <f>ROUND((E2296/D2296)*100,0)</f>
        <v>146</v>
      </c>
      <c r="Q2296" s="14">
        <f>IFERROR(ROUND((E2296/L2296),2),0)</f>
        <v>65.209999999999994</v>
      </c>
      <c r="R2296" s="10">
        <f>(((J2296/60)/60)/24)+DATE(1970,1,1)</f>
        <v>41264.72314814815</v>
      </c>
      <c r="S2296" s="10">
        <f>(((I2296/60)/60)/24)+DATE(1970,1,1)</f>
        <v>41294.72314814815</v>
      </c>
      <c r="T2296">
        <f>YEAR(R2296)</f>
        <v>2012</v>
      </c>
    </row>
    <row r="2297" spans="1:20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6" t="s">
        <v>8281</v>
      </c>
      <c r="O2297" s="16" t="s">
        <v>8282</v>
      </c>
      <c r="P2297" s="12">
        <f>ROUND((E2297/D2297)*100,0)</f>
        <v>125</v>
      </c>
      <c r="Q2297" s="14">
        <f>IFERROR(ROUND((E2297/L2297),2),0)</f>
        <v>44.21</v>
      </c>
      <c r="R2297" s="10">
        <f>(((J2297/60)/60)/24)+DATE(1970,1,1)</f>
        <v>41270.954351851848</v>
      </c>
      <c r="S2297" s="10">
        <f>(((I2297/60)/60)/24)+DATE(1970,1,1)</f>
        <v>41300.954351851848</v>
      </c>
      <c r="T2297">
        <f>YEAR(R2297)</f>
        <v>2012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6" t="s">
        <v>8281</v>
      </c>
      <c r="O2298" s="16" t="s">
        <v>8282</v>
      </c>
      <c r="P2298" s="12">
        <f>ROUND((E2298/D2298)*100,0)</f>
        <v>149</v>
      </c>
      <c r="Q2298" s="14">
        <f>IFERROR(ROUND((E2298/L2298),2),0)</f>
        <v>71.97</v>
      </c>
      <c r="R2298" s="10">
        <f>(((J2298/60)/60)/24)+DATE(1970,1,1)</f>
        <v>40927.731782407405</v>
      </c>
      <c r="S2298" s="10">
        <f>(((I2298/60)/60)/24)+DATE(1970,1,1)</f>
        <v>40962.731782407405</v>
      </c>
      <c r="T2298">
        <f>YEAR(R2298)</f>
        <v>2012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6" t="s">
        <v>8281</v>
      </c>
      <c r="O2299" s="16" t="s">
        <v>8282</v>
      </c>
      <c r="P2299" s="12">
        <f>ROUND((E2299/D2299)*100,0)</f>
        <v>101</v>
      </c>
      <c r="Q2299" s="14">
        <f>IFERROR(ROUND((E2299/L2299),2),0)</f>
        <v>52.95</v>
      </c>
      <c r="R2299" s="10">
        <f>(((J2299/60)/60)/24)+DATE(1970,1,1)</f>
        <v>40948.042233796295</v>
      </c>
      <c r="S2299" s="10">
        <f>(((I2299/60)/60)/24)+DATE(1970,1,1)</f>
        <v>40982.165972222225</v>
      </c>
      <c r="T2299">
        <f>YEAR(R2299)</f>
        <v>2012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6" t="s">
        <v>8281</v>
      </c>
      <c r="O2300" s="16" t="s">
        <v>8282</v>
      </c>
      <c r="P2300" s="12">
        <f>ROUND((E2300/D2300)*100,0)</f>
        <v>105</v>
      </c>
      <c r="Q2300" s="14">
        <f>IFERROR(ROUND((E2300/L2300),2),0)</f>
        <v>109.45</v>
      </c>
      <c r="R2300" s="10">
        <f>(((J2300/60)/60)/24)+DATE(1970,1,1)</f>
        <v>41694.84065972222</v>
      </c>
      <c r="S2300" s="10">
        <f>(((I2300/60)/60)/24)+DATE(1970,1,1)</f>
        <v>41724.798993055556</v>
      </c>
      <c r="T2300">
        <f>YEAR(R2300)</f>
        <v>2014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6" t="s">
        <v>8281</v>
      </c>
      <c r="O2301" s="16" t="s">
        <v>8282</v>
      </c>
      <c r="P2301" s="12">
        <f>ROUND((E2301/D2301)*100,0)</f>
        <v>350</v>
      </c>
      <c r="Q2301" s="14">
        <f>IFERROR(ROUND((E2301/L2301),2),0)</f>
        <v>75.040000000000006</v>
      </c>
      <c r="R2301" s="10">
        <f>(((J2301/60)/60)/24)+DATE(1970,1,1)</f>
        <v>40565.032511574071</v>
      </c>
      <c r="S2301" s="10">
        <f>(((I2301/60)/60)/24)+DATE(1970,1,1)</f>
        <v>40580.032511574071</v>
      </c>
      <c r="T2301">
        <f>YEAR(R2301)</f>
        <v>2011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6" t="s">
        <v>8281</v>
      </c>
      <c r="O2302" s="16" t="s">
        <v>8282</v>
      </c>
      <c r="P2302" s="12">
        <f>ROUND((E2302/D2302)*100,0)</f>
        <v>101</v>
      </c>
      <c r="Q2302" s="14">
        <f>IFERROR(ROUND((E2302/L2302),2),0)</f>
        <v>115.71</v>
      </c>
      <c r="R2302" s="10">
        <f>(((J2302/60)/60)/24)+DATE(1970,1,1)</f>
        <v>41074.727037037039</v>
      </c>
      <c r="S2302" s="10">
        <f>(((I2302/60)/60)/24)+DATE(1970,1,1)</f>
        <v>41088.727037037039</v>
      </c>
      <c r="T2302">
        <f>YEAR(R2302)</f>
        <v>2012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6" t="s">
        <v>8281</v>
      </c>
      <c r="O2303" s="16" t="s">
        <v>8285</v>
      </c>
      <c r="P2303" s="12">
        <f>ROUND((E2303/D2303)*100,0)</f>
        <v>134</v>
      </c>
      <c r="Q2303" s="14">
        <f>IFERROR(ROUND((E2303/L2303),2),0)</f>
        <v>31.66</v>
      </c>
      <c r="R2303" s="10">
        <f>(((J2303/60)/60)/24)+DATE(1970,1,1)</f>
        <v>41416.146944444445</v>
      </c>
      <c r="S2303" s="10">
        <f>(((I2303/60)/60)/24)+DATE(1970,1,1)</f>
        <v>41446.146944444445</v>
      </c>
      <c r="T2303">
        <f>YEAR(R2303)</f>
        <v>2013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6" t="s">
        <v>8281</v>
      </c>
      <c r="O2304" s="16" t="s">
        <v>8285</v>
      </c>
      <c r="P2304" s="12">
        <f>ROUND((E2304/D2304)*100,0)</f>
        <v>171</v>
      </c>
      <c r="Q2304" s="14">
        <f>IFERROR(ROUND((E2304/L2304),2),0)</f>
        <v>46.18</v>
      </c>
      <c r="R2304" s="10">
        <f>(((J2304/60)/60)/24)+DATE(1970,1,1)</f>
        <v>41605.868449074071</v>
      </c>
      <c r="S2304" s="10">
        <f>(((I2304/60)/60)/24)+DATE(1970,1,1)</f>
        <v>41639.291666666664</v>
      </c>
      <c r="T2304">
        <f>YEAR(R2304)</f>
        <v>2013</v>
      </c>
    </row>
    <row r="2305" spans="1:20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6" t="s">
        <v>8281</v>
      </c>
      <c r="O2305" s="16" t="s">
        <v>8285</v>
      </c>
      <c r="P2305" s="12">
        <f>ROUND((E2305/D2305)*100,0)</f>
        <v>109</v>
      </c>
      <c r="Q2305" s="14">
        <f>IFERROR(ROUND((E2305/L2305),2),0)</f>
        <v>68.48</v>
      </c>
      <c r="R2305" s="10">
        <f>(((J2305/60)/60)/24)+DATE(1970,1,1)</f>
        <v>40850.111064814817</v>
      </c>
      <c r="S2305" s="10">
        <f>(((I2305/60)/60)/24)+DATE(1970,1,1)</f>
        <v>40890.152731481481</v>
      </c>
      <c r="T2305">
        <f>YEAR(R2305)</f>
        <v>2011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6" t="s">
        <v>8281</v>
      </c>
      <c r="O2306" s="16" t="s">
        <v>8285</v>
      </c>
      <c r="P2306" s="12">
        <f>ROUND((E2306/D2306)*100,0)</f>
        <v>101</v>
      </c>
      <c r="Q2306" s="14">
        <f>IFERROR(ROUND((E2306/L2306),2),0)</f>
        <v>53.47</v>
      </c>
      <c r="R2306" s="10">
        <f>(((J2306/60)/60)/24)+DATE(1970,1,1)</f>
        <v>40502.815868055557</v>
      </c>
      <c r="S2306" s="10">
        <f>(((I2306/60)/60)/24)+DATE(1970,1,1)</f>
        <v>40544.207638888889</v>
      </c>
      <c r="T2306">
        <f>YEAR(R2306)</f>
        <v>2010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6" t="s">
        <v>8281</v>
      </c>
      <c r="O2307" s="16" t="s">
        <v>8285</v>
      </c>
      <c r="P2307" s="12">
        <f>ROUND((E2307/D2307)*100,0)</f>
        <v>101</v>
      </c>
      <c r="Q2307" s="14">
        <f>IFERROR(ROUND((E2307/L2307),2),0)</f>
        <v>109.11</v>
      </c>
      <c r="R2307" s="10">
        <f>(((J2307/60)/60)/24)+DATE(1970,1,1)</f>
        <v>41834.695277777777</v>
      </c>
      <c r="S2307" s="10">
        <f>(((I2307/60)/60)/24)+DATE(1970,1,1)</f>
        <v>41859.75</v>
      </c>
      <c r="T2307">
        <f>YEAR(R2307)</f>
        <v>2014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6" t="s">
        <v>8281</v>
      </c>
      <c r="O2308" s="16" t="s">
        <v>8285</v>
      </c>
      <c r="P2308" s="12">
        <f>ROUND((E2308/D2308)*100,0)</f>
        <v>107</v>
      </c>
      <c r="Q2308" s="14">
        <f>IFERROR(ROUND((E2308/L2308),2),0)</f>
        <v>51.19</v>
      </c>
      <c r="R2308" s="10">
        <f>(((J2308/60)/60)/24)+DATE(1970,1,1)</f>
        <v>40948.16815972222</v>
      </c>
      <c r="S2308" s="10">
        <f>(((I2308/60)/60)/24)+DATE(1970,1,1)</f>
        <v>40978.16815972222</v>
      </c>
      <c r="T2308">
        <f>YEAR(R2308)</f>
        <v>2012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6" t="s">
        <v>8281</v>
      </c>
      <c r="O2309" s="16" t="s">
        <v>8285</v>
      </c>
      <c r="P2309" s="12">
        <f>ROUND((E2309/D2309)*100,0)</f>
        <v>107</v>
      </c>
      <c r="Q2309" s="14">
        <f>IFERROR(ROUND((E2309/L2309),2),0)</f>
        <v>27.94</v>
      </c>
      <c r="R2309" s="10">
        <f>(((J2309/60)/60)/24)+DATE(1970,1,1)</f>
        <v>41004.802465277775</v>
      </c>
      <c r="S2309" s="10">
        <f>(((I2309/60)/60)/24)+DATE(1970,1,1)</f>
        <v>41034.802407407406</v>
      </c>
      <c r="T2309">
        <f>YEAR(R2309)</f>
        <v>2012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6" t="s">
        <v>8281</v>
      </c>
      <c r="O2310" s="16" t="s">
        <v>8285</v>
      </c>
      <c r="P2310" s="12">
        <f>ROUND((E2310/D2310)*100,0)</f>
        <v>101</v>
      </c>
      <c r="Q2310" s="14">
        <f>IFERROR(ROUND((E2310/L2310),2),0)</f>
        <v>82.5</v>
      </c>
      <c r="R2310" s="10">
        <f>(((J2310/60)/60)/24)+DATE(1970,1,1)</f>
        <v>41851.962916666671</v>
      </c>
      <c r="S2310" s="10">
        <f>(((I2310/60)/60)/24)+DATE(1970,1,1)</f>
        <v>41880.041666666664</v>
      </c>
      <c r="T2310">
        <f>YEAR(R2310)</f>
        <v>2014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6" t="s">
        <v>8281</v>
      </c>
      <c r="O2311" s="16" t="s">
        <v>8285</v>
      </c>
      <c r="P2311" s="12">
        <f>ROUND((E2311/D2311)*100,0)</f>
        <v>107</v>
      </c>
      <c r="Q2311" s="14">
        <f>IFERROR(ROUND((E2311/L2311),2),0)</f>
        <v>59.82</v>
      </c>
      <c r="R2311" s="10">
        <f>(((J2311/60)/60)/24)+DATE(1970,1,1)</f>
        <v>41307.987696759257</v>
      </c>
      <c r="S2311" s="10">
        <f>(((I2311/60)/60)/24)+DATE(1970,1,1)</f>
        <v>41342.987696759257</v>
      </c>
      <c r="T2311">
        <f>YEAR(R2311)</f>
        <v>2013</v>
      </c>
    </row>
    <row r="2312" spans="1:20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6" t="s">
        <v>8281</v>
      </c>
      <c r="O2312" s="16" t="s">
        <v>8285</v>
      </c>
      <c r="P2312" s="12">
        <f>ROUND((E2312/D2312)*100,0)</f>
        <v>429</v>
      </c>
      <c r="Q2312" s="14">
        <f>IFERROR(ROUND((E2312/L2312),2),0)</f>
        <v>64.819999999999993</v>
      </c>
      <c r="R2312" s="10">
        <f>(((J2312/60)/60)/24)+DATE(1970,1,1)</f>
        <v>41324.79415509259</v>
      </c>
      <c r="S2312" s="10">
        <f>(((I2312/60)/60)/24)+DATE(1970,1,1)</f>
        <v>41354.752488425926</v>
      </c>
      <c r="T2312">
        <f>YEAR(R2312)</f>
        <v>2013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6" t="s">
        <v>8281</v>
      </c>
      <c r="O2313" s="16" t="s">
        <v>8285</v>
      </c>
      <c r="P2313" s="12">
        <f>ROUND((E2313/D2313)*100,0)</f>
        <v>104</v>
      </c>
      <c r="Q2313" s="14">
        <f>IFERROR(ROUND((E2313/L2313),2),0)</f>
        <v>90.1</v>
      </c>
      <c r="R2313" s="10">
        <f>(((J2313/60)/60)/24)+DATE(1970,1,1)</f>
        <v>41736.004502314812</v>
      </c>
      <c r="S2313" s="10">
        <f>(((I2313/60)/60)/24)+DATE(1970,1,1)</f>
        <v>41766.004502314812</v>
      </c>
      <c r="T2313">
        <f>YEAR(R2313)</f>
        <v>2014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6" t="s">
        <v>8281</v>
      </c>
      <c r="O2314" s="16" t="s">
        <v>8285</v>
      </c>
      <c r="P2314" s="12">
        <f>ROUND((E2314/D2314)*100,0)</f>
        <v>108</v>
      </c>
      <c r="Q2314" s="14">
        <f>IFERROR(ROUND((E2314/L2314),2),0)</f>
        <v>40.96</v>
      </c>
      <c r="R2314" s="10">
        <f>(((J2314/60)/60)/24)+DATE(1970,1,1)</f>
        <v>41716.632847222223</v>
      </c>
      <c r="S2314" s="10">
        <f>(((I2314/60)/60)/24)+DATE(1970,1,1)</f>
        <v>41747.958333333336</v>
      </c>
      <c r="T2314">
        <f>YEAR(R2314)</f>
        <v>2014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6" t="s">
        <v>8281</v>
      </c>
      <c r="O2315" s="16" t="s">
        <v>8285</v>
      </c>
      <c r="P2315" s="12">
        <f>ROUND((E2315/D2315)*100,0)</f>
        <v>176</v>
      </c>
      <c r="Q2315" s="14">
        <f>IFERROR(ROUND((E2315/L2315),2),0)</f>
        <v>56</v>
      </c>
      <c r="R2315" s="10">
        <f>(((J2315/60)/60)/24)+DATE(1970,1,1)</f>
        <v>41002.958634259259</v>
      </c>
      <c r="S2315" s="10">
        <f>(((I2315/60)/60)/24)+DATE(1970,1,1)</f>
        <v>41032.958634259259</v>
      </c>
      <c r="T2315">
        <f>YEAR(R2315)</f>
        <v>2012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6" t="s">
        <v>8281</v>
      </c>
      <c r="O2316" s="16" t="s">
        <v>8285</v>
      </c>
      <c r="P2316" s="12">
        <f>ROUND((E2316/D2316)*100,0)</f>
        <v>157</v>
      </c>
      <c r="Q2316" s="14">
        <f>IFERROR(ROUND((E2316/L2316),2),0)</f>
        <v>37.67</v>
      </c>
      <c r="R2316" s="10">
        <f>(((J2316/60)/60)/24)+DATE(1970,1,1)</f>
        <v>41037.551585648151</v>
      </c>
      <c r="S2316" s="10">
        <f>(((I2316/60)/60)/24)+DATE(1970,1,1)</f>
        <v>41067.551585648151</v>
      </c>
      <c r="T2316">
        <f>YEAR(R2316)</f>
        <v>2012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6" t="s">
        <v>8281</v>
      </c>
      <c r="O2317" s="16" t="s">
        <v>8285</v>
      </c>
      <c r="P2317" s="12">
        <f>ROUND((E2317/D2317)*100,0)</f>
        <v>103</v>
      </c>
      <c r="Q2317" s="14">
        <f>IFERROR(ROUND((E2317/L2317),2),0)</f>
        <v>40.08</v>
      </c>
      <c r="R2317" s="10">
        <f>(((J2317/60)/60)/24)+DATE(1970,1,1)</f>
        <v>41004.72619212963</v>
      </c>
      <c r="S2317" s="10">
        <f>(((I2317/60)/60)/24)+DATE(1970,1,1)</f>
        <v>41034.72619212963</v>
      </c>
      <c r="T2317">
        <f>YEAR(R2317)</f>
        <v>2012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6" t="s">
        <v>8281</v>
      </c>
      <c r="O2318" s="16" t="s">
        <v>8285</v>
      </c>
      <c r="P2318" s="12">
        <f>ROUND((E2318/D2318)*100,0)</f>
        <v>104</v>
      </c>
      <c r="Q2318" s="14">
        <f>IFERROR(ROUND((E2318/L2318),2),0)</f>
        <v>78.03</v>
      </c>
      <c r="R2318" s="10">
        <f>(((J2318/60)/60)/24)+DATE(1970,1,1)</f>
        <v>40079.725115740745</v>
      </c>
      <c r="S2318" s="10">
        <f>(((I2318/60)/60)/24)+DATE(1970,1,1)</f>
        <v>40156.76666666667</v>
      </c>
      <c r="T2318">
        <f>YEAR(R2318)</f>
        <v>2009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6" t="s">
        <v>8281</v>
      </c>
      <c r="O2319" s="16" t="s">
        <v>8285</v>
      </c>
      <c r="P2319" s="12">
        <f>ROUND((E2319/D2319)*100,0)</f>
        <v>104</v>
      </c>
      <c r="Q2319" s="14">
        <f>IFERROR(ROUND((E2319/L2319),2),0)</f>
        <v>18.91</v>
      </c>
      <c r="R2319" s="10">
        <f>(((J2319/60)/60)/24)+DATE(1970,1,1)</f>
        <v>40192.542233796295</v>
      </c>
      <c r="S2319" s="10">
        <f>(((I2319/60)/60)/24)+DATE(1970,1,1)</f>
        <v>40224.208333333336</v>
      </c>
      <c r="T2319">
        <f>YEAR(R2319)</f>
        <v>2010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6" t="s">
        <v>8281</v>
      </c>
      <c r="O2320" s="16" t="s">
        <v>8285</v>
      </c>
      <c r="P2320" s="12">
        <f>ROUND((E2320/D2320)*100,0)</f>
        <v>121</v>
      </c>
      <c r="Q2320" s="14">
        <f>IFERROR(ROUND((E2320/L2320),2),0)</f>
        <v>37.130000000000003</v>
      </c>
      <c r="R2320" s="10">
        <f>(((J2320/60)/60)/24)+DATE(1970,1,1)</f>
        <v>40050.643680555557</v>
      </c>
      <c r="S2320" s="10">
        <f>(((I2320/60)/60)/24)+DATE(1970,1,1)</f>
        <v>40082.165972222225</v>
      </c>
      <c r="T2320">
        <f>YEAR(R2320)</f>
        <v>2009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6" t="s">
        <v>8281</v>
      </c>
      <c r="O2321" s="16" t="s">
        <v>8285</v>
      </c>
      <c r="P2321" s="12">
        <f>ROUND((E2321/D2321)*100,0)</f>
        <v>108</v>
      </c>
      <c r="Q2321" s="14">
        <f>IFERROR(ROUND((E2321/L2321),2),0)</f>
        <v>41.96</v>
      </c>
      <c r="R2321" s="10">
        <f>(((J2321/60)/60)/24)+DATE(1970,1,1)</f>
        <v>41593.082002314812</v>
      </c>
      <c r="S2321" s="10">
        <f>(((I2321/60)/60)/24)+DATE(1970,1,1)</f>
        <v>41623.082002314812</v>
      </c>
      <c r="T2321">
        <f>YEAR(R2321)</f>
        <v>2013</v>
      </c>
    </row>
    <row r="2322" spans="1:20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6" t="s">
        <v>8281</v>
      </c>
      <c r="O2322" s="16" t="s">
        <v>8285</v>
      </c>
      <c r="P2322" s="12">
        <f>ROUND((E2322/D2322)*100,0)</f>
        <v>109</v>
      </c>
      <c r="Q2322" s="14">
        <f>IFERROR(ROUND((E2322/L2322),2),0)</f>
        <v>61.04</v>
      </c>
      <c r="R2322" s="10">
        <f>(((J2322/60)/60)/24)+DATE(1970,1,1)</f>
        <v>41696.817129629628</v>
      </c>
      <c r="S2322" s="10">
        <f>(((I2322/60)/60)/24)+DATE(1970,1,1)</f>
        <v>41731.775462962964</v>
      </c>
      <c r="T2322">
        <f>YEAR(R2322)</f>
        <v>2014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6" t="s">
        <v>8292</v>
      </c>
      <c r="O2323" s="16" t="s">
        <v>8308</v>
      </c>
      <c r="P2323" s="12">
        <f>ROUND((E2323/D2323)*100,0)</f>
        <v>39</v>
      </c>
      <c r="Q2323" s="14">
        <f>IFERROR(ROUND((E2323/L2323),2),0)</f>
        <v>64.53</v>
      </c>
      <c r="R2323" s="10">
        <f>(((J2323/60)/60)/24)+DATE(1970,1,1)</f>
        <v>42799.260428240741</v>
      </c>
      <c r="S2323" s="10">
        <f>(((I2323/60)/60)/24)+DATE(1970,1,1)</f>
        <v>42829.21876157407</v>
      </c>
      <c r="T2323">
        <f>YEAR(R2323)</f>
        <v>2017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6" t="s">
        <v>8292</v>
      </c>
      <c r="O2324" s="16" t="s">
        <v>8308</v>
      </c>
      <c r="P2324" s="12">
        <f>ROUND((E2324/D2324)*100,0)</f>
        <v>3</v>
      </c>
      <c r="Q2324" s="14">
        <f>IFERROR(ROUND((E2324/L2324),2),0)</f>
        <v>21.25</v>
      </c>
      <c r="R2324" s="10">
        <f>(((J2324/60)/60)/24)+DATE(1970,1,1)</f>
        <v>42804.895474537043</v>
      </c>
      <c r="S2324" s="10">
        <f>(((I2324/60)/60)/24)+DATE(1970,1,1)</f>
        <v>42834.853807870371</v>
      </c>
      <c r="T2324">
        <f>YEAR(R2324)</f>
        <v>2017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6" t="s">
        <v>8292</v>
      </c>
      <c r="O2325" s="16" t="s">
        <v>8308</v>
      </c>
      <c r="P2325" s="12">
        <f>ROUND((E2325/D2325)*100,0)</f>
        <v>48</v>
      </c>
      <c r="Q2325" s="14">
        <f>IFERROR(ROUND((E2325/L2325),2),0)</f>
        <v>30</v>
      </c>
      <c r="R2325" s="10">
        <f>(((J2325/60)/60)/24)+DATE(1970,1,1)</f>
        <v>42807.755173611105</v>
      </c>
      <c r="S2325" s="10">
        <f>(((I2325/60)/60)/24)+DATE(1970,1,1)</f>
        <v>42814.755173611105</v>
      </c>
      <c r="T2325">
        <f>YEAR(R2325)</f>
        <v>2017</v>
      </c>
    </row>
    <row r="2326" spans="1:20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6" t="s">
        <v>8292</v>
      </c>
      <c r="O2326" s="16" t="s">
        <v>8308</v>
      </c>
      <c r="P2326" s="12">
        <f>ROUND((E2326/D2326)*100,0)</f>
        <v>21</v>
      </c>
      <c r="Q2326" s="14">
        <f>IFERROR(ROUND((E2326/L2326),2),0)</f>
        <v>25.49</v>
      </c>
      <c r="R2326" s="10">
        <f>(((J2326/60)/60)/24)+DATE(1970,1,1)</f>
        <v>42790.885243055556</v>
      </c>
      <c r="S2326" s="10">
        <f>(((I2326/60)/60)/24)+DATE(1970,1,1)</f>
        <v>42820.843576388885</v>
      </c>
      <c r="T2326">
        <f>YEAR(R2326)</f>
        <v>2017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6" t="s">
        <v>8292</v>
      </c>
      <c r="O2327" s="16" t="s">
        <v>8308</v>
      </c>
      <c r="P2327" s="12">
        <f>ROUND((E2327/D2327)*100,0)</f>
        <v>8</v>
      </c>
      <c r="Q2327" s="14">
        <f>IFERROR(ROUND((E2327/L2327),2),0)</f>
        <v>11.43</v>
      </c>
      <c r="R2327" s="10">
        <f>(((J2327/60)/60)/24)+DATE(1970,1,1)</f>
        <v>42794.022349537037</v>
      </c>
      <c r="S2327" s="10">
        <f>(((I2327/60)/60)/24)+DATE(1970,1,1)</f>
        <v>42823.980682870373</v>
      </c>
      <c r="T2327">
        <f>YEAR(R2327)</f>
        <v>2017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6" t="s">
        <v>8292</v>
      </c>
      <c r="O2328" s="16" t="s">
        <v>8308</v>
      </c>
      <c r="P2328" s="12">
        <f>ROUND((E2328/D2328)*100,0)</f>
        <v>1</v>
      </c>
      <c r="Q2328" s="14">
        <f>IFERROR(ROUND((E2328/L2328),2),0)</f>
        <v>108</v>
      </c>
      <c r="R2328" s="10">
        <f>(((J2328/60)/60)/24)+DATE(1970,1,1)</f>
        <v>42804.034120370372</v>
      </c>
      <c r="S2328" s="10">
        <f>(((I2328/60)/60)/24)+DATE(1970,1,1)</f>
        <v>42855.708333333328</v>
      </c>
      <c r="T2328">
        <f>YEAR(R2328)</f>
        <v>2017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6" t="s">
        <v>8292</v>
      </c>
      <c r="O2329" s="16" t="s">
        <v>8308</v>
      </c>
      <c r="P2329" s="12">
        <f>ROUND((E2329/D2329)*100,0)</f>
        <v>526</v>
      </c>
      <c r="Q2329" s="14">
        <f>IFERROR(ROUND((E2329/L2329),2),0)</f>
        <v>54.88</v>
      </c>
      <c r="R2329" s="10">
        <f>(((J2329/60)/60)/24)+DATE(1970,1,1)</f>
        <v>41842.917129629634</v>
      </c>
      <c r="S2329" s="10">
        <f>(((I2329/60)/60)/24)+DATE(1970,1,1)</f>
        <v>41877.917129629634</v>
      </c>
      <c r="T2329">
        <f>YEAR(R2329)</f>
        <v>2014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6" t="s">
        <v>8292</v>
      </c>
      <c r="O2330" s="16" t="s">
        <v>8308</v>
      </c>
      <c r="P2330" s="12">
        <f>ROUND((E2330/D2330)*100,0)</f>
        <v>254</v>
      </c>
      <c r="Q2330" s="14">
        <f>IFERROR(ROUND((E2330/L2330),2),0)</f>
        <v>47.38</v>
      </c>
      <c r="R2330" s="10">
        <f>(((J2330/60)/60)/24)+DATE(1970,1,1)</f>
        <v>42139.781678240746</v>
      </c>
      <c r="S2330" s="10">
        <f>(((I2330/60)/60)/24)+DATE(1970,1,1)</f>
        <v>42169.781678240746</v>
      </c>
      <c r="T2330">
        <f>YEAR(R2330)</f>
        <v>2015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6" t="s">
        <v>8292</v>
      </c>
      <c r="O2331" s="16" t="s">
        <v>8308</v>
      </c>
      <c r="P2331" s="12">
        <f>ROUND((E2331/D2331)*100,0)</f>
        <v>106</v>
      </c>
      <c r="Q2331" s="14">
        <f>IFERROR(ROUND((E2331/L2331),2),0)</f>
        <v>211.84</v>
      </c>
      <c r="R2331" s="10">
        <f>(((J2331/60)/60)/24)+DATE(1970,1,1)</f>
        <v>41807.624374999999</v>
      </c>
      <c r="S2331" s="10">
        <f>(((I2331/60)/60)/24)+DATE(1970,1,1)</f>
        <v>41837.624374999999</v>
      </c>
      <c r="T2331">
        <f>YEAR(R2331)</f>
        <v>2014</v>
      </c>
    </row>
    <row r="2332" spans="1:20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6" t="s">
        <v>8292</v>
      </c>
      <c r="O2332" s="16" t="s">
        <v>8308</v>
      </c>
      <c r="P2332" s="12">
        <f>ROUND((E2332/D2332)*100,0)</f>
        <v>102</v>
      </c>
      <c r="Q2332" s="14">
        <f>IFERROR(ROUND((E2332/L2332),2),0)</f>
        <v>219.93</v>
      </c>
      <c r="R2332" s="10">
        <f>(((J2332/60)/60)/24)+DATE(1970,1,1)</f>
        <v>42332.89980324074</v>
      </c>
      <c r="S2332" s="10">
        <f>(((I2332/60)/60)/24)+DATE(1970,1,1)</f>
        <v>42363</v>
      </c>
      <c r="T2332">
        <f>YEAR(R2332)</f>
        <v>2015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6" t="s">
        <v>8292</v>
      </c>
      <c r="O2333" s="16" t="s">
        <v>8308</v>
      </c>
      <c r="P2333" s="12">
        <f>ROUND((E2333/D2333)*100,0)</f>
        <v>144</v>
      </c>
      <c r="Q2333" s="14">
        <f>IFERROR(ROUND((E2333/L2333),2),0)</f>
        <v>40.799999999999997</v>
      </c>
      <c r="R2333" s="10">
        <f>(((J2333/60)/60)/24)+DATE(1970,1,1)</f>
        <v>41839.005671296298</v>
      </c>
      <c r="S2333" s="10">
        <f>(((I2333/60)/60)/24)+DATE(1970,1,1)</f>
        <v>41869.005671296298</v>
      </c>
      <c r="T2333">
        <f>YEAR(R2333)</f>
        <v>2014</v>
      </c>
    </row>
    <row r="2334" spans="1:20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6" t="s">
        <v>8292</v>
      </c>
      <c r="O2334" s="16" t="s">
        <v>8308</v>
      </c>
      <c r="P2334" s="12">
        <f>ROUND((E2334/D2334)*100,0)</f>
        <v>106</v>
      </c>
      <c r="Q2334" s="14">
        <f>IFERROR(ROUND((E2334/L2334),2),0)</f>
        <v>75.5</v>
      </c>
      <c r="R2334" s="10">
        <f>(((J2334/60)/60)/24)+DATE(1970,1,1)</f>
        <v>42011.628136574072</v>
      </c>
      <c r="S2334" s="10">
        <f>(((I2334/60)/60)/24)+DATE(1970,1,1)</f>
        <v>42041.628136574072</v>
      </c>
      <c r="T2334">
        <f>YEAR(R2334)</f>
        <v>2015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6" t="s">
        <v>8292</v>
      </c>
      <c r="O2335" s="16" t="s">
        <v>8308</v>
      </c>
      <c r="P2335" s="12">
        <f>ROUND((E2335/D2335)*100,0)</f>
        <v>212</v>
      </c>
      <c r="Q2335" s="14">
        <f>IFERROR(ROUND((E2335/L2335),2),0)</f>
        <v>13.54</v>
      </c>
      <c r="R2335" s="10">
        <f>(((J2335/60)/60)/24)+DATE(1970,1,1)</f>
        <v>41767.650347222225</v>
      </c>
      <c r="S2335" s="10">
        <f>(((I2335/60)/60)/24)+DATE(1970,1,1)</f>
        <v>41788.743055555555</v>
      </c>
      <c r="T2335">
        <f>YEAR(R2335)</f>
        <v>2014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6" t="s">
        <v>8292</v>
      </c>
      <c r="O2336" s="16" t="s">
        <v>8308</v>
      </c>
      <c r="P2336" s="12">
        <f>ROUND((E2336/D2336)*100,0)</f>
        <v>102</v>
      </c>
      <c r="Q2336" s="14">
        <f>IFERROR(ROUND((E2336/L2336),2),0)</f>
        <v>60.87</v>
      </c>
      <c r="R2336" s="10">
        <f>(((J2336/60)/60)/24)+DATE(1970,1,1)</f>
        <v>41918.670115740737</v>
      </c>
      <c r="S2336" s="10">
        <f>(((I2336/60)/60)/24)+DATE(1970,1,1)</f>
        <v>41948.731944444444</v>
      </c>
      <c r="T2336">
        <f>YEAR(R2336)</f>
        <v>2014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6" t="s">
        <v>8292</v>
      </c>
      <c r="O2337" s="16" t="s">
        <v>8308</v>
      </c>
      <c r="P2337" s="12">
        <f>ROUND((E2337/D2337)*100,0)</f>
        <v>102</v>
      </c>
      <c r="Q2337" s="14">
        <f>IFERROR(ROUND((E2337/L2337),2),0)</f>
        <v>115.69</v>
      </c>
      <c r="R2337" s="10">
        <f>(((J2337/60)/60)/24)+DATE(1970,1,1)</f>
        <v>41771.572256944448</v>
      </c>
      <c r="S2337" s="10">
        <f>(((I2337/60)/60)/24)+DATE(1970,1,1)</f>
        <v>41801.572256944448</v>
      </c>
      <c r="T2337">
        <f>YEAR(R2337)</f>
        <v>2014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6" t="s">
        <v>8292</v>
      </c>
      <c r="O2338" s="16" t="s">
        <v>8308</v>
      </c>
      <c r="P2338" s="12">
        <f>ROUND((E2338/D2338)*100,0)</f>
        <v>521</v>
      </c>
      <c r="Q2338" s="14">
        <f>IFERROR(ROUND((E2338/L2338),2),0)</f>
        <v>48.1</v>
      </c>
      <c r="R2338" s="10">
        <f>(((J2338/60)/60)/24)+DATE(1970,1,1)</f>
        <v>41666.924710648149</v>
      </c>
      <c r="S2338" s="10">
        <f>(((I2338/60)/60)/24)+DATE(1970,1,1)</f>
        <v>41706.924710648149</v>
      </c>
      <c r="T2338">
        <f>YEAR(R2338)</f>
        <v>2014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6" t="s">
        <v>8292</v>
      </c>
      <c r="O2339" s="16" t="s">
        <v>8308</v>
      </c>
      <c r="P2339" s="12">
        <f>ROUND((E2339/D2339)*100,0)</f>
        <v>111</v>
      </c>
      <c r="Q2339" s="14">
        <f>IFERROR(ROUND((E2339/L2339),2),0)</f>
        <v>74.180000000000007</v>
      </c>
      <c r="R2339" s="10">
        <f>(((J2339/60)/60)/24)+DATE(1970,1,1)</f>
        <v>41786.640543981484</v>
      </c>
      <c r="S2339" s="10">
        <f>(((I2339/60)/60)/24)+DATE(1970,1,1)</f>
        <v>41816.640543981484</v>
      </c>
      <c r="T2339">
        <f>YEAR(R2339)</f>
        <v>2014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6" t="s">
        <v>8292</v>
      </c>
      <c r="O2340" s="16" t="s">
        <v>8308</v>
      </c>
      <c r="P2340" s="12">
        <f>ROUND((E2340/D2340)*100,0)</f>
        <v>101</v>
      </c>
      <c r="Q2340" s="14">
        <f>IFERROR(ROUND((E2340/L2340),2),0)</f>
        <v>123.35</v>
      </c>
      <c r="R2340" s="10">
        <f>(((J2340/60)/60)/24)+DATE(1970,1,1)</f>
        <v>41789.896805555552</v>
      </c>
      <c r="S2340" s="10">
        <f>(((I2340/60)/60)/24)+DATE(1970,1,1)</f>
        <v>41819.896805555552</v>
      </c>
      <c r="T2340">
        <f>YEAR(R2340)</f>
        <v>2014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6" t="s">
        <v>8292</v>
      </c>
      <c r="O2341" s="16" t="s">
        <v>8308</v>
      </c>
      <c r="P2341" s="12">
        <f>ROUND((E2341/D2341)*100,0)</f>
        <v>294</v>
      </c>
      <c r="Q2341" s="14">
        <f>IFERROR(ROUND((E2341/L2341),2),0)</f>
        <v>66.62</v>
      </c>
      <c r="R2341" s="10">
        <f>(((J2341/60)/60)/24)+DATE(1970,1,1)</f>
        <v>42692.79987268518</v>
      </c>
      <c r="S2341" s="10">
        <f>(((I2341/60)/60)/24)+DATE(1970,1,1)</f>
        <v>42723.332638888889</v>
      </c>
      <c r="T2341">
        <f>YEAR(R2341)</f>
        <v>2016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6" t="s">
        <v>8292</v>
      </c>
      <c r="O2342" s="16" t="s">
        <v>8308</v>
      </c>
      <c r="P2342" s="12">
        <f>ROUND((E2342/D2342)*100,0)</f>
        <v>106</v>
      </c>
      <c r="Q2342" s="14">
        <f>IFERROR(ROUND((E2342/L2342),2),0)</f>
        <v>104.99</v>
      </c>
      <c r="R2342" s="10">
        <f>(((J2342/60)/60)/24)+DATE(1970,1,1)</f>
        <v>42643.642800925925</v>
      </c>
      <c r="S2342" s="10">
        <f>(((I2342/60)/60)/24)+DATE(1970,1,1)</f>
        <v>42673.642800925925</v>
      </c>
      <c r="T2342">
        <f>YEAR(R2342)</f>
        <v>2016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6" t="s">
        <v>8275</v>
      </c>
      <c r="O2343" s="16" t="s">
        <v>8276</v>
      </c>
      <c r="P2343" s="12">
        <f>ROUND((E2343/D2343)*100,0)</f>
        <v>0</v>
      </c>
      <c r="Q2343" s="14">
        <f>IFERROR(ROUND((E2343/L2343),2),0)</f>
        <v>0</v>
      </c>
      <c r="R2343" s="10">
        <f>(((J2343/60)/60)/24)+DATE(1970,1,1)</f>
        <v>42167.813703703709</v>
      </c>
      <c r="S2343" s="10">
        <f>(((I2343/60)/60)/24)+DATE(1970,1,1)</f>
        <v>42197.813703703709</v>
      </c>
      <c r="T2343">
        <f>YEAR(R2343)</f>
        <v>2015</v>
      </c>
    </row>
    <row r="2344" spans="1:20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6" t="s">
        <v>8275</v>
      </c>
      <c r="O2344" s="16" t="s">
        <v>8276</v>
      </c>
      <c r="P2344" s="12">
        <f>ROUND((E2344/D2344)*100,0)</f>
        <v>0</v>
      </c>
      <c r="Q2344" s="14">
        <f>IFERROR(ROUND((E2344/L2344),2),0)</f>
        <v>0</v>
      </c>
      <c r="R2344" s="10">
        <f>(((J2344/60)/60)/24)+DATE(1970,1,1)</f>
        <v>41897.702199074076</v>
      </c>
      <c r="S2344" s="10">
        <f>(((I2344/60)/60)/24)+DATE(1970,1,1)</f>
        <v>41918.208333333336</v>
      </c>
      <c r="T2344">
        <f>YEAR(R2344)</f>
        <v>2014</v>
      </c>
    </row>
    <row r="2345" spans="1:20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6" t="s">
        <v>8275</v>
      </c>
      <c r="O2345" s="16" t="s">
        <v>8276</v>
      </c>
      <c r="P2345" s="12">
        <f>ROUND((E2345/D2345)*100,0)</f>
        <v>3</v>
      </c>
      <c r="Q2345" s="14">
        <f>IFERROR(ROUND((E2345/L2345),2),0)</f>
        <v>300</v>
      </c>
      <c r="R2345" s="10">
        <f>(((J2345/60)/60)/24)+DATE(1970,1,1)</f>
        <v>42327.825289351851</v>
      </c>
      <c r="S2345" s="10">
        <f>(((I2345/60)/60)/24)+DATE(1970,1,1)</f>
        <v>42377.82430555555</v>
      </c>
      <c r="T2345">
        <f>YEAR(R2345)</f>
        <v>2015</v>
      </c>
    </row>
    <row r="2346" spans="1:20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6" t="s">
        <v>8275</v>
      </c>
      <c r="O2346" s="16" t="s">
        <v>8276</v>
      </c>
      <c r="P2346" s="12">
        <f>ROUND((E2346/D2346)*100,0)</f>
        <v>0</v>
      </c>
      <c r="Q2346" s="14">
        <f>IFERROR(ROUND((E2346/L2346),2),0)</f>
        <v>1</v>
      </c>
      <c r="R2346" s="10">
        <f>(((J2346/60)/60)/24)+DATE(1970,1,1)</f>
        <v>42515.727650462963</v>
      </c>
      <c r="S2346" s="10">
        <f>(((I2346/60)/60)/24)+DATE(1970,1,1)</f>
        <v>42545.727650462963</v>
      </c>
      <c r="T2346">
        <f>YEAR(R2346)</f>
        <v>2016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6" t="s">
        <v>8275</v>
      </c>
      <c r="O2347" s="16" t="s">
        <v>8276</v>
      </c>
      <c r="P2347" s="12">
        <f>ROUND((E2347/D2347)*100,0)</f>
        <v>0</v>
      </c>
      <c r="Q2347" s="14">
        <f>IFERROR(ROUND((E2347/L2347),2),0)</f>
        <v>0</v>
      </c>
      <c r="R2347" s="10">
        <f>(((J2347/60)/60)/24)+DATE(1970,1,1)</f>
        <v>42060.001805555556</v>
      </c>
      <c r="S2347" s="10">
        <f>(((I2347/60)/60)/24)+DATE(1970,1,1)</f>
        <v>42094.985416666663</v>
      </c>
      <c r="T2347">
        <f>YEAR(R2347)</f>
        <v>2015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6" t="s">
        <v>8275</v>
      </c>
      <c r="O2348" s="16" t="s">
        <v>8276</v>
      </c>
      <c r="P2348" s="12">
        <f>ROUND((E2348/D2348)*100,0)</f>
        <v>0</v>
      </c>
      <c r="Q2348" s="14">
        <f>IFERROR(ROUND((E2348/L2348),2),0)</f>
        <v>13</v>
      </c>
      <c r="R2348" s="10">
        <f>(((J2348/60)/60)/24)+DATE(1970,1,1)</f>
        <v>42615.79896990741</v>
      </c>
      <c r="S2348" s="10">
        <f>(((I2348/60)/60)/24)+DATE(1970,1,1)</f>
        <v>42660.79896990741</v>
      </c>
      <c r="T2348">
        <f>YEAR(R2348)</f>
        <v>2016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6" t="s">
        <v>8275</v>
      </c>
      <c r="O2349" s="16" t="s">
        <v>8276</v>
      </c>
      <c r="P2349" s="12">
        <f>ROUND((E2349/D2349)*100,0)</f>
        <v>2</v>
      </c>
      <c r="Q2349" s="14">
        <f>IFERROR(ROUND((E2349/L2349),2),0)</f>
        <v>15</v>
      </c>
      <c r="R2349" s="10">
        <f>(((J2349/60)/60)/24)+DATE(1970,1,1)</f>
        <v>42577.607361111113</v>
      </c>
      <c r="S2349" s="10">
        <f>(((I2349/60)/60)/24)+DATE(1970,1,1)</f>
        <v>42607.607361111113</v>
      </c>
      <c r="T2349">
        <f>YEAR(R2349)</f>
        <v>2016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6" t="s">
        <v>8275</v>
      </c>
      <c r="O2350" s="16" t="s">
        <v>8276</v>
      </c>
      <c r="P2350" s="12">
        <f>ROUND((E2350/D2350)*100,0)</f>
        <v>0</v>
      </c>
      <c r="Q2350" s="14">
        <f>IFERROR(ROUND((E2350/L2350),2),0)</f>
        <v>54</v>
      </c>
      <c r="R2350" s="10">
        <f>(((J2350/60)/60)/24)+DATE(1970,1,1)</f>
        <v>42360.932152777779</v>
      </c>
      <c r="S2350" s="10">
        <f>(((I2350/60)/60)/24)+DATE(1970,1,1)</f>
        <v>42420.932152777779</v>
      </c>
      <c r="T2350">
        <f>YEAR(R2350)</f>
        <v>2015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6" t="s">
        <v>8275</v>
      </c>
      <c r="O2351" s="16" t="s">
        <v>8276</v>
      </c>
      <c r="P2351" s="12">
        <f>ROUND((E2351/D2351)*100,0)</f>
        <v>0</v>
      </c>
      <c r="Q2351" s="14">
        <f>IFERROR(ROUND((E2351/L2351),2),0)</f>
        <v>0</v>
      </c>
      <c r="R2351" s="10">
        <f>(((J2351/60)/60)/24)+DATE(1970,1,1)</f>
        <v>42198.775787037041</v>
      </c>
      <c r="S2351" s="10">
        <f>(((I2351/60)/60)/24)+DATE(1970,1,1)</f>
        <v>42227.775787037041</v>
      </c>
      <c r="T2351">
        <f>YEAR(R2351)</f>
        <v>2015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6" t="s">
        <v>8275</v>
      </c>
      <c r="O2352" s="16" t="s">
        <v>8276</v>
      </c>
      <c r="P2352" s="12">
        <f>ROUND((E2352/D2352)*100,0)</f>
        <v>0</v>
      </c>
      <c r="Q2352" s="14">
        <f>IFERROR(ROUND((E2352/L2352),2),0)</f>
        <v>0</v>
      </c>
      <c r="R2352" s="10">
        <f>(((J2352/60)/60)/24)+DATE(1970,1,1)</f>
        <v>42708.842245370368</v>
      </c>
      <c r="S2352" s="10">
        <f>(((I2352/60)/60)/24)+DATE(1970,1,1)</f>
        <v>42738.842245370368</v>
      </c>
      <c r="T2352">
        <f>YEAR(R2352)</f>
        <v>2016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6" t="s">
        <v>8275</v>
      </c>
      <c r="O2353" s="16" t="s">
        <v>8276</v>
      </c>
      <c r="P2353" s="12">
        <f>ROUND((E2353/D2353)*100,0)</f>
        <v>1</v>
      </c>
      <c r="Q2353" s="14">
        <f>IFERROR(ROUND((E2353/L2353),2),0)</f>
        <v>15.43</v>
      </c>
      <c r="R2353" s="10">
        <f>(((J2353/60)/60)/24)+DATE(1970,1,1)</f>
        <v>42094.101145833338</v>
      </c>
      <c r="S2353" s="10">
        <f>(((I2353/60)/60)/24)+DATE(1970,1,1)</f>
        <v>42124.101145833338</v>
      </c>
      <c r="T2353">
        <f>YEAR(R2353)</f>
        <v>2015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6" t="s">
        <v>8275</v>
      </c>
      <c r="O2354" s="16" t="s">
        <v>8276</v>
      </c>
      <c r="P2354" s="12">
        <f>ROUND((E2354/D2354)*100,0)</f>
        <v>0</v>
      </c>
      <c r="Q2354" s="14">
        <f>IFERROR(ROUND((E2354/L2354),2),0)</f>
        <v>0</v>
      </c>
      <c r="R2354" s="10">
        <f>(((J2354/60)/60)/24)+DATE(1970,1,1)</f>
        <v>42101.633703703701</v>
      </c>
      <c r="S2354" s="10">
        <f>(((I2354/60)/60)/24)+DATE(1970,1,1)</f>
        <v>42161.633703703701</v>
      </c>
      <c r="T2354">
        <f>YEAR(R2354)</f>
        <v>2015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6" t="s">
        <v>8275</v>
      </c>
      <c r="O2355" s="16" t="s">
        <v>8276</v>
      </c>
      <c r="P2355" s="12">
        <f>ROUND((E2355/D2355)*100,0)</f>
        <v>0</v>
      </c>
      <c r="Q2355" s="14">
        <f>IFERROR(ROUND((E2355/L2355),2),0)</f>
        <v>0</v>
      </c>
      <c r="R2355" s="10">
        <f>(((J2355/60)/60)/24)+DATE(1970,1,1)</f>
        <v>42103.676180555558</v>
      </c>
      <c r="S2355" s="10">
        <f>(((I2355/60)/60)/24)+DATE(1970,1,1)</f>
        <v>42115.676180555558</v>
      </c>
      <c r="T2355">
        <f>YEAR(R2355)</f>
        <v>2015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6" t="s">
        <v>8275</v>
      </c>
      <c r="O2356" s="16" t="s">
        <v>8276</v>
      </c>
      <c r="P2356" s="12">
        <f>ROUND((E2356/D2356)*100,0)</f>
        <v>0</v>
      </c>
      <c r="Q2356" s="14">
        <f>IFERROR(ROUND((E2356/L2356),2),0)</f>
        <v>25</v>
      </c>
      <c r="R2356" s="10">
        <f>(((J2356/60)/60)/24)+DATE(1970,1,1)</f>
        <v>41954.722916666666</v>
      </c>
      <c r="S2356" s="10">
        <f>(((I2356/60)/60)/24)+DATE(1970,1,1)</f>
        <v>42014.722916666666</v>
      </c>
      <c r="T2356">
        <f>YEAR(R2356)</f>
        <v>2014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6" t="s">
        <v>8275</v>
      </c>
      <c r="O2357" s="16" t="s">
        <v>8276</v>
      </c>
      <c r="P2357" s="12">
        <f>ROUND((E2357/D2357)*100,0)</f>
        <v>1</v>
      </c>
      <c r="Q2357" s="14">
        <f>IFERROR(ROUND((E2357/L2357),2),0)</f>
        <v>27.5</v>
      </c>
      <c r="R2357" s="10">
        <f>(((J2357/60)/60)/24)+DATE(1970,1,1)</f>
        <v>42096.918240740735</v>
      </c>
      <c r="S2357" s="10">
        <f>(((I2357/60)/60)/24)+DATE(1970,1,1)</f>
        <v>42126.918240740735</v>
      </c>
      <c r="T2357">
        <f>YEAR(R2357)</f>
        <v>2015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6" t="s">
        <v>8275</v>
      </c>
      <c r="O2358" s="16" t="s">
        <v>8276</v>
      </c>
      <c r="P2358" s="12">
        <f>ROUND((E2358/D2358)*100,0)</f>
        <v>0</v>
      </c>
      <c r="Q2358" s="14">
        <f>IFERROR(ROUND((E2358/L2358),2),0)</f>
        <v>0</v>
      </c>
      <c r="R2358" s="10">
        <f>(((J2358/60)/60)/24)+DATE(1970,1,1)</f>
        <v>42130.78361111111</v>
      </c>
      <c r="S2358" s="10">
        <f>(((I2358/60)/60)/24)+DATE(1970,1,1)</f>
        <v>42160.78361111111</v>
      </c>
      <c r="T2358">
        <f>YEAR(R2358)</f>
        <v>2015</v>
      </c>
    </row>
    <row r="2359" spans="1:20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6" t="s">
        <v>8275</v>
      </c>
      <c r="O2359" s="16" t="s">
        <v>8276</v>
      </c>
      <c r="P2359" s="12">
        <f>ROUND((E2359/D2359)*100,0)</f>
        <v>0</v>
      </c>
      <c r="Q2359" s="14">
        <f>IFERROR(ROUND((E2359/L2359),2),0)</f>
        <v>0</v>
      </c>
      <c r="R2359" s="10">
        <f>(((J2359/60)/60)/24)+DATE(1970,1,1)</f>
        <v>42264.620115740734</v>
      </c>
      <c r="S2359" s="10">
        <f>(((I2359/60)/60)/24)+DATE(1970,1,1)</f>
        <v>42294.620115740734</v>
      </c>
      <c r="T2359">
        <f>YEAR(R2359)</f>
        <v>2015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6" t="s">
        <v>8275</v>
      </c>
      <c r="O2360" s="16" t="s">
        <v>8276</v>
      </c>
      <c r="P2360" s="12">
        <f>ROUND((E2360/D2360)*100,0)</f>
        <v>0</v>
      </c>
      <c r="Q2360" s="14">
        <f>IFERROR(ROUND((E2360/L2360),2),0)</f>
        <v>0</v>
      </c>
      <c r="R2360" s="10">
        <f>(((J2360/60)/60)/24)+DATE(1970,1,1)</f>
        <v>41978.930972222224</v>
      </c>
      <c r="S2360" s="10">
        <f>(((I2360/60)/60)/24)+DATE(1970,1,1)</f>
        <v>42035.027083333334</v>
      </c>
      <c r="T2360">
        <f>YEAR(R2360)</f>
        <v>2014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6" t="s">
        <v>8275</v>
      </c>
      <c r="O2361" s="16" t="s">
        <v>8276</v>
      </c>
      <c r="P2361" s="12">
        <f>ROUND((E2361/D2361)*100,0)</f>
        <v>15</v>
      </c>
      <c r="Q2361" s="14">
        <f>IFERROR(ROUND((E2361/L2361),2),0)</f>
        <v>367</v>
      </c>
      <c r="R2361" s="10">
        <f>(((J2361/60)/60)/24)+DATE(1970,1,1)</f>
        <v>42159.649583333332</v>
      </c>
      <c r="S2361" s="10">
        <f>(((I2361/60)/60)/24)+DATE(1970,1,1)</f>
        <v>42219.649583333332</v>
      </c>
      <c r="T2361">
        <f>YEAR(R2361)</f>
        <v>2015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6" t="s">
        <v>8275</v>
      </c>
      <c r="O2362" s="16" t="s">
        <v>8276</v>
      </c>
      <c r="P2362" s="12">
        <f>ROUND((E2362/D2362)*100,0)</f>
        <v>0</v>
      </c>
      <c r="Q2362" s="14">
        <f>IFERROR(ROUND((E2362/L2362),2),0)</f>
        <v>2</v>
      </c>
      <c r="R2362" s="10">
        <f>(((J2362/60)/60)/24)+DATE(1970,1,1)</f>
        <v>42377.70694444445</v>
      </c>
      <c r="S2362" s="10">
        <f>(((I2362/60)/60)/24)+DATE(1970,1,1)</f>
        <v>42407.70694444445</v>
      </c>
      <c r="T2362">
        <f>YEAR(R2362)</f>
        <v>2016</v>
      </c>
    </row>
    <row r="2363" spans="1:20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6" t="s">
        <v>8275</v>
      </c>
      <c r="O2363" s="16" t="s">
        <v>8276</v>
      </c>
      <c r="P2363" s="12">
        <f>ROUND((E2363/D2363)*100,0)</f>
        <v>0</v>
      </c>
      <c r="Q2363" s="14">
        <f>IFERROR(ROUND((E2363/L2363),2),0)</f>
        <v>0</v>
      </c>
      <c r="R2363" s="10">
        <f>(((J2363/60)/60)/24)+DATE(1970,1,1)</f>
        <v>42466.858888888892</v>
      </c>
      <c r="S2363" s="10">
        <f>(((I2363/60)/60)/24)+DATE(1970,1,1)</f>
        <v>42490.916666666672</v>
      </c>
      <c r="T2363">
        <f>YEAR(R2363)</f>
        <v>2016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6" t="s">
        <v>8275</v>
      </c>
      <c r="O2364" s="16" t="s">
        <v>8276</v>
      </c>
      <c r="P2364" s="12">
        <f>ROUND((E2364/D2364)*100,0)</f>
        <v>29</v>
      </c>
      <c r="Q2364" s="14">
        <f>IFERROR(ROUND((E2364/L2364),2),0)</f>
        <v>60</v>
      </c>
      <c r="R2364" s="10">
        <f>(((J2364/60)/60)/24)+DATE(1970,1,1)</f>
        <v>41954.688310185185</v>
      </c>
      <c r="S2364" s="10">
        <f>(((I2364/60)/60)/24)+DATE(1970,1,1)</f>
        <v>41984.688310185185</v>
      </c>
      <c r="T2364">
        <f>YEAR(R2364)</f>
        <v>2014</v>
      </c>
    </row>
    <row r="2365" spans="1:20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6" t="s">
        <v>8275</v>
      </c>
      <c r="O2365" s="16" t="s">
        <v>8276</v>
      </c>
      <c r="P2365" s="12">
        <f>ROUND((E2365/D2365)*100,0)</f>
        <v>0</v>
      </c>
      <c r="Q2365" s="14">
        <f>IFERROR(ROUND((E2365/L2365),2),0)</f>
        <v>0</v>
      </c>
      <c r="R2365" s="10">
        <f>(((J2365/60)/60)/24)+DATE(1970,1,1)</f>
        <v>42322.011574074073</v>
      </c>
      <c r="S2365" s="10">
        <f>(((I2365/60)/60)/24)+DATE(1970,1,1)</f>
        <v>42367.011574074073</v>
      </c>
      <c r="T2365">
        <f>YEAR(R2365)</f>
        <v>2015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6" t="s">
        <v>8275</v>
      </c>
      <c r="O2366" s="16" t="s">
        <v>8276</v>
      </c>
      <c r="P2366" s="12">
        <f>ROUND((E2366/D2366)*100,0)</f>
        <v>0</v>
      </c>
      <c r="Q2366" s="14">
        <f>IFERROR(ROUND((E2366/L2366),2),0)</f>
        <v>0</v>
      </c>
      <c r="R2366" s="10">
        <f>(((J2366/60)/60)/24)+DATE(1970,1,1)</f>
        <v>42248.934675925921</v>
      </c>
      <c r="S2366" s="10">
        <f>(((I2366/60)/60)/24)+DATE(1970,1,1)</f>
        <v>42303.934675925921</v>
      </c>
      <c r="T2366">
        <f>YEAR(R2366)</f>
        <v>2015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6" t="s">
        <v>8275</v>
      </c>
      <c r="O2367" s="16" t="s">
        <v>8276</v>
      </c>
      <c r="P2367" s="12">
        <f>ROUND((E2367/D2367)*100,0)</f>
        <v>0</v>
      </c>
      <c r="Q2367" s="14">
        <f>IFERROR(ROUND((E2367/L2367),2),0)</f>
        <v>0</v>
      </c>
      <c r="R2367" s="10">
        <f>(((J2367/60)/60)/24)+DATE(1970,1,1)</f>
        <v>42346.736400462964</v>
      </c>
      <c r="S2367" s="10">
        <f>(((I2367/60)/60)/24)+DATE(1970,1,1)</f>
        <v>42386.958333333328</v>
      </c>
      <c r="T2367">
        <f>YEAR(R2367)</f>
        <v>2015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6" t="s">
        <v>8275</v>
      </c>
      <c r="O2368" s="16" t="s">
        <v>8276</v>
      </c>
      <c r="P2368" s="12">
        <f>ROUND((E2368/D2368)*100,0)</f>
        <v>11</v>
      </c>
      <c r="Q2368" s="14">
        <f>IFERROR(ROUND((E2368/L2368),2),0)</f>
        <v>97.41</v>
      </c>
      <c r="R2368" s="10">
        <f>(((J2368/60)/60)/24)+DATE(1970,1,1)</f>
        <v>42268.531631944439</v>
      </c>
      <c r="S2368" s="10">
        <f>(((I2368/60)/60)/24)+DATE(1970,1,1)</f>
        <v>42298.531631944439</v>
      </c>
      <c r="T2368">
        <f>YEAR(R2368)</f>
        <v>2015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6" t="s">
        <v>8275</v>
      </c>
      <c r="O2369" s="16" t="s">
        <v>8276</v>
      </c>
      <c r="P2369" s="12">
        <f>ROUND((E2369/D2369)*100,0)</f>
        <v>1</v>
      </c>
      <c r="Q2369" s="14">
        <f>IFERROR(ROUND((E2369/L2369),2),0)</f>
        <v>47.86</v>
      </c>
      <c r="R2369" s="10">
        <f>(((J2369/60)/60)/24)+DATE(1970,1,1)</f>
        <v>42425.970092592594</v>
      </c>
      <c r="S2369" s="10">
        <f>(((I2369/60)/60)/24)+DATE(1970,1,1)</f>
        <v>42485.928425925929</v>
      </c>
      <c r="T2369">
        <f>YEAR(R2369)</f>
        <v>2016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6" t="s">
        <v>8275</v>
      </c>
      <c r="O2370" s="16" t="s">
        <v>8276</v>
      </c>
      <c r="P2370" s="12">
        <f>ROUND((E2370/D2370)*100,0)</f>
        <v>0</v>
      </c>
      <c r="Q2370" s="14">
        <f>IFERROR(ROUND((E2370/L2370),2),0)</f>
        <v>50</v>
      </c>
      <c r="R2370" s="10">
        <f>(((J2370/60)/60)/24)+DATE(1970,1,1)</f>
        <v>42063.721817129626</v>
      </c>
      <c r="S2370" s="10">
        <f>(((I2370/60)/60)/24)+DATE(1970,1,1)</f>
        <v>42108.680150462969</v>
      </c>
      <c r="T2370">
        <f>YEAR(R2370)</f>
        <v>2015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6" t="s">
        <v>8275</v>
      </c>
      <c r="O2371" s="16" t="s">
        <v>8276</v>
      </c>
      <c r="P2371" s="12">
        <f>ROUND((E2371/D2371)*100,0)</f>
        <v>0</v>
      </c>
      <c r="Q2371" s="14">
        <f>IFERROR(ROUND((E2371/L2371),2),0)</f>
        <v>0</v>
      </c>
      <c r="R2371" s="10">
        <f>(((J2371/60)/60)/24)+DATE(1970,1,1)</f>
        <v>42380.812627314815</v>
      </c>
      <c r="S2371" s="10">
        <f>(((I2371/60)/60)/24)+DATE(1970,1,1)</f>
        <v>42410.812627314815</v>
      </c>
      <c r="T2371">
        <f>YEAR(R2371)</f>
        <v>2016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6" t="s">
        <v>8275</v>
      </c>
      <c r="O2372" s="16" t="s">
        <v>8276</v>
      </c>
      <c r="P2372" s="12">
        <f>ROUND((E2372/D2372)*100,0)</f>
        <v>0</v>
      </c>
      <c r="Q2372" s="14">
        <f>IFERROR(ROUND((E2372/L2372),2),0)</f>
        <v>20.5</v>
      </c>
      <c r="R2372" s="10">
        <f>(((J2372/60)/60)/24)+DATE(1970,1,1)</f>
        <v>41961.18913194444</v>
      </c>
      <c r="S2372" s="10">
        <f>(((I2372/60)/60)/24)+DATE(1970,1,1)</f>
        <v>41991.18913194444</v>
      </c>
      <c r="T2372">
        <f>YEAR(R2372)</f>
        <v>2014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6" t="s">
        <v>8275</v>
      </c>
      <c r="O2373" s="16" t="s">
        <v>8276</v>
      </c>
      <c r="P2373" s="12">
        <f>ROUND((E2373/D2373)*100,0)</f>
        <v>0</v>
      </c>
      <c r="Q2373" s="14">
        <f>IFERROR(ROUND((E2373/L2373),2),0)</f>
        <v>0</v>
      </c>
      <c r="R2373" s="10">
        <f>(((J2373/60)/60)/24)+DATE(1970,1,1)</f>
        <v>42150.777731481481</v>
      </c>
      <c r="S2373" s="10">
        <f>(((I2373/60)/60)/24)+DATE(1970,1,1)</f>
        <v>42180.777731481481</v>
      </c>
      <c r="T2373">
        <f>YEAR(R2373)</f>
        <v>2015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6" t="s">
        <v>8275</v>
      </c>
      <c r="O2374" s="16" t="s">
        <v>8276</v>
      </c>
      <c r="P2374" s="12">
        <f>ROUND((E2374/D2374)*100,0)</f>
        <v>3</v>
      </c>
      <c r="Q2374" s="14">
        <f>IFERROR(ROUND((E2374/L2374),2),0)</f>
        <v>30</v>
      </c>
      <c r="R2374" s="10">
        <f>(((J2374/60)/60)/24)+DATE(1970,1,1)</f>
        <v>42088.069108796291</v>
      </c>
      <c r="S2374" s="10">
        <f>(((I2374/60)/60)/24)+DATE(1970,1,1)</f>
        <v>42118.069108796291</v>
      </c>
      <c r="T2374">
        <f>YEAR(R2374)</f>
        <v>2015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6" t="s">
        <v>8275</v>
      </c>
      <c r="O2375" s="16" t="s">
        <v>8276</v>
      </c>
      <c r="P2375" s="12">
        <f>ROUND((E2375/D2375)*100,0)</f>
        <v>0</v>
      </c>
      <c r="Q2375" s="14">
        <f>IFERROR(ROUND((E2375/L2375),2),0)</f>
        <v>50</v>
      </c>
      <c r="R2375" s="10">
        <f>(((J2375/60)/60)/24)+DATE(1970,1,1)</f>
        <v>42215.662314814821</v>
      </c>
      <c r="S2375" s="10">
        <f>(((I2375/60)/60)/24)+DATE(1970,1,1)</f>
        <v>42245.662314814821</v>
      </c>
      <c r="T2375">
        <f>YEAR(R2375)</f>
        <v>2015</v>
      </c>
    </row>
    <row r="2376" spans="1:20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6" t="s">
        <v>8275</v>
      </c>
      <c r="O2376" s="16" t="s">
        <v>8276</v>
      </c>
      <c r="P2376" s="12">
        <f>ROUND((E2376/D2376)*100,0)</f>
        <v>0</v>
      </c>
      <c r="Q2376" s="14">
        <f>IFERROR(ROUND((E2376/L2376),2),0)</f>
        <v>10</v>
      </c>
      <c r="R2376" s="10">
        <f>(((J2376/60)/60)/24)+DATE(1970,1,1)</f>
        <v>42017.843287037031</v>
      </c>
      <c r="S2376" s="10">
        <f>(((I2376/60)/60)/24)+DATE(1970,1,1)</f>
        <v>42047.843287037031</v>
      </c>
      <c r="T2376">
        <f>YEAR(R2376)</f>
        <v>2015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6" t="s">
        <v>8275</v>
      </c>
      <c r="O2377" s="16" t="s">
        <v>8276</v>
      </c>
      <c r="P2377" s="12">
        <f>ROUND((E2377/D2377)*100,0)</f>
        <v>0</v>
      </c>
      <c r="Q2377" s="14">
        <f>IFERROR(ROUND((E2377/L2377),2),0)</f>
        <v>0</v>
      </c>
      <c r="R2377" s="10">
        <f>(((J2377/60)/60)/24)+DATE(1970,1,1)</f>
        <v>42592.836076388892</v>
      </c>
      <c r="S2377" s="10">
        <f>(((I2377/60)/60)/24)+DATE(1970,1,1)</f>
        <v>42622.836076388892</v>
      </c>
      <c r="T2377">
        <f>YEAR(R2377)</f>
        <v>2016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6" t="s">
        <v>8275</v>
      </c>
      <c r="O2378" s="16" t="s">
        <v>8276</v>
      </c>
      <c r="P2378" s="12">
        <f>ROUND((E2378/D2378)*100,0)</f>
        <v>11</v>
      </c>
      <c r="Q2378" s="14">
        <f>IFERROR(ROUND((E2378/L2378),2),0)</f>
        <v>81.58</v>
      </c>
      <c r="R2378" s="10">
        <f>(((J2378/60)/60)/24)+DATE(1970,1,1)</f>
        <v>42318.925532407404</v>
      </c>
      <c r="S2378" s="10">
        <f>(((I2378/60)/60)/24)+DATE(1970,1,1)</f>
        <v>42348.925532407404</v>
      </c>
      <c r="T2378">
        <f>YEAR(R2378)</f>
        <v>2015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6" t="s">
        <v>8275</v>
      </c>
      <c r="O2379" s="16" t="s">
        <v>8276</v>
      </c>
      <c r="P2379" s="12">
        <f>ROUND((E2379/D2379)*100,0)</f>
        <v>0</v>
      </c>
      <c r="Q2379" s="14">
        <f>IFERROR(ROUND((E2379/L2379),2),0)</f>
        <v>0</v>
      </c>
      <c r="R2379" s="10">
        <f>(((J2379/60)/60)/24)+DATE(1970,1,1)</f>
        <v>42669.870173611111</v>
      </c>
      <c r="S2379" s="10">
        <f>(((I2379/60)/60)/24)+DATE(1970,1,1)</f>
        <v>42699.911840277782</v>
      </c>
      <c r="T2379">
        <f>YEAR(R2379)</f>
        <v>2016</v>
      </c>
    </row>
    <row r="2380" spans="1:20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6" t="s">
        <v>8275</v>
      </c>
      <c r="O2380" s="16" t="s">
        <v>8276</v>
      </c>
      <c r="P2380" s="12">
        <f>ROUND((E2380/D2380)*100,0)</f>
        <v>0</v>
      </c>
      <c r="Q2380" s="14">
        <f>IFERROR(ROUND((E2380/L2380),2),0)</f>
        <v>0</v>
      </c>
      <c r="R2380" s="10">
        <f>(((J2380/60)/60)/24)+DATE(1970,1,1)</f>
        <v>42213.013078703705</v>
      </c>
      <c r="S2380" s="10">
        <f>(((I2380/60)/60)/24)+DATE(1970,1,1)</f>
        <v>42242.013078703705</v>
      </c>
      <c r="T2380">
        <f>YEAR(R2380)</f>
        <v>2015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6" t="s">
        <v>8275</v>
      </c>
      <c r="O2381" s="16" t="s">
        <v>8276</v>
      </c>
      <c r="P2381" s="12">
        <f>ROUND((E2381/D2381)*100,0)</f>
        <v>0</v>
      </c>
      <c r="Q2381" s="14">
        <f>IFERROR(ROUND((E2381/L2381),2),0)</f>
        <v>0</v>
      </c>
      <c r="R2381" s="10">
        <f>(((J2381/60)/60)/24)+DATE(1970,1,1)</f>
        <v>42237.016388888893</v>
      </c>
      <c r="S2381" s="10">
        <f>(((I2381/60)/60)/24)+DATE(1970,1,1)</f>
        <v>42282.016388888893</v>
      </c>
      <c r="T2381">
        <f>YEAR(R2381)</f>
        <v>2015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6" t="s">
        <v>8275</v>
      </c>
      <c r="O2382" s="16" t="s">
        <v>8276</v>
      </c>
      <c r="P2382" s="12">
        <f>ROUND((E2382/D2382)*100,0)</f>
        <v>0</v>
      </c>
      <c r="Q2382" s="14">
        <f>IFERROR(ROUND((E2382/L2382),2),0)</f>
        <v>18.329999999999998</v>
      </c>
      <c r="R2382" s="10">
        <f>(((J2382/60)/60)/24)+DATE(1970,1,1)</f>
        <v>42248.793310185181</v>
      </c>
      <c r="S2382" s="10">
        <f>(((I2382/60)/60)/24)+DATE(1970,1,1)</f>
        <v>42278.793310185181</v>
      </c>
      <c r="T2382">
        <f>YEAR(R2382)</f>
        <v>2015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6" t="s">
        <v>8275</v>
      </c>
      <c r="O2383" s="16" t="s">
        <v>8276</v>
      </c>
      <c r="P2383" s="12">
        <f>ROUND((E2383/D2383)*100,0)</f>
        <v>2</v>
      </c>
      <c r="Q2383" s="14">
        <f>IFERROR(ROUND((E2383/L2383),2),0)</f>
        <v>224.43</v>
      </c>
      <c r="R2383" s="10">
        <f>(((J2383/60)/60)/24)+DATE(1970,1,1)</f>
        <v>42074.935740740737</v>
      </c>
      <c r="S2383" s="10">
        <f>(((I2383/60)/60)/24)+DATE(1970,1,1)</f>
        <v>42104.935740740737</v>
      </c>
      <c r="T2383">
        <f>YEAR(R2383)</f>
        <v>2015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6" t="s">
        <v>8275</v>
      </c>
      <c r="O2384" s="16" t="s">
        <v>8276</v>
      </c>
      <c r="P2384" s="12">
        <f>ROUND((E2384/D2384)*100,0)</f>
        <v>3</v>
      </c>
      <c r="Q2384" s="14">
        <f>IFERROR(ROUND((E2384/L2384),2),0)</f>
        <v>37.5</v>
      </c>
      <c r="R2384" s="10">
        <f>(((J2384/60)/60)/24)+DATE(1970,1,1)</f>
        <v>42195.187534722223</v>
      </c>
      <c r="S2384" s="10">
        <f>(((I2384/60)/60)/24)+DATE(1970,1,1)</f>
        <v>42220.187534722223</v>
      </c>
      <c r="T2384">
        <f>YEAR(R2384)</f>
        <v>2015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6" t="s">
        <v>8275</v>
      </c>
      <c r="O2385" s="16" t="s">
        <v>8276</v>
      </c>
      <c r="P2385" s="12">
        <f>ROUND((E2385/D2385)*100,0)</f>
        <v>4</v>
      </c>
      <c r="Q2385" s="14">
        <f>IFERROR(ROUND((E2385/L2385),2),0)</f>
        <v>145</v>
      </c>
      <c r="R2385" s="10">
        <f>(((J2385/60)/60)/24)+DATE(1970,1,1)</f>
        <v>42027.056793981479</v>
      </c>
      <c r="S2385" s="10">
        <f>(((I2385/60)/60)/24)+DATE(1970,1,1)</f>
        <v>42057.056793981479</v>
      </c>
      <c r="T2385">
        <f>YEAR(R2385)</f>
        <v>2015</v>
      </c>
    </row>
    <row r="2386" spans="1:20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6" t="s">
        <v>8275</v>
      </c>
      <c r="O2386" s="16" t="s">
        <v>8276</v>
      </c>
      <c r="P2386" s="12">
        <f>ROUND((E2386/D2386)*100,0)</f>
        <v>1</v>
      </c>
      <c r="Q2386" s="14">
        <f>IFERROR(ROUND((E2386/L2386),2),0)</f>
        <v>1</v>
      </c>
      <c r="R2386" s="10">
        <f>(((J2386/60)/60)/24)+DATE(1970,1,1)</f>
        <v>41927.067627314813</v>
      </c>
      <c r="S2386" s="10">
        <f>(((I2386/60)/60)/24)+DATE(1970,1,1)</f>
        <v>41957.109293981484</v>
      </c>
      <c r="T2386">
        <f>YEAR(R2386)</f>
        <v>2014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6" t="s">
        <v>8275</v>
      </c>
      <c r="O2387" s="16" t="s">
        <v>8276</v>
      </c>
      <c r="P2387" s="12">
        <f>ROUND((E2387/D2387)*100,0)</f>
        <v>1</v>
      </c>
      <c r="Q2387" s="14">
        <f>IFERROR(ROUND((E2387/L2387),2),0)</f>
        <v>112.57</v>
      </c>
      <c r="R2387" s="10">
        <f>(((J2387/60)/60)/24)+DATE(1970,1,1)</f>
        <v>42191.70175925926</v>
      </c>
      <c r="S2387" s="10">
        <f>(((I2387/60)/60)/24)+DATE(1970,1,1)</f>
        <v>42221.70175925926</v>
      </c>
      <c r="T2387">
        <f>YEAR(R2387)</f>
        <v>2015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6" t="s">
        <v>8275</v>
      </c>
      <c r="O2388" s="16" t="s">
        <v>8276</v>
      </c>
      <c r="P2388" s="12">
        <f>ROUND((E2388/D2388)*100,0)</f>
        <v>0</v>
      </c>
      <c r="Q2388" s="14">
        <f>IFERROR(ROUND((E2388/L2388),2),0)</f>
        <v>0</v>
      </c>
      <c r="R2388" s="10">
        <f>(((J2388/60)/60)/24)+DATE(1970,1,1)</f>
        <v>41954.838240740741</v>
      </c>
      <c r="S2388" s="10">
        <f>(((I2388/60)/60)/24)+DATE(1970,1,1)</f>
        <v>42014.838240740741</v>
      </c>
      <c r="T2388">
        <f>YEAR(R2388)</f>
        <v>2014</v>
      </c>
    </row>
    <row r="2389" spans="1:20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6" t="s">
        <v>8275</v>
      </c>
      <c r="O2389" s="16" t="s">
        <v>8276</v>
      </c>
      <c r="P2389" s="12">
        <f>ROUND((E2389/D2389)*100,0)</f>
        <v>1</v>
      </c>
      <c r="Q2389" s="14">
        <f>IFERROR(ROUND((E2389/L2389),2),0)</f>
        <v>342</v>
      </c>
      <c r="R2389" s="10">
        <f>(((J2389/60)/60)/24)+DATE(1970,1,1)</f>
        <v>42528.626620370371</v>
      </c>
      <c r="S2389" s="10">
        <f>(((I2389/60)/60)/24)+DATE(1970,1,1)</f>
        <v>42573.626620370371</v>
      </c>
      <c r="T2389">
        <f>YEAR(R2389)</f>
        <v>2016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6" t="s">
        <v>8275</v>
      </c>
      <c r="O2390" s="16" t="s">
        <v>8276</v>
      </c>
      <c r="P2390" s="12">
        <f>ROUND((E2390/D2390)*100,0)</f>
        <v>1</v>
      </c>
      <c r="Q2390" s="14">
        <f>IFERROR(ROUND((E2390/L2390),2),0)</f>
        <v>57.88</v>
      </c>
      <c r="R2390" s="10">
        <f>(((J2390/60)/60)/24)+DATE(1970,1,1)</f>
        <v>41989.853692129633</v>
      </c>
      <c r="S2390" s="10">
        <f>(((I2390/60)/60)/24)+DATE(1970,1,1)</f>
        <v>42019.811805555553</v>
      </c>
      <c r="T2390">
        <f>YEAR(R2390)</f>
        <v>2014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6" t="s">
        <v>8275</v>
      </c>
      <c r="O2391" s="16" t="s">
        <v>8276</v>
      </c>
      <c r="P2391" s="12">
        <f>ROUND((E2391/D2391)*100,0)</f>
        <v>0</v>
      </c>
      <c r="Q2391" s="14">
        <f>IFERROR(ROUND((E2391/L2391),2),0)</f>
        <v>30</v>
      </c>
      <c r="R2391" s="10">
        <f>(((J2391/60)/60)/24)+DATE(1970,1,1)</f>
        <v>42179.653379629628</v>
      </c>
      <c r="S2391" s="10">
        <f>(((I2391/60)/60)/24)+DATE(1970,1,1)</f>
        <v>42210.915972222225</v>
      </c>
      <c r="T2391">
        <f>YEAR(R2391)</f>
        <v>2015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6" t="s">
        <v>8275</v>
      </c>
      <c r="O2392" s="16" t="s">
        <v>8276</v>
      </c>
      <c r="P2392" s="12">
        <f>ROUND((E2392/D2392)*100,0)</f>
        <v>0</v>
      </c>
      <c r="Q2392" s="14">
        <f>IFERROR(ROUND((E2392/L2392),2),0)</f>
        <v>0</v>
      </c>
      <c r="R2392" s="10">
        <f>(((J2392/60)/60)/24)+DATE(1970,1,1)</f>
        <v>41968.262314814812</v>
      </c>
      <c r="S2392" s="10">
        <f>(((I2392/60)/60)/24)+DATE(1970,1,1)</f>
        <v>42008.262314814812</v>
      </c>
      <c r="T2392">
        <f>YEAR(R2392)</f>
        <v>2014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6" t="s">
        <v>8275</v>
      </c>
      <c r="O2393" s="16" t="s">
        <v>8276</v>
      </c>
      <c r="P2393" s="12">
        <f>ROUND((E2393/D2393)*100,0)</f>
        <v>0</v>
      </c>
      <c r="Q2393" s="14">
        <f>IFERROR(ROUND((E2393/L2393),2),0)</f>
        <v>25</v>
      </c>
      <c r="R2393" s="10">
        <f>(((J2393/60)/60)/24)+DATE(1970,1,1)</f>
        <v>42064.794490740736</v>
      </c>
      <c r="S2393" s="10">
        <f>(((I2393/60)/60)/24)+DATE(1970,1,1)</f>
        <v>42094.752824074079</v>
      </c>
      <c r="T2393">
        <f>YEAR(R2393)</f>
        <v>2015</v>
      </c>
    </row>
    <row r="2394" spans="1:20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6" t="s">
        <v>8275</v>
      </c>
      <c r="O2394" s="16" t="s">
        <v>8276</v>
      </c>
      <c r="P2394" s="12">
        <f>ROUND((E2394/D2394)*100,0)</f>
        <v>0</v>
      </c>
      <c r="Q2394" s="14">
        <f>IFERROR(ROUND((E2394/L2394),2),0)</f>
        <v>0</v>
      </c>
      <c r="R2394" s="10">
        <f>(((J2394/60)/60)/24)+DATE(1970,1,1)</f>
        <v>42276.120636574073</v>
      </c>
      <c r="S2394" s="10">
        <f>(((I2394/60)/60)/24)+DATE(1970,1,1)</f>
        <v>42306.120636574073</v>
      </c>
      <c r="T2394">
        <f>YEAR(R2394)</f>
        <v>2015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6" t="s">
        <v>8275</v>
      </c>
      <c r="O2395" s="16" t="s">
        <v>8276</v>
      </c>
      <c r="P2395" s="12">
        <f>ROUND((E2395/D2395)*100,0)</f>
        <v>0</v>
      </c>
      <c r="Q2395" s="14">
        <f>IFERROR(ROUND((E2395/L2395),2),0)</f>
        <v>50</v>
      </c>
      <c r="R2395" s="10">
        <f>(((J2395/60)/60)/24)+DATE(1970,1,1)</f>
        <v>42194.648344907408</v>
      </c>
      <c r="S2395" s="10">
        <f>(((I2395/60)/60)/24)+DATE(1970,1,1)</f>
        <v>42224.648344907408</v>
      </c>
      <c r="T2395">
        <f>YEAR(R2395)</f>
        <v>2015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6" t="s">
        <v>8275</v>
      </c>
      <c r="O2396" s="16" t="s">
        <v>8276</v>
      </c>
      <c r="P2396" s="12">
        <f>ROUND((E2396/D2396)*100,0)</f>
        <v>0</v>
      </c>
      <c r="Q2396" s="14">
        <f>IFERROR(ROUND((E2396/L2396),2),0)</f>
        <v>1.5</v>
      </c>
      <c r="R2396" s="10">
        <f>(((J2396/60)/60)/24)+DATE(1970,1,1)</f>
        <v>42031.362187499995</v>
      </c>
      <c r="S2396" s="10">
        <f>(((I2396/60)/60)/24)+DATE(1970,1,1)</f>
        <v>42061.362187499995</v>
      </c>
      <c r="T2396">
        <f>YEAR(R2396)</f>
        <v>2015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6" t="s">
        <v>8275</v>
      </c>
      <c r="O2397" s="16" t="s">
        <v>8276</v>
      </c>
      <c r="P2397" s="12">
        <f>ROUND((E2397/D2397)*100,0)</f>
        <v>0</v>
      </c>
      <c r="Q2397" s="14">
        <f>IFERROR(ROUND((E2397/L2397),2),0)</f>
        <v>0</v>
      </c>
      <c r="R2397" s="10">
        <f>(((J2397/60)/60)/24)+DATE(1970,1,1)</f>
        <v>42717.121377314819</v>
      </c>
      <c r="S2397" s="10">
        <f>(((I2397/60)/60)/24)+DATE(1970,1,1)</f>
        <v>42745.372916666667</v>
      </c>
      <c r="T2397">
        <f>YEAR(R2397)</f>
        <v>2016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6" t="s">
        <v>8275</v>
      </c>
      <c r="O2398" s="16" t="s">
        <v>8276</v>
      </c>
      <c r="P2398" s="12">
        <f>ROUND((E2398/D2398)*100,0)</f>
        <v>0</v>
      </c>
      <c r="Q2398" s="14">
        <f>IFERROR(ROUND((E2398/L2398),2),0)</f>
        <v>10</v>
      </c>
      <c r="R2398" s="10">
        <f>(((J2398/60)/60)/24)+DATE(1970,1,1)</f>
        <v>42262.849050925928</v>
      </c>
      <c r="S2398" s="10">
        <f>(((I2398/60)/60)/24)+DATE(1970,1,1)</f>
        <v>42292.849050925928</v>
      </c>
      <c r="T2398">
        <f>YEAR(R2398)</f>
        <v>2015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6" t="s">
        <v>8275</v>
      </c>
      <c r="O2399" s="16" t="s">
        <v>8276</v>
      </c>
      <c r="P2399" s="12">
        <f>ROUND((E2399/D2399)*100,0)</f>
        <v>0</v>
      </c>
      <c r="Q2399" s="14">
        <f>IFERROR(ROUND((E2399/L2399),2),0)</f>
        <v>0</v>
      </c>
      <c r="R2399" s="10">
        <f>(((J2399/60)/60)/24)+DATE(1970,1,1)</f>
        <v>41976.88490740741</v>
      </c>
      <c r="S2399" s="10">
        <f>(((I2399/60)/60)/24)+DATE(1970,1,1)</f>
        <v>42006.88490740741</v>
      </c>
      <c r="T2399">
        <f>YEAR(R2399)</f>
        <v>2014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6" t="s">
        <v>8275</v>
      </c>
      <c r="O2400" s="16" t="s">
        <v>8276</v>
      </c>
      <c r="P2400" s="12">
        <f>ROUND((E2400/D2400)*100,0)</f>
        <v>0</v>
      </c>
      <c r="Q2400" s="14">
        <f>IFERROR(ROUND((E2400/L2400),2),0)</f>
        <v>0</v>
      </c>
      <c r="R2400" s="10">
        <f>(((J2400/60)/60)/24)+DATE(1970,1,1)</f>
        <v>42157.916481481487</v>
      </c>
      <c r="S2400" s="10">
        <f>(((I2400/60)/60)/24)+DATE(1970,1,1)</f>
        <v>42187.916481481487</v>
      </c>
      <c r="T2400">
        <f>YEAR(R2400)</f>
        <v>2015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6" t="s">
        <v>8275</v>
      </c>
      <c r="O2401" s="16" t="s">
        <v>8276</v>
      </c>
      <c r="P2401" s="12">
        <f>ROUND((E2401/D2401)*100,0)</f>
        <v>0</v>
      </c>
      <c r="Q2401" s="14">
        <f>IFERROR(ROUND((E2401/L2401),2),0)</f>
        <v>0</v>
      </c>
      <c r="R2401" s="10">
        <f>(((J2401/60)/60)/24)+DATE(1970,1,1)</f>
        <v>41956.853078703702</v>
      </c>
      <c r="S2401" s="10">
        <f>(((I2401/60)/60)/24)+DATE(1970,1,1)</f>
        <v>41991.853078703702</v>
      </c>
      <c r="T2401">
        <f>YEAR(R2401)</f>
        <v>2014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6" t="s">
        <v>8275</v>
      </c>
      <c r="O2402" s="16" t="s">
        <v>8276</v>
      </c>
      <c r="P2402" s="12">
        <f>ROUND((E2402/D2402)*100,0)</f>
        <v>0</v>
      </c>
      <c r="Q2402" s="14">
        <f>IFERROR(ROUND((E2402/L2402),2),0)</f>
        <v>0</v>
      </c>
      <c r="R2402" s="10">
        <f>(((J2402/60)/60)/24)+DATE(1970,1,1)</f>
        <v>42444.268101851849</v>
      </c>
      <c r="S2402" s="10">
        <f>(((I2402/60)/60)/24)+DATE(1970,1,1)</f>
        <v>42474.268101851849</v>
      </c>
      <c r="T2402">
        <f>YEAR(R2402)</f>
        <v>2016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6" t="s">
        <v>8292</v>
      </c>
      <c r="O2403" s="16" t="s">
        <v>8293</v>
      </c>
      <c r="P2403" s="12">
        <f>ROUND((E2403/D2403)*100,0)</f>
        <v>1</v>
      </c>
      <c r="Q2403" s="14">
        <f>IFERROR(ROUND((E2403/L2403),2),0)</f>
        <v>22.33</v>
      </c>
      <c r="R2403" s="10">
        <f>(((J2403/60)/60)/24)+DATE(1970,1,1)</f>
        <v>42374.822870370372</v>
      </c>
      <c r="S2403" s="10">
        <f>(((I2403/60)/60)/24)+DATE(1970,1,1)</f>
        <v>42434.822870370372</v>
      </c>
      <c r="T2403">
        <f>YEAR(R2403)</f>
        <v>2016</v>
      </c>
    </row>
    <row r="2404" spans="1:20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6" t="s">
        <v>8292</v>
      </c>
      <c r="O2404" s="16" t="s">
        <v>8293</v>
      </c>
      <c r="P2404" s="12">
        <f>ROUND((E2404/D2404)*100,0)</f>
        <v>0</v>
      </c>
      <c r="Q2404" s="14">
        <f>IFERROR(ROUND((E2404/L2404),2),0)</f>
        <v>52</v>
      </c>
      <c r="R2404" s="10">
        <f>(((J2404/60)/60)/24)+DATE(1970,1,1)</f>
        <v>42107.679756944446</v>
      </c>
      <c r="S2404" s="10">
        <f>(((I2404/60)/60)/24)+DATE(1970,1,1)</f>
        <v>42137.679756944446</v>
      </c>
      <c r="T2404">
        <f>YEAR(R2404)</f>
        <v>2015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6" t="s">
        <v>8292</v>
      </c>
      <c r="O2405" s="16" t="s">
        <v>8293</v>
      </c>
      <c r="P2405" s="12">
        <f>ROUND((E2405/D2405)*100,0)</f>
        <v>17</v>
      </c>
      <c r="Q2405" s="14">
        <f>IFERROR(ROUND((E2405/L2405),2),0)</f>
        <v>16.829999999999998</v>
      </c>
      <c r="R2405" s="10">
        <f>(((J2405/60)/60)/24)+DATE(1970,1,1)</f>
        <v>42399.882615740738</v>
      </c>
      <c r="S2405" s="10">
        <f>(((I2405/60)/60)/24)+DATE(1970,1,1)</f>
        <v>42459.840949074074</v>
      </c>
      <c r="T2405">
        <f>YEAR(R2405)</f>
        <v>2016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6" t="s">
        <v>8292</v>
      </c>
      <c r="O2406" s="16" t="s">
        <v>8293</v>
      </c>
      <c r="P2406" s="12">
        <f>ROUND((E2406/D2406)*100,0)</f>
        <v>0</v>
      </c>
      <c r="Q2406" s="14">
        <f>IFERROR(ROUND((E2406/L2406),2),0)</f>
        <v>0</v>
      </c>
      <c r="R2406" s="10">
        <f>(((J2406/60)/60)/24)+DATE(1970,1,1)</f>
        <v>42342.03943287037</v>
      </c>
      <c r="S2406" s="10">
        <f>(((I2406/60)/60)/24)+DATE(1970,1,1)</f>
        <v>42372.03943287037</v>
      </c>
      <c r="T2406">
        <f>YEAR(R2406)</f>
        <v>2015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6" t="s">
        <v>8292</v>
      </c>
      <c r="O2407" s="16" t="s">
        <v>8293</v>
      </c>
      <c r="P2407" s="12">
        <f>ROUND((E2407/D2407)*100,0)</f>
        <v>23</v>
      </c>
      <c r="Q2407" s="14">
        <f>IFERROR(ROUND((E2407/L2407),2),0)</f>
        <v>56.3</v>
      </c>
      <c r="R2407" s="10">
        <f>(((J2407/60)/60)/24)+DATE(1970,1,1)</f>
        <v>42595.585358796292</v>
      </c>
      <c r="S2407" s="10">
        <f>(((I2407/60)/60)/24)+DATE(1970,1,1)</f>
        <v>42616.585358796292</v>
      </c>
      <c r="T2407">
        <f>YEAR(R2407)</f>
        <v>2016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6" t="s">
        <v>8292</v>
      </c>
      <c r="O2408" s="16" t="s">
        <v>8293</v>
      </c>
      <c r="P2408" s="12">
        <f>ROUND((E2408/D2408)*100,0)</f>
        <v>41</v>
      </c>
      <c r="Q2408" s="14">
        <f>IFERROR(ROUND((E2408/L2408),2),0)</f>
        <v>84.06</v>
      </c>
      <c r="R2408" s="10">
        <f>(((J2408/60)/60)/24)+DATE(1970,1,1)</f>
        <v>41983.110995370371</v>
      </c>
      <c r="S2408" s="10">
        <f>(((I2408/60)/60)/24)+DATE(1970,1,1)</f>
        <v>42023.110995370371</v>
      </c>
      <c r="T2408">
        <f>YEAR(R2408)</f>
        <v>2014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6" t="s">
        <v>8292</v>
      </c>
      <c r="O2409" s="16" t="s">
        <v>8293</v>
      </c>
      <c r="P2409" s="12">
        <f>ROUND((E2409/D2409)*100,0)</f>
        <v>25</v>
      </c>
      <c r="Q2409" s="14">
        <f>IFERROR(ROUND((E2409/L2409),2),0)</f>
        <v>168.39</v>
      </c>
      <c r="R2409" s="10">
        <f>(((J2409/60)/60)/24)+DATE(1970,1,1)</f>
        <v>42082.575555555552</v>
      </c>
      <c r="S2409" s="10">
        <f>(((I2409/60)/60)/24)+DATE(1970,1,1)</f>
        <v>42105.25</v>
      </c>
      <c r="T2409">
        <f>YEAR(R2409)</f>
        <v>2015</v>
      </c>
    </row>
    <row r="2410" spans="1:20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6" t="s">
        <v>8292</v>
      </c>
      <c r="O2410" s="16" t="s">
        <v>8293</v>
      </c>
      <c r="P2410" s="12">
        <f>ROUND((E2410/D2410)*100,0)</f>
        <v>0</v>
      </c>
      <c r="Q2410" s="14">
        <f>IFERROR(ROUND((E2410/L2410),2),0)</f>
        <v>15</v>
      </c>
      <c r="R2410" s="10">
        <f>(((J2410/60)/60)/24)+DATE(1970,1,1)</f>
        <v>41919.140706018516</v>
      </c>
      <c r="S2410" s="10">
        <f>(((I2410/60)/60)/24)+DATE(1970,1,1)</f>
        <v>41949.182372685187</v>
      </c>
      <c r="T2410">
        <f>YEAR(R2410)</f>
        <v>2014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6" t="s">
        <v>8292</v>
      </c>
      <c r="O2411" s="16" t="s">
        <v>8293</v>
      </c>
      <c r="P2411" s="12">
        <f>ROUND((E2411/D2411)*100,0)</f>
        <v>2</v>
      </c>
      <c r="Q2411" s="14">
        <f>IFERROR(ROUND((E2411/L2411),2),0)</f>
        <v>76.67</v>
      </c>
      <c r="R2411" s="10">
        <f>(((J2411/60)/60)/24)+DATE(1970,1,1)</f>
        <v>42204.875868055555</v>
      </c>
      <c r="S2411" s="10">
        <f>(((I2411/60)/60)/24)+DATE(1970,1,1)</f>
        <v>42234.875868055555</v>
      </c>
      <c r="T2411">
        <f>YEAR(R2411)</f>
        <v>2015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6" t="s">
        <v>8292</v>
      </c>
      <c r="O2412" s="16" t="s">
        <v>8293</v>
      </c>
      <c r="P2412" s="12">
        <f>ROUND((E2412/D2412)*100,0)</f>
        <v>0</v>
      </c>
      <c r="Q2412" s="14">
        <f>IFERROR(ROUND((E2412/L2412),2),0)</f>
        <v>0</v>
      </c>
      <c r="R2412" s="10">
        <f>(((J2412/60)/60)/24)+DATE(1970,1,1)</f>
        <v>42224.408275462964</v>
      </c>
      <c r="S2412" s="10">
        <f>(((I2412/60)/60)/24)+DATE(1970,1,1)</f>
        <v>42254.408275462964</v>
      </c>
      <c r="T2412">
        <f>YEAR(R2412)</f>
        <v>2015</v>
      </c>
    </row>
    <row r="2413" spans="1:20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6" t="s">
        <v>8292</v>
      </c>
      <c r="O2413" s="16" t="s">
        <v>8293</v>
      </c>
      <c r="P2413" s="12">
        <f>ROUND((E2413/D2413)*100,0)</f>
        <v>1</v>
      </c>
      <c r="Q2413" s="14">
        <f>IFERROR(ROUND((E2413/L2413),2),0)</f>
        <v>50.33</v>
      </c>
      <c r="R2413" s="10">
        <f>(((J2413/60)/60)/24)+DATE(1970,1,1)</f>
        <v>42211.732430555552</v>
      </c>
      <c r="S2413" s="10">
        <f>(((I2413/60)/60)/24)+DATE(1970,1,1)</f>
        <v>42241.732430555552</v>
      </c>
      <c r="T2413">
        <f>YEAR(R2413)</f>
        <v>2015</v>
      </c>
    </row>
    <row r="2414" spans="1:20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6" t="s">
        <v>8292</v>
      </c>
      <c r="O2414" s="16" t="s">
        <v>8293</v>
      </c>
      <c r="P2414" s="12">
        <f>ROUND((E2414/D2414)*100,0)</f>
        <v>0</v>
      </c>
      <c r="Q2414" s="14">
        <f>IFERROR(ROUND((E2414/L2414),2),0)</f>
        <v>0</v>
      </c>
      <c r="R2414" s="10">
        <f>(((J2414/60)/60)/24)+DATE(1970,1,1)</f>
        <v>42655.736956018518</v>
      </c>
      <c r="S2414" s="10">
        <f>(((I2414/60)/60)/24)+DATE(1970,1,1)</f>
        <v>42700.778622685189</v>
      </c>
      <c r="T2414">
        <f>YEAR(R2414)</f>
        <v>2016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6" t="s">
        <v>8292</v>
      </c>
      <c r="O2415" s="16" t="s">
        <v>8293</v>
      </c>
      <c r="P2415" s="12">
        <f>ROUND((E2415/D2415)*100,0)</f>
        <v>1</v>
      </c>
      <c r="Q2415" s="14">
        <f>IFERROR(ROUND((E2415/L2415),2),0)</f>
        <v>8.33</v>
      </c>
      <c r="R2415" s="10">
        <f>(((J2415/60)/60)/24)+DATE(1970,1,1)</f>
        <v>41760.10974537037</v>
      </c>
      <c r="S2415" s="10">
        <f>(((I2415/60)/60)/24)+DATE(1970,1,1)</f>
        <v>41790.979166666664</v>
      </c>
      <c r="T2415">
        <f>YEAR(R2415)</f>
        <v>2014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6" t="s">
        <v>8292</v>
      </c>
      <c r="O2416" s="16" t="s">
        <v>8293</v>
      </c>
      <c r="P2416" s="12">
        <f>ROUND((E2416/D2416)*100,0)</f>
        <v>3</v>
      </c>
      <c r="Q2416" s="14">
        <f>IFERROR(ROUND((E2416/L2416),2),0)</f>
        <v>35.380000000000003</v>
      </c>
      <c r="R2416" s="10">
        <f>(((J2416/60)/60)/24)+DATE(1970,1,1)</f>
        <v>42198.695138888885</v>
      </c>
      <c r="S2416" s="10">
        <f>(((I2416/60)/60)/24)+DATE(1970,1,1)</f>
        <v>42238.165972222225</v>
      </c>
      <c r="T2416">
        <f>YEAR(R2416)</f>
        <v>2015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6" t="s">
        <v>8292</v>
      </c>
      <c r="O2417" s="16" t="s">
        <v>8293</v>
      </c>
      <c r="P2417" s="12">
        <f>ROUND((E2417/D2417)*100,0)</f>
        <v>1</v>
      </c>
      <c r="Q2417" s="14">
        <f>IFERROR(ROUND((E2417/L2417),2),0)</f>
        <v>55.83</v>
      </c>
      <c r="R2417" s="10">
        <f>(((J2417/60)/60)/24)+DATE(1970,1,1)</f>
        <v>42536.862800925926</v>
      </c>
      <c r="S2417" s="10">
        <f>(((I2417/60)/60)/24)+DATE(1970,1,1)</f>
        <v>42566.862800925926</v>
      </c>
      <c r="T2417">
        <f>YEAR(R2417)</f>
        <v>2016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6" t="s">
        <v>8292</v>
      </c>
      <c r="O2418" s="16" t="s">
        <v>8293</v>
      </c>
      <c r="P2418" s="12">
        <f>ROUND((E2418/D2418)*100,0)</f>
        <v>0</v>
      </c>
      <c r="Q2418" s="14">
        <f>IFERROR(ROUND((E2418/L2418),2),0)</f>
        <v>5</v>
      </c>
      <c r="R2418" s="10">
        <f>(((J2418/60)/60)/24)+DATE(1970,1,1)</f>
        <v>42019.737766203703</v>
      </c>
      <c r="S2418" s="10">
        <f>(((I2418/60)/60)/24)+DATE(1970,1,1)</f>
        <v>42077.625</v>
      </c>
      <c r="T2418">
        <f>YEAR(R2418)</f>
        <v>2015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6" t="s">
        <v>8292</v>
      </c>
      <c r="O2419" s="16" t="s">
        <v>8293</v>
      </c>
      <c r="P2419" s="12">
        <f>ROUND((E2419/D2419)*100,0)</f>
        <v>0</v>
      </c>
      <c r="Q2419" s="14">
        <f>IFERROR(ROUND((E2419/L2419),2),0)</f>
        <v>0</v>
      </c>
      <c r="R2419" s="10">
        <f>(((J2419/60)/60)/24)+DATE(1970,1,1)</f>
        <v>41831.884108796294</v>
      </c>
      <c r="S2419" s="10">
        <f>(((I2419/60)/60)/24)+DATE(1970,1,1)</f>
        <v>41861.884108796294</v>
      </c>
      <c r="T2419">
        <f>YEAR(R2419)</f>
        <v>2014</v>
      </c>
    </row>
    <row r="2420" spans="1:20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6" t="s">
        <v>8292</v>
      </c>
      <c r="O2420" s="16" t="s">
        <v>8293</v>
      </c>
      <c r="P2420" s="12">
        <f>ROUND((E2420/D2420)*100,0)</f>
        <v>0</v>
      </c>
      <c r="Q2420" s="14">
        <f>IFERROR(ROUND((E2420/L2420),2),0)</f>
        <v>1</v>
      </c>
      <c r="R2420" s="10">
        <f>(((J2420/60)/60)/24)+DATE(1970,1,1)</f>
        <v>42027.856990740736</v>
      </c>
      <c r="S2420" s="10">
        <f>(((I2420/60)/60)/24)+DATE(1970,1,1)</f>
        <v>42087.815324074079</v>
      </c>
      <c r="T2420">
        <f>YEAR(R2420)</f>
        <v>2015</v>
      </c>
    </row>
    <row r="2421" spans="1:20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6" t="s">
        <v>8292</v>
      </c>
      <c r="O2421" s="16" t="s">
        <v>8293</v>
      </c>
      <c r="P2421" s="12">
        <f>ROUND((E2421/D2421)*100,0)</f>
        <v>0</v>
      </c>
      <c r="Q2421" s="14">
        <f>IFERROR(ROUND((E2421/L2421),2),0)</f>
        <v>0</v>
      </c>
      <c r="R2421" s="10">
        <f>(((J2421/60)/60)/24)+DATE(1970,1,1)</f>
        <v>41993.738298611104</v>
      </c>
      <c r="S2421" s="10">
        <f>(((I2421/60)/60)/24)+DATE(1970,1,1)</f>
        <v>42053.738298611104</v>
      </c>
      <c r="T2421">
        <f>YEAR(R2421)</f>
        <v>2014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6" t="s">
        <v>8292</v>
      </c>
      <c r="O2422" s="16" t="s">
        <v>8293</v>
      </c>
      <c r="P2422" s="12">
        <f>ROUND((E2422/D2422)*100,0)</f>
        <v>15</v>
      </c>
      <c r="Q2422" s="14">
        <f>IFERROR(ROUND((E2422/L2422),2),0)</f>
        <v>69.47</v>
      </c>
      <c r="R2422" s="10">
        <f>(((J2422/60)/60)/24)+DATE(1970,1,1)</f>
        <v>41893.028877314813</v>
      </c>
      <c r="S2422" s="10">
        <f>(((I2422/60)/60)/24)+DATE(1970,1,1)</f>
        <v>41953.070543981477</v>
      </c>
      <c r="T2422">
        <f>YEAR(R2422)</f>
        <v>2014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6" t="s">
        <v>8292</v>
      </c>
      <c r="O2423" s="16" t="s">
        <v>8293</v>
      </c>
      <c r="P2423" s="12">
        <f>ROUND((E2423/D2423)*100,0)</f>
        <v>0</v>
      </c>
      <c r="Q2423" s="14">
        <f>IFERROR(ROUND((E2423/L2423),2),0)</f>
        <v>1</v>
      </c>
      <c r="R2423" s="10">
        <f>(((J2423/60)/60)/24)+DATE(1970,1,1)</f>
        <v>42026.687453703707</v>
      </c>
      <c r="S2423" s="10">
        <f>(((I2423/60)/60)/24)+DATE(1970,1,1)</f>
        <v>42056.687453703707</v>
      </c>
      <c r="T2423">
        <f>YEAR(R2423)</f>
        <v>2015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6" t="s">
        <v>8292</v>
      </c>
      <c r="O2424" s="16" t="s">
        <v>8293</v>
      </c>
      <c r="P2424" s="12">
        <f>ROUND((E2424/D2424)*100,0)</f>
        <v>0</v>
      </c>
      <c r="Q2424" s="14">
        <f>IFERROR(ROUND((E2424/L2424),2),0)</f>
        <v>1</v>
      </c>
      <c r="R2424" s="10">
        <f>(((J2424/60)/60)/24)+DATE(1970,1,1)</f>
        <v>42044.724953703699</v>
      </c>
      <c r="S2424" s="10">
        <f>(((I2424/60)/60)/24)+DATE(1970,1,1)</f>
        <v>42074.683287037042</v>
      </c>
      <c r="T2424">
        <f>YEAR(R2424)</f>
        <v>2015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6" t="s">
        <v>8292</v>
      </c>
      <c r="O2425" s="16" t="s">
        <v>8293</v>
      </c>
      <c r="P2425" s="12">
        <f>ROUND((E2425/D2425)*100,0)</f>
        <v>0</v>
      </c>
      <c r="Q2425" s="14">
        <f>IFERROR(ROUND((E2425/L2425),2),0)</f>
        <v>8</v>
      </c>
      <c r="R2425" s="10">
        <f>(((J2425/60)/60)/24)+DATE(1970,1,1)</f>
        <v>41974.704745370371</v>
      </c>
      <c r="S2425" s="10">
        <f>(((I2425/60)/60)/24)+DATE(1970,1,1)</f>
        <v>42004.704745370371</v>
      </c>
      <c r="T2425">
        <f>YEAR(R2425)</f>
        <v>2014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6" t="s">
        <v>8292</v>
      </c>
      <c r="O2426" s="16" t="s">
        <v>8293</v>
      </c>
      <c r="P2426" s="12">
        <f>ROUND((E2426/D2426)*100,0)</f>
        <v>1</v>
      </c>
      <c r="Q2426" s="14">
        <f>IFERROR(ROUND((E2426/L2426),2),0)</f>
        <v>34.44</v>
      </c>
      <c r="R2426" s="10">
        <f>(((J2426/60)/60)/24)+DATE(1970,1,1)</f>
        <v>41909.892453703702</v>
      </c>
      <c r="S2426" s="10">
        <f>(((I2426/60)/60)/24)+DATE(1970,1,1)</f>
        <v>41939.892453703702</v>
      </c>
      <c r="T2426">
        <f>YEAR(R2426)</f>
        <v>2014</v>
      </c>
    </row>
    <row r="2427" spans="1:20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6" t="s">
        <v>8292</v>
      </c>
      <c r="O2427" s="16" t="s">
        <v>8293</v>
      </c>
      <c r="P2427" s="12">
        <f>ROUND((E2427/D2427)*100,0)</f>
        <v>0</v>
      </c>
      <c r="Q2427" s="14">
        <f>IFERROR(ROUND((E2427/L2427),2),0)</f>
        <v>1</v>
      </c>
      <c r="R2427" s="10">
        <f>(((J2427/60)/60)/24)+DATE(1970,1,1)</f>
        <v>42502.913761574076</v>
      </c>
      <c r="S2427" s="10">
        <f>(((I2427/60)/60)/24)+DATE(1970,1,1)</f>
        <v>42517.919444444444</v>
      </c>
      <c r="T2427">
        <f>YEAR(R2427)</f>
        <v>2016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6" t="s">
        <v>8292</v>
      </c>
      <c r="O2428" s="16" t="s">
        <v>8293</v>
      </c>
      <c r="P2428" s="12">
        <f>ROUND((E2428/D2428)*100,0)</f>
        <v>0</v>
      </c>
      <c r="Q2428" s="14">
        <f>IFERROR(ROUND((E2428/L2428),2),0)</f>
        <v>0</v>
      </c>
      <c r="R2428" s="10">
        <f>(((J2428/60)/60)/24)+DATE(1970,1,1)</f>
        <v>42164.170046296291</v>
      </c>
      <c r="S2428" s="10">
        <f>(((I2428/60)/60)/24)+DATE(1970,1,1)</f>
        <v>42224.170046296291</v>
      </c>
      <c r="T2428">
        <f>YEAR(R2428)</f>
        <v>2015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6" t="s">
        <v>8292</v>
      </c>
      <c r="O2429" s="16" t="s">
        <v>8293</v>
      </c>
      <c r="P2429" s="12">
        <f>ROUND((E2429/D2429)*100,0)</f>
        <v>0</v>
      </c>
      <c r="Q2429" s="14">
        <f>IFERROR(ROUND((E2429/L2429),2),0)</f>
        <v>1</v>
      </c>
      <c r="R2429" s="10">
        <f>(((J2429/60)/60)/24)+DATE(1970,1,1)</f>
        <v>42412.318668981476</v>
      </c>
      <c r="S2429" s="10">
        <f>(((I2429/60)/60)/24)+DATE(1970,1,1)</f>
        <v>42452.277002314819</v>
      </c>
      <c r="T2429">
        <f>YEAR(R2429)</f>
        <v>2016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6" t="s">
        <v>8292</v>
      </c>
      <c r="O2430" s="16" t="s">
        <v>8293</v>
      </c>
      <c r="P2430" s="12">
        <f>ROUND((E2430/D2430)*100,0)</f>
        <v>0</v>
      </c>
      <c r="Q2430" s="14">
        <f>IFERROR(ROUND((E2430/L2430),2),0)</f>
        <v>1</v>
      </c>
      <c r="R2430" s="10">
        <f>(((J2430/60)/60)/24)+DATE(1970,1,1)</f>
        <v>42045.784155092595</v>
      </c>
      <c r="S2430" s="10">
        <f>(((I2430/60)/60)/24)+DATE(1970,1,1)</f>
        <v>42075.742488425924</v>
      </c>
      <c r="T2430">
        <f>YEAR(R2430)</f>
        <v>2015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6" t="s">
        <v>8292</v>
      </c>
      <c r="O2431" s="16" t="s">
        <v>8293</v>
      </c>
      <c r="P2431" s="12">
        <f>ROUND((E2431/D2431)*100,0)</f>
        <v>1</v>
      </c>
      <c r="Q2431" s="14">
        <f>IFERROR(ROUND((E2431/L2431),2),0)</f>
        <v>501.25</v>
      </c>
      <c r="R2431" s="10">
        <f>(((J2431/60)/60)/24)+DATE(1970,1,1)</f>
        <v>42734.879236111112</v>
      </c>
      <c r="S2431" s="10">
        <f>(((I2431/60)/60)/24)+DATE(1970,1,1)</f>
        <v>42771.697222222225</v>
      </c>
      <c r="T2431">
        <f>YEAR(R2431)</f>
        <v>2016</v>
      </c>
    </row>
    <row r="2432" spans="1:20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6" t="s">
        <v>8292</v>
      </c>
      <c r="O2432" s="16" t="s">
        <v>8293</v>
      </c>
      <c r="P2432" s="12">
        <f>ROUND((E2432/D2432)*100,0)</f>
        <v>1</v>
      </c>
      <c r="Q2432" s="14">
        <f>IFERROR(ROUND((E2432/L2432),2),0)</f>
        <v>10.5</v>
      </c>
      <c r="R2432" s="10">
        <f>(((J2432/60)/60)/24)+DATE(1970,1,1)</f>
        <v>42382.130833333329</v>
      </c>
      <c r="S2432" s="10">
        <f>(((I2432/60)/60)/24)+DATE(1970,1,1)</f>
        <v>42412.130833333329</v>
      </c>
      <c r="T2432">
        <f>YEAR(R2432)</f>
        <v>2016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6" t="s">
        <v>8292</v>
      </c>
      <c r="O2433" s="16" t="s">
        <v>8293</v>
      </c>
      <c r="P2433" s="12">
        <f>ROUND((E2433/D2433)*100,0)</f>
        <v>0</v>
      </c>
      <c r="Q2433" s="14">
        <f>IFERROR(ROUND((E2433/L2433),2),0)</f>
        <v>1</v>
      </c>
      <c r="R2433" s="10">
        <f>(((J2433/60)/60)/24)+DATE(1970,1,1)</f>
        <v>42489.099687499998</v>
      </c>
      <c r="S2433" s="10">
        <f>(((I2433/60)/60)/24)+DATE(1970,1,1)</f>
        <v>42549.099687499998</v>
      </c>
      <c r="T2433">
        <f>YEAR(R2433)</f>
        <v>2016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6" t="s">
        <v>8292</v>
      </c>
      <c r="O2434" s="16" t="s">
        <v>8293</v>
      </c>
      <c r="P2434" s="12">
        <f>ROUND((E2434/D2434)*100,0)</f>
        <v>0</v>
      </c>
      <c r="Q2434" s="14">
        <f>IFERROR(ROUND((E2434/L2434),2),0)</f>
        <v>1</v>
      </c>
      <c r="R2434" s="10">
        <f>(((J2434/60)/60)/24)+DATE(1970,1,1)</f>
        <v>42041.218715277777</v>
      </c>
      <c r="S2434" s="10">
        <f>(((I2434/60)/60)/24)+DATE(1970,1,1)</f>
        <v>42071.218715277777</v>
      </c>
      <c r="T2434">
        <f>YEAR(R2434)</f>
        <v>2015</v>
      </c>
    </row>
    <row r="2435" spans="1:20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6" t="s">
        <v>8292</v>
      </c>
      <c r="O2435" s="16" t="s">
        <v>8293</v>
      </c>
      <c r="P2435" s="12">
        <f>ROUND((E2435/D2435)*100,0)</f>
        <v>0</v>
      </c>
      <c r="Q2435" s="14">
        <f>IFERROR(ROUND((E2435/L2435),2),0)</f>
        <v>0</v>
      </c>
      <c r="R2435" s="10">
        <f>(((J2435/60)/60)/24)+DATE(1970,1,1)</f>
        <v>42397.89980324074</v>
      </c>
      <c r="S2435" s="10">
        <f>(((I2435/60)/60)/24)+DATE(1970,1,1)</f>
        <v>42427.89980324074</v>
      </c>
      <c r="T2435">
        <f>YEAR(R2435)</f>
        <v>2016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6" t="s">
        <v>8292</v>
      </c>
      <c r="O2436" s="16" t="s">
        <v>8293</v>
      </c>
      <c r="P2436" s="12">
        <f>ROUND((E2436/D2436)*100,0)</f>
        <v>0</v>
      </c>
      <c r="Q2436" s="14">
        <f>IFERROR(ROUND((E2436/L2436),2),0)</f>
        <v>13</v>
      </c>
      <c r="R2436" s="10">
        <f>(((J2436/60)/60)/24)+DATE(1970,1,1)</f>
        <v>42180.18604166666</v>
      </c>
      <c r="S2436" s="10">
        <f>(((I2436/60)/60)/24)+DATE(1970,1,1)</f>
        <v>42220.18604166666</v>
      </c>
      <c r="T2436">
        <f>YEAR(R2436)</f>
        <v>2015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6" t="s">
        <v>8292</v>
      </c>
      <c r="O2437" s="16" t="s">
        <v>8293</v>
      </c>
      <c r="P2437" s="12">
        <f>ROUND((E2437/D2437)*100,0)</f>
        <v>0</v>
      </c>
      <c r="Q2437" s="14">
        <f>IFERROR(ROUND((E2437/L2437),2),0)</f>
        <v>306</v>
      </c>
      <c r="R2437" s="10">
        <f>(((J2437/60)/60)/24)+DATE(1970,1,1)</f>
        <v>42252.277615740735</v>
      </c>
      <c r="S2437" s="10">
        <f>(((I2437/60)/60)/24)+DATE(1970,1,1)</f>
        <v>42282.277615740735</v>
      </c>
      <c r="T2437">
        <f>YEAR(R2437)</f>
        <v>2015</v>
      </c>
    </row>
    <row r="2438" spans="1:20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6" t="s">
        <v>8292</v>
      </c>
      <c r="O2438" s="16" t="s">
        <v>8293</v>
      </c>
      <c r="P2438" s="12">
        <f>ROUND((E2438/D2438)*100,0)</f>
        <v>0</v>
      </c>
      <c r="Q2438" s="14">
        <f>IFERROR(ROUND((E2438/L2438),2),0)</f>
        <v>22.5</v>
      </c>
      <c r="R2438" s="10">
        <f>(((J2438/60)/60)/24)+DATE(1970,1,1)</f>
        <v>42338.615393518514</v>
      </c>
      <c r="S2438" s="10">
        <f>(((I2438/60)/60)/24)+DATE(1970,1,1)</f>
        <v>42398.615393518514</v>
      </c>
      <c r="T2438">
        <f>YEAR(R2438)</f>
        <v>2015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6" t="s">
        <v>8292</v>
      </c>
      <c r="O2439" s="16" t="s">
        <v>8293</v>
      </c>
      <c r="P2439" s="12">
        <f>ROUND((E2439/D2439)*100,0)</f>
        <v>0</v>
      </c>
      <c r="Q2439" s="14">
        <f>IFERROR(ROUND((E2439/L2439),2),0)</f>
        <v>0</v>
      </c>
      <c r="R2439" s="10">
        <f>(((J2439/60)/60)/24)+DATE(1970,1,1)</f>
        <v>42031.965138888889</v>
      </c>
      <c r="S2439" s="10">
        <f>(((I2439/60)/60)/24)+DATE(1970,1,1)</f>
        <v>42080.75</v>
      </c>
      <c r="T2439">
        <f>YEAR(R2439)</f>
        <v>2015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6" t="s">
        <v>8292</v>
      </c>
      <c r="O2440" s="16" t="s">
        <v>8293</v>
      </c>
      <c r="P2440" s="12">
        <f>ROUND((E2440/D2440)*100,0)</f>
        <v>0</v>
      </c>
      <c r="Q2440" s="14">
        <f>IFERROR(ROUND((E2440/L2440),2),0)</f>
        <v>50</v>
      </c>
      <c r="R2440" s="10">
        <f>(((J2440/60)/60)/24)+DATE(1970,1,1)</f>
        <v>42285.91506944444</v>
      </c>
      <c r="S2440" s="10">
        <f>(((I2440/60)/60)/24)+DATE(1970,1,1)</f>
        <v>42345.956736111111</v>
      </c>
      <c r="T2440">
        <f>YEAR(R2440)</f>
        <v>2015</v>
      </c>
    </row>
    <row r="2441" spans="1:20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6" t="s">
        <v>8292</v>
      </c>
      <c r="O2441" s="16" t="s">
        <v>8293</v>
      </c>
      <c r="P2441" s="12">
        <f>ROUND((E2441/D2441)*100,0)</f>
        <v>0</v>
      </c>
      <c r="Q2441" s="14">
        <f>IFERROR(ROUND((E2441/L2441),2),0)</f>
        <v>0</v>
      </c>
      <c r="R2441" s="10">
        <f>(((J2441/60)/60)/24)+DATE(1970,1,1)</f>
        <v>42265.818622685183</v>
      </c>
      <c r="S2441" s="10">
        <f>(((I2441/60)/60)/24)+DATE(1970,1,1)</f>
        <v>42295.818622685183</v>
      </c>
      <c r="T2441">
        <f>YEAR(R2441)</f>
        <v>2015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6" t="s">
        <v>8292</v>
      </c>
      <c r="O2442" s="16" t="s">
        <v>8293</v>
      </c>
      <c r="P2442" s="12">
        <f>ROUND((E2442/D2442)*100,0)</f>
        <v>0</v>
      </c>
      <c r="Q2442" s="14">
        <f>IFERROR(ROUND((E2442/L2442),2),0)</f>
        <v>5</v>
      </c>
      <c r="R2442" s="10">
        <f>(((J2442/60)/60)/24)+DATE(1970,1,1)</f>
        <v>42383.899456018517</v>
      </c>
      <c r="S2442" s="10">
        <f>(((I2442/60)/60)/24)+DATE(1970,1,1)</f>
        <v>42413.899456018517</v>
      </c>
      <c r="T2442">
        <f>YEAR(R2442)</f>
        <v>2016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6" t="s">
        <v>8292</v>
      </c>
      <c r="O2443" s="16" t="s">
        <v>8308</v>
      </c>
      <c r="P2443" s="12">
        <f>ROUND((E2443/D2443)*100,0)</f>
        <v>108</v>
      </c>
      <c r="Q2443" s="14">
        <f>IFERROR(ROUND((E2443/L2443),2),0)</f>
        <v>74.23</v>
      </c>
      <c r="R2443" s="10">
        <f>(((J2443/60)/60)/24)+DATE(1970,1,1)</f>
        <v>42187.125625000001</v>
      </c>
      <c r="S2443" s="10">
        <f>(((I2443/60)/60)/24)+DATE(1970,1,1)</f>
        <v>42208.207638888889</v>
      </c>
      <c r="T2443">
        <f>YEAR(R2443)</f>
        <v>2015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6" t="s">
        <v>8292</v>
      </c>
      <c r="O2444" s="16" t="s">
        <v>8308</v>
      </c>
      <c r="P2444" s="12">
        <f>ROUND((E2444/D2444)*100,0)</f>
        <v>126</v>
      </c>
      <c r="Q2444" s="14">
        <f>IFERROR(ROUND((E2444/L2444),2),0)</f>
        <v>81.25</v>
      </c>
      <c r="R2444" s="10">
        <f>(((J2444/60)/60)/24)+DATE(1970,1,1)</f>
        <v>42052.666990740734</v>
      </c>
      <c r="S2444" s="10">
        <f>(((I2444/60)/60)/24)+DATE(1970,1,1)</f>
        <v>42082.625324074077</v>
      </c>
      <c r="T2444">
        <f>YEAR(R2444)</f>
        <v>2015</v>
      </c>
    </row>
    <row r="2445" spans="1:20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6" t="s">
        <v>8292</v>
      </c>
      <c r="O2445" s="16" t="s">
        <v>8308</v>
      </c>
      <c r="P2445" s="12">
        <f>ROUND((E2445/D2445)*100,0)</f>
        <v>203</v>
      </c>
      <c r="Q2445" s="14">
        <f>IFERROR(ROUND((E2445/L2445),2),0)</f>
        <v>130.22999999999999</v>
      </c>
      <c r="R2445" s="10">
        <f>(((J2445/60)/60)/24)+DATE(1970,1,1)</f>
        <v>41836.625254629631</v>
      </c>
      <c r="S2445" s="10">
        <f>(((I2445/60)/60)/24)+DATE(1970,1,1)</f>
        <v>41866.625254629631</v>
      </c>
      <c r="T2445">
        <f>YEAR(R2445)</f>
        <v>2014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6" t="s">
        <v>8292</v>
      </c>
      <c r="O2446" s="16" t="s">
        <v>8308</v>
      </c>
      <c r="P2446" s="12">
        <f>ROUND((E2446/D2446)*100,0)</f>
        <v>109</v>
      </c>
      <c r="Q2446" s="14">
        <f>IFERROR(ROUND((E2446/L2446),2),0)</f>
        <v>53.41</v>
      </c>
      <c r="R2446" s="10">
        <f>(((J2446/60)/60)/24)+DATE(1970,1,1)</f>
        <v>42485.754525462966</v>
      </c>
      <c r="S2446" s="10">
        <f>(((I2446/60)/60)/24)+DATE(1970,1,1)</f>
        <v>42515.754525462966</v>
      </c>
      <c r="T2446">
        <f>YEAR(R2446)</f>
        <v>2016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6" t="s">
        <v>8292</v>
      </c>
      <c r="O2447" s="16" t="s">
        <v>8308</v>
      </c>
      <c r="P2447" s="12">
        <f>ROUND((E2447/D2447)*100,0)</f>
        <v>173</v>
      </c>
      <c r="Q2447" s="14">
        <f>IFERROR(ROUND((E2447/L2447),2),0)</f>
        <v>75.13</v>
      </c>
      <c r="R2447" s="10">
        <f>(((J2447/60)/60)/24)+DATE(1970,1,1)</f>
        <v>42243.190057870372</v>
      </c>
      <c r="S2447" s="10">
        <f>(((I2447/60)/60)/24)+DATE(1970,1,1)</f>
        <v>42273.190057870372</v>
      </c>
      <c r="T2447">
        <f>YEAR(R2447)</f>
        <v>2015</v>
      </c>
    </row>
    <row r="2448" spans="1:20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6" t="s">
        <v>8292</v>
      </c>
      <c r="O2448" s="16" t="s">
        <v>8308</v>
      </c>
      <c r="P2448" s="12">
        <f>ROUND((E2448/D2448)*100,0)</f>
        <v>168</v>
      </c>
      <c r="Q2448" s="14">
        <f>IFERROR(ROUND((E2448/L2448),2),0)</f>
        <v>75.67</v>
      </c>
      <c r="R2448" s="10">
        <f>(((J2448/60)/60)/24)+DATE(1970,1,1)</f>
        <v>42670.602673611109</v>
      </c>
      <c r="S2448" s="10">
        <f>(((I2448/60)/60)/24)+DATE(1970,1,1)</f>
        <v>42700.64434027778</v>
      </c>
      <c r="T2448">
        <f>YEAR(R2448)</f>
        <v>2016</v>
      </c>
    </row>
    <row r="2449" spans="1:20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6" t="s">
        <v>8292</v>
      </c>
      <c r="O2449" s="16" t="s">
        <v>8308</v>
      </c>
      <c r="P2449" s="12">
        <f>ROUND((E2449/D2449)*100,0)</f>
        <v>427</v>
      </c>
      <c r="Q2449" s="14">
        <f>IFERROR(ROUND((E2449/L2449),2),0)</f>
        <v>31.69</v>
      </c>
      <c r="R2449" s="10">
        <f>(((J2449/60)/60)/24)+DATE(1970,1,1)</f>
        <v>42654.469826388886</v>
      </c>
      <c r="S2449" s="10">
        <f>(((I2449/60)/60)/24)+DATE(1970,1,1)</f>
        <v>42686.166666666672</v>
      </c>
      <c r="T2449">
        <f>YEAR(R2449)</f>
        <v>2016</v>
      </c>
    </row>
    <row r="2450" spans="1:20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6" t="s">
        <v>8292</v>
      </c>
      <c r="O2450" s="16" t="s">
        <v>8308</v>
      </c>
      <c r="P2450" s="12">
        <f>ROUND((E2450/D2450)*100,0)</f>
        <v>108</v>
      </c>
      <c r="Q2450" s="14">
        <f>IFERROR(ROUND((E2450/L2450),2),0)</f>
        <v>47.78</v>
      </c>
      <c r="R2450" s="10">
        <f>(((J2450/60)/60)/24)+DATE(1970,1,1)</f>
        <v>42607.316122685181</v>
      </c>
      <c r="S2450" s="10">
        <f>(((I2450/60)/60)/24)+DATE(1970,1,1)</f>
        <v>42613.233333333337</v>
      </c>
      <c r="T2450">
        <f>YEAR(R2450)</f>
        <v>2016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6" t="s">
        <v>8292</v>
      </c>
      <c r="O2451" s="16" t="s">
        <v>8308</v>
      </c>
      <c r="P2451" s="12">
        <f>ROUND((E2451/D2451)*100,0)</f>
        <v>108</v>
      </c>
      <c r="Q2451" s="14">
        <f>IFERROR(ROUND((E2451/L2451),2),0)</f>
        <v>90</v>
      </c>
      <c r="R2451" s="10">
        <f>(((J2451/60)/60)/24)+DATE(1970,1,1)</f>
        <v>41943.142534722225</v>
      </c>
      <c r="S2451" s="10">
        <f>(((I2451/60)/60)/24)+DATE(1970,1,1)</f>
        <v>41973.184201388889</v>
      </c>
      <c r="T2451">
        <f>YEAR(R2451)</f>
        <v>2014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6" t="s">
        <v>8292</v>
      </c>
      <c r="O2452" s="16" t="s">
        <v>8308</v>
      </c>
      <c r="P2452" s="12">
        <f>ROUND((E2452/D2452)*100,0)</f>
        <v>102</v>
      </c>
      <c r="Q2452" s="14">
        <f>IFERROR(ROUND((E2452/L2452),2),0)</f>
        <v>149.31</v>
      </c>
      <c r="R2452" s="10">
        <f>(((J2452/60)/60)/24)+DATE(1970,1,1)</f>
        <v>41902.07240740741</v>
      </c>
      <c r="S2452" s="10">
        <f>(((I2452/60)/60)/24)+DATE(1970,1,1)</f>
        <v>41940.132638888892</v>
      </c>
      <c r="T2452">
        <f>YEAR(R2452)</f>
        <v>2014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6" t="s">
        <v>8292</v>
      </c>
      <c r="O2453" s="16" t="s">
        <v>8308</v>
      </c>
      <c r="P2453" s="12">
        <f>ROUND((E2453/D2453)*100,0)</f>
        <v>115</v>
      </c>
      <c r="Q2453" s="14">
        <f>IFERROR(ROUND((E2453/L2453),2),0)</f>
        <v>62.07</v>
      </c>
      <c r="R2453" s="10">
        <f>(((J2453/60)/60)/24)+DATE(1970,1,1)</f>
        <v>42779.908449074079</v>
      </c>
      <c r="S2453" s="10">
        <f>(((I2453/60)/60)/24)+DATE(1970,1,1)</f>
        <v>42799.908449074079</v>
      </c>
      <c r="T2453">
        <f>YEAR(R2453)</f>
        <v>2017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6" t="s">
        <v>8292</v>
      </c>
      <c r="O2454" s="16" t="s">
        <v>8308</v>
      </c>
      <c r="P2454" s="12">
        <f>ROUND((E2454/D2454)*100,0)</f>
        <v>134</v>
      </c>
      <c r="Q2454" s="14">
        <f>IFERROR(ROUND((E2454/L2454),2),0)</f>
        <v>53.4</v>
      </c>
      <c r="R2454" s="10">
        <f>(((J2454/60)/60)/24)+DATE(1970,1,1)</f>
        <v>42338.84375</v>
      </c>
      <c r="S2454" s="10">
        <f>(((I2454/60)/60)/24)+DATE(1970,1,1)</f>
        <v>42367.958333333328</v>
      </c>
      <c r="T2454">
        <f>YEAR(R2454)</f>
        <v>2015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6" t="s">
        <v>8292</v>
      </c>
      <c r="O2455" s="16" t="s">
        <v>8308</v>
      </c>
      <c r="P2455" s="12">
        <f>ROUND((E2455/D2455)*100,0)</f>
        <v>155</v>
      </c>
      <c r="Q2455" s="14">
        <f>IFERROR(ROUND((E2455/L2455),2),0)</f>
        <v>69.27</v>
      </c>
      <c r="R2455" s="10">
        <f>(((J2455/60)/60)/24)+DATE(1970,1,1)</f>
        <v>42738.692233796297</v>
      </c>
      <c r="S2455" s="10">
        <f>(((I2455/60)/60)/24)+DATE(1970,1,1)</f>
        <v>42768.692233796297</v>
      </c>
      <c r="T2455">
        <f>YEAR(R2455)</f>
        <v>2017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6" t="s">
        <v>8292</v>
      </c>
      <c r="O2456" s="16" t="s">
        <v>8308</v>
      </c>
      <c r="P2456" s="12">
        <f>ROUND((E2456/D2456)*100,0)</f>
        <v>101</v>
      </c>
      <c r="Q2456" s="14">
        <f>IFERROR(ROUND((E2456/L2456),2),0)</f>
        <v>271.51</v>
      </c>
      <c r="R2456" s="10">
        <f>(((J2456/60)/60)/24)+DATE(1970,1,1)</f>
        <v>42770.201481481476</v>
      </c>
      <c r="S2456" s="10">
        <f>(((I2456/60)/60)/24)+DATE(1970,1,1)</f>
        <v>42805.201481481476</v>
      </c>
      <c r="T2456">
        <f>YEAR(R2456)</f>
        <v>2017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6" t="s">
        <v>8292</v>
      </c>
      <c r="O2457" s="16" t="s">
        <v>8308</v>
      </c>
      <c r="P2457" s="12">
        <f>ROUND((E2457/D2457)*100,0)</f>
        <v>182</v>
      </c>
      <c r="Q2457" s="14">
        <f>IFERROR(ROUND((E2457/L2457),2),0)</f>
        <v>34.130000000000003</v>
      </c>
      <c r="R2457" s="10">
        <f>(((J2457/60)/60)/24)+DATE(1970,1,1)</f>
        <v>42452.781828703708</v>
      </c>
      <c r="S2457" s="10">
        <f>(((I2457/60)/60)/24)+DATE(1970,1,1)</f>
        <v>42480.781828703708</v>
      </c>
      <c r="T2457">
        <f>YEAR(R2457)</f>
        <v>2016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6" t="s">
        <v>8292</v>
      </c>
      <c r="O2458" s="16" t="s">
        <v>8308</v>
      </c>
      <c r="P2458" s="12">
        <f>ROUND((E2458/D2458)*100,0)</f>
        <v>181</v>
      </c>
      <c r="Q2458" s="14">
        <f>IFERROR(ROUND((E2458/L2458),2),0)</f>
        <v>40.49</v>
      </c>
      <c r="R2458" s="10">
        <f>(((J2458/60)/60)/24)+DATE(1970,1,1)</f>
        <v>42761.961099537039</v>
      </c>
      <c r="S2458" s="10">
        <f>(((I2458/60)/60)/24)+DATE(1970,1,1)</f>
        <v>42791.961099537039</v>
      </c>
      <c r="T2458">
        <f>YEAR(R2458)</f>
        <v>2017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6" t="s">
        <v>8292</v>
      </c>
      <c r="O2459" s="16" t="s">
        <v>8308</v>
      </c>
      <c r="P2459" s="12">
        <f>ROUND((E2459/D2459)*100,0)</f>
        <v>102</v>
      </c>
      <c r="Q2459" s="14">
        <f>IFERROR(ROUND((E2459/L2459),2),0)</f>
        <v>189.76</v>
      </c>
      <c r="R2459" s="10">
        <f>(((J2459/60)/60)/24)+DATE(1970,1,1)</f>
        <v>42423.602500000001</v>
      </c>
      <c r="S2459" s="10">
        <f>(((I2459/60)/60)/24)+DATE(1970,1,1)</f>
        <v>42453.560833333337</v>
      </c>
      <c r="T2459">
        <f>YEAR(R2459)</f>
        <v>2016</v>
      </c>
    </row>
    <row r="2460" spans="1:20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6" t="s">
        <v>8292</v>
      </c>
      <c r="O2460" s="16" t="s">
        <v>8308</v>
      </c>
      <c r="P2460" s="12">
        <f>ROUND((E2460/D2460)*100,0)</f>
        <v>110</v>
      </c>
      <c r="Q2460" s="14">
        <f>IFERROR(ROUND((E2460/L2460),2),0)</f>
        <v>68.86</v>
      </c>
      <c r="R2460" s="10">
        <f>(((J2460/60)/60)/24)+DATE(1970,1,1)</f>
        <v>42495.871736111112</v>
      </c>
      <c r="S2460" s="10">
        <f>(((I2460/60)/60)/24)+DATE(1970,1,1)</f>
        <v>42530.791666666672</v>
      </c>
      <c r="T2460">
        <f>YEAR(R2460)</f>
        <v>2016</v>
      </c>
    </row>
    <row r="2461" spans="1:20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6" t="s">
        <v>8292</v>
      </c>
      <c r="O2461" s="16" t="s">
        <v>8308</v>
      </c>
      <c r="P2461" s="12">
        <f>ROUND((E2461/D2461)*100,0)</f>
        <v>102</v>
      </c>
      <c r="Q2461" s="14">
        <f>IFERROR(ROUND((E2461/L2461),2),0)</f>
        <v>108.78</v>
      </c>
      <c r="R2461" s="10">
        <f>(((J2461/60)/60)/24)+DATE(1970,1,1)</f>
        <v>42407.637557870374</v>
      </c>
      <c r="S2461" s="10">
        <f>(((I2461/60)/60)/24)+DATE(1970,1,1)</f>
        <v>42452.595891203702</v>
      </c>
      <c r="T2461">
        <f>YEAR(R2461)</f>
        <v>2016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6" t="s">
        <v>8292</v>
      </c>
      <c r="O2462" s="16" t="s">
        <v>8308</v>
      </c>
      <c r="P2462" s="12">
        <f>ROUND((E2462/D2462)*100,0)</f>
        <v>101</v>
      </c>
      <c r="Q2462" s="14">
        <f>IFERROR(ROUND((E2462/L2462),2),0)</f>
        <v>125.99</v>
      </c>
      <c r="R2462" s="10">
        <f>(((J2462/60)/60)/24)+DATE(1970,1,1)</f>
        <v>42704.187118055561</v>
      </c>
      <c r="S2462" s="10">
        <f>(((I2462/60)/60)/24)+DATE(1970,1,1)</f>
        <v>42738.178472222222</v>
      </c>
      <c r="T2462">
        <f>YEAR(R2462)</f>
        <v>2016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6" t="s">
        <v>8281</v>
      </c>
      <c r="O2463" s="16" t="s">
        <v>8285</v>
      </c>
      <c r="P2463" s="12">
        <f>ROUND((E2463/D2463)*100,0)</f>
        <v>104</v>
      </c>
      <c r="Q2463" s="14">
        <f>IFERROR(ROUND((E2463/L2463),2),0)</f>
        <v>90.52</v>
      </c>
      <c r="R2463" s="10">
        <f>(((J2463/60)/60)/24)+DATE(1970,1,1)</f>
        <v>40784.012696759259</v>
      </c>
      <c r="S2463" s="10">
        <f>(((I2463/60)/60)/24)+DATE(1970,1,1)</f>
        <v>40817.125</v>
      </c>
      <c r="T2463">
        <f>YEAR(R2463)</f>
        <v>2011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6" t="s">
        <v>8281</v>
      </c>
      <c r="O2464" s="16" t="s">
        <v>8285</v>
      </c>
      <c r="P2464" s="12">
        <f>ROUND((E2464/D2464)*100,0)</f>
        <v>111</v>
      </c>
      <c r="Q2464" s="14">
        <f>IFERROR(ROUND((E2464/L2464),2),0)</f>
        <v>28.88</v>
      </c>
      <c r="R2464" s="10">
        <f>(((J2464/60)/60)/24)+DATE(1970,1,1)</f>
        <v>41089.186296296299</v>
      </c>
      <c r="S2464" s="10">
        <f>(((I2464/60)/60)/24)+DATE(1970,1,1)</f>
        <v>41109.186296296299</v>
      </c>
      <c r="T2464">
        <f>YEAR(R2464)</f>
        <v>2012</v>
      </c>
    </row>
    <row r="2465" spans="1:20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6" t="s">
        <v>8281</v>
      </c>
      <c r="O2465" s="16" t="s">
        <v>8285</v>
      </c>
      <c r="P2465" s="12">
        <f>ROUND((E2465/D2465)*100,0)</f>
        <v>116</v>
      </c>
      <c r="Q2465" s="14">
        <f>IFERROR(ROUND((E2465/L2465),2),0)</f>
        <v>31</v>
      </c>
      <c r="R2465" s="10">
        <f>(((J2465/60)/60)/24)+DATE(1970,1,1)</f>
        <v>41341.111400462964</v>
      </c>
      <c r="S2465" s="10">
        <f>(((I2465/60)/60)/24)+DATE(1970,1,1)</f>
        <v>41380.791666666664</v>
      </c>
      <c r="T2465">
        <f>YEAR(R2465)</f>
        <v>2013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6" t="s">
        <v>8281</v>
      </c>
      <c r="O2466" s="16" t="s">
        <v>8285</v>
      </c>
      <c r="P2466" s="12">
        <f>ROUND((E2466/D2466)*100,0)</f>
        <v>111</v>
      </c>
      <c r="Q2466" s="14">
        <f>IFERROR(ROUND((E2466/L2466),2),0)</f>
        <v>51.67</v>
      </c>
      <c r="R2466" s="10">
        <f>(((J2466/60)/60)/24)+DATE(1970,1,1)</f>
        <v>42248.90042824074</v>
      </c>
      <c r="S2466" s="10">
        <f>(((I2466/60)/60)/24)+DATE(1970,1,1)</f>
        <v>42277.811805555553</v>
      </c>
      <c r="T2466">
        <f>YEAR(R2466)</f>
        <v>2015</v>
      </c>
    </row>
    <row r="2467" spans="1:20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6" t="s">
        <v>8281</v>
      </c>
      <c r="O2467" s="16" t="s">
        <v>8285</v>
      </c>
      <c r="P2467" s="12">
        <f>ROUND((E2467/D2467)*100,0)</f>
        <v>180</v>
      </c>
      <c r="Q2467" s="14">
        <f>IFERROR(ROUND((E2467/L2467),2),0)</f>
        <v>26.27</v>
      </c>
      <c r="R2467" s="10">
        <f>(((J2467/60)/60)/24)+DATE(1970,1,1)</f>
        <v>41145.719305555554</v>
      </c>
      <c r="S2467" s="10">
        <f>(((I2467/60)/60)/24)+DATE(1970,1,1)</f>
        <v>41175.719305555554</v>
      </c>
      <c r="T2467">
        <f>YEAR(R2467)</f>
        <v>2012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6" t="s">
        <v>8281</v>
      </c>
      <c r="O2468" s="16" t="s">
        <v>8285</v>
      </c>
      <c r="P2468" s="12">
        <f>ROUND((E2468/D2468)*100,0)</f>
        <v>100</v>
      </c>
      <c r="Q2468" s="14">
        <f>IFERROR(ROUND((E2468/L2468),2),0)</f>
        <v>48.08</v>
      </c>
      <c r="R2468" s="10">
        <f>(((J2468/60)/60)/24)+DATE(1970,1,1)</f>
        <v>41373.102465277778</v>
      </c>
      <c r="S2468" s="10">
        <f>(((I2468/60)/60)/24)+DATE(1970,1,1)</f>
        <v>41403.102465277778</v>
      </c>
      <c r="T2468">
        <f>YEAR(R2468)</f>
        <v>2013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6" t="s">
        <v>8281</v>
      </c>
      <c r="O2469" s="16" t="s">
        <v>8285</v>
      </c>
      <c r="P2469" s="12">
        <f>ROUND((E2469/D2469)*100,0)</f>
        <v>119</v>
      </c>
      <c r="Q2469" s="14">
        <f>IFERROR(ROUND((E2469/L2469),2),0)</f>
        <v>27.56</v>
      </c>
      <c r="R2469" s="10">
        <f>(((J2469/60)/60)/24)+DATE(1970,1,1)</f>
        <v>41025.874201388891</v>
      </c>
      <c r="S2469" s="10">
        <f>(((I2469/60)/60)/24)+DATE(1970,1,1)</f>
        <v>41039.708333333336</v>
      </c>
      <c r="T2469">
        <f>YEAR(R2469)</f>
        <v>2012</v>
      </c>
    </row>
    <row r="2470" spans="1:20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6" t="s">
        <v>8281</v>
      </c>
      <c r="O2470" s="16" t="s">
        <v>8285</v>
      </c>
      <c r="P2470" s="12">
        <f>ROUND((E2470/D2470)*100,0)</f>
        <v>107</v>
      </c>
      <c r="Q2470" s="14">
        <f>IFERROR(ROUND((E2470/L2470),2),0)</f>
        <v>36.97</v>
      </c>
      <c r="R2470" s="10">
        <f>(((J2470/60)/60)/24)+DATE(1970,1,1)</f>
        <v>41174.154178240737</v>
      </c>
      <c r="S2470" s="10">
        <f>(((I2470/60)/60)/24)+DATE(1970,1,1)</f>
        <v>41210.208333333336</v>
      </c>
      <c r="T2470">
        <f>YEAR(R2470)</f>
        <v>2012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6" t="s">
        <v>8281</v>
      </c>
      <c r="O2471" s="16" t="s">
        <v>8285</v>
      </c>
      <c r="P2471" s="12">
        <f>ROUND((E2471/D2471)*100,0)</f>
        <v>114</v>
      </c>
      <c r="Q2471" s="14">
        <f>IFERROR(ROUND((E2471/L2471),2),0)</f>
        <v>29.02</v>
      </c>
      <c r="R2471" s="10">
        <f>(((J2471/60)/60)/24)+DATE(1970,1,1)</f>
        <v>40557.429733796293</v>
      </c>
      <c r="S2471" s="10">
        <f>(((I2471/60)/60)/24)+DATE(1970,1,1)</f>
        <v>40582.429733796293</v>
      </c>
      <c r="T2471">
        <f>YEAR(R2471)</f>
        <v>2011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6" t="s">
        <v>8281</v>
      </c>
      <c r="O2472" s="16" t="s">
        <v>8285</v>
      </c>
      <c r="P2472" s="12">
        <f>ROUND((E2472/D2472)*100,0)</f>
        <v>103</v>
      </c>
      <c r="Q2472" s="14">
        <f>IFERROR(ROUND((E2472/L2472),2),0)</f>
        <v>28.66</v>
      </c>
      <c r="R2472" s="10">
        <f>(((J2472/60)/60)/24)+DATE(1970,1,1)</f>
        <v>41023.07471064815</v>
      </c>
      <c r="S2472" s="10">
        <f>(((I2472/60)/60)/24)+DATE(1970,1,1)</f>
        <v>41053.07471064815</v>
      </c>
      <c r="T2472">
        <f>YEAR(R2472)</f>
        <v>2012</v>
      </c>
    </row>
    <row r="2473" spans="1:20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6" t="s">
        <v>8281</v>
      </c>
      <c r="O2473" s="16" t="s">
        <v>8285</v>
      </c>
      <c r="P2473" s="12">
        <f>ROUND((E2473/D2473)*100,0)</f>
        <v>128</v>
      </c>
      <c r="Q2473" s="14">
        <f>IFERROR(ROUND((E2473/L2473),2),0)</f>
        <v>37.65</v>
      </c>
      <c r="R2473" s="10">
        <f>(((J2473/60)/60)/24)+DATE(1970,1,1)</f>
        <v>40893.992962962962</v>
      </c>
      <c r="S2473" s="10">
        <f>(((I2473/60)/60)/24)+DATE(1970,1,1)</f>
        <v>40933.992962962962</v>
      </c>
      <c r="T2473">
        <f>YEAR(R2473)</f>
        <v>2011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6" t="s">
        <v>8281</v>
      </c>
      <c r="O2474" s="16" t="s">
        <v>8285</v>
      </c>
      <c r="P2474" s="12">
        <f>ROUND((E2474/D2474)*100,0)</f>
        <v>136</v>
      </c>
      <c r="Q2474" s="14">
        <f>IFERROR(ROUND((E2474/L2474),2),0)</f>
        <v>97.9</v>
      </c>
      <c r="R2474" s="10">
        <f>(((J2474/60)/60)/24)+DATE(1970,1,1)</f>
        <v>40354.11550925926</v>
      </c>
      <c r="S2474" s="10">
        <f>(((I2474/60)/60)/24)+DATE(1970,1,1)</f>
        <v>40425.043749999997</v>
      </c>
      <c r="T2474">
        <f>YEAR(R2474)</f>
        <v>2010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6" t="s">
        <v>8281</v>
      </c>
      <c r="O2475" s="16" t="s">
        <v>8285</v>
      </c>
      <c r="P2475" s="12">
        <f>ROUND((E2475/D2475)*100,0)</f>
        <v>100</v>
      </c>
      <c r="Q2475" s="14">
        <f>IFERROR(ROUND((E2475/L2475),2),0)</f>
        <v>42.55</v>
      </c>
      <c r="R2475" s="10">
        <f>(((J2475/60)/60)/24)+DATE(1970,1,1)</f>
        <v>41193.748483796298</v>
      </c>
      <c r="S2475" s="10">
        <f>(((I2475/60)/60)/24)+DATE(1970,1,1)</f>
        <v>41223.790150462963</v>
      </c>
      <c r="T2475">
        <f>YEAR(R2475)</f>
        <v>2012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6" t="s">
        <v>8281</v>
      </c>
      <c r="O2476" s="16" t="s">
        <v>8285</v>
      </c>
      <c r="P2476" s="12">
        <f>ROUND((E2476/D2476)*100,0)</f>
        <v>100</v>
      </c>
      <c r="Q2476" s="14">
        <f>IFERROR(ROUND((E2476/L2476),2),0)</f>
        <v>131.58000000000001</v>
      </c>
      <c r="R2476" s="10">
        <f>(((J2476/60)/60)/24)+DATE(1970,1,1)</f>
        <v>40417.011296296296</v>
      </c>
      <c r="S2476" s="10">
        <f>(((I2476/60)/60)/24)+DATE(1970,1,1)</f>
        <v>40462.011296296296</v>
      </c>
      <c r="T2476">
        <f>YEAR(R2476)</f>
        <v>2010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6" t="s">
        <v>8281</v>
      </c>
      <c r="O2477" s="16" t="s">
        <v>8285</v>
      </c>
      <c r="P2477" s="12">
        <f>ROUND((E2477/D2477)*100,0)</f>
        <v>105</v>
      </c>
      <c r="Q2477" s="14">
        <f>IFERROR(ROUND((E2477/L2477),2),0)</f>
        <v>32.32</v>
      </c>
      <c r="R2477" s="10">
        <f>(((J2477/60)/60)/24)+DATE(1970,1,1)</f>
        <v>40310.287673611114</v>
      </c>
      <c r="S2477" s="10">
        <f>(((I2477/60)/60)/24)+DATE(1970,1,1)</f>
        <v>40369.916666666664</v>
      </c>
      <c r="T2477">
        <f>YEAR(R2477)</f>
        <v>2010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6" t="s">
        <v>8281</v>
      </c>
      <c r="O2478" s="16" t="s">
        <v>8285</v>
      </c>
      <c r="P2478" s="12">
        <f>ROUND((E2478/D2478)*100,0)</f>
        <v>105</v>
      </c>
      <c r="Q2478" s="14">
        <f>IFERROR(ROUND((E2478/L2478),2),0)</f>
        <v>61.1</v>
      </c>
      <c r="R2478" s="10">
        <f>(((J2478/60)/60)/24)+DATE(1970,1,1)</f>
        <v>41913.328356481477</v>
      </c>
      <c r="S2478" s="10">
        <f>(((I2478/60)/60)/24)+DATE(1970,1,1)</f>
        <v>41946.370023148149</v>
      </c>
      <c r="T2478">
        <f>YEAR(R2478)</f>
        <v>2014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6" t="s">
        <v>8281</v>
      </c>
      <c r="O2479" s="16" t="s">
        <v>8285</v>
      </c>
      <c r="P2479" s="12">
        <f>ROUND((E2479/D2479)*100,0)</f>
        <v>171</v>
      </c>
      <c r="Q2479" s="14">
        <f>IFERROR(ROUND((E2479/L2479),2),0)</f>
        <v>31.34</v>
      </c>
      <c r="R2479" s="10">
        <f>(((J2479/60)/60)/24)+DATE(1970,1,1)</f>
        <v>41088.691493055558</v>
      </c>
      <c r="S2479" s="10">
        <f>(((I2479/60)/60)/24)+DATE(1970,1,1)</f>
        <v>41133.691493055558</v>
      </c>
      <c r="T2479">
        <f>YEAR(R2479)</f>
        <v>2012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6" t="s">
        <v>8281</v>
      </c>
      <c r="O2480" s="16" t="s">
        <v>8285</v>
      </c>
      <c r="P2480" s="12">
        <f>ROUND((E2480/D2480)*100,0)</f>
        <v>128</v>
      </c>
      <c r="Q2480" s="14">
        <f>IFERROR(ROUND((E2480/L2480),2),0)</f>
        <v>129.11000000000001</v>
      </c>
      <c r="R2480" s="10">
        <f>(((J2480/60)/60)/24)+DATE(1970,1,1)</f>
        <v>41257.950381944444</v>
      </c>
      <c r="S2480" s="10">
        <f>(((I2480/60)/60)/24)+DATE(1970,1,1)</f>
        <v>41287.950381944444</v>
      </c>
      <c r="T2480">
        <f>YEAR(R2480)</f>
        <v>2012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6" t="s">
        <v>8281</v>
      </c>
      <c r="O2481" s="16" t="s">
        <v>8285</v>
      </c>
      <c r="P2481" s="12">
        <f>ROUND((E2481/D2481)*100,0)</f>
        <v>133</v>
      </c>
      <c r="Q2481" s="14">
        <f>IFERROR(ROUND((E2481/L2481),2),0)</f>
        <v>25.02</v>
      </c>
      <c r="R2481" s="10">
        <f>(((J2481/60)/60)/24)+DATE(1970,1,1)</f>
        <v>41107.726782407408</v>
      </c>
      <c r="S2481" s="10">
        <f>(((I2481/60)/60)/24)+DATE(1970,1,1)</f>
        <v>41118.083333333336</v>
      </c>
      <c r="T2481">
        <f>YEAR(R2481)</f>
        <v>2012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6" t="s">
        <v>8281</v>
      </c>
      <c r="O2482" s="16" t="s">
        <v>8285</v>
      </c>
      <c r="P2482" s="12">
        <f>ROUND((E2482/D2482)*100,0)</f>
        <v>100</v>
      </c>
      <c r="Q2482" s="14">
        <f>IFERROR(ROUND((E2482/L2482),2),0)</f>
        <v>250</v>
      </c>
      <c r="R2482" s="10">
        <f>(((J2482/60)/60)/24)+DATE(1970,1,1)</f>
        <v>42227.936157407406</v>
      </c>
      <c r="S2482" s="10">
        <f>(((I2482/60)/60)/24)+DATE(1970,1,1)</f>
        <v>42287.936157407406</v>
      </c>
      <c r="T2482">
        <f>YEAR(R2482)</f>
        <v>2015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6" t="s">
        <v>8281</v>
      </c>
      <c r="O2483" s="16" t="s">
        <v>8285</v>
      </c>
      <c r="P2483" s="12">
        <f>ROUND((E2483/D2483)*100,0)</f>
        <v>113</v>
      </c>
      <c r="Q2483" s="14">
        <f>IFERROR(ROUND((E2483/L2483),2),0)</f>
        <v>47.54</v>
      </c>
      <c r="R2483" s="10">
        <f>(((J2483/60)/60)/24)+DATE(1970,1,1)</f>
        <v>40999.645925925928</v>
      </c>
      <c r="S2483" s="10">
        <f>(((I2483/60)/60)/24)+DATE(1970,1,1)</f>
        <v>41029.645925925928</v>
      </c>
      <c r="T2483">
        <f>YEAR(R2483)</f>
        <v>2012</v>
      </c>
    </row>
    <row r="2484" spans="1:20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6" t="s">
        <v>8281</v>
      </c>
      <c r="O2484" s="16" t="s">
        <v>8285</v>
      </c>
      <c r="P2484" s="12">
        <f>ROUND((E2484/D2484)*100,0)</f>
        <v>100</v>
      </c>
      <c r="Q2484" s="14">
        <f>IFERROR(ROUND((E2484/L2484),2),0)</f>
        <v>40.04</v>
      </c>
      <c r="R2484" s="10">
        <f>(((J2484/60)/60)/24)+DATE(1970,1,1)</f>
        <v>40711.782210648147</v>
      </c>
      <c r="S2484" s="10">
        <f>(((I2484/60)/60)/24)+DATE(1970,1,1)</f>
        <v>40756.782210648147</v>
      </c>
      <c r="T2484">
        <f>YEAR(R2484)</f>
        <v>2011</v>
      </c>
    </row>
    <row r="2485" spans="1:20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6" t="s">
        <v>8281</v>
      </c>
      <c r="O2485" s="16" t="s">
        <v>8285</v>
      </c>
      <c r="P2485" s="12">
        <f>ROUND((E2485/D2485)*100,0)</f>
        <v>114</v>
      </c>
      <c r="Q2485" s="14">
        <f>IFERROR(ROUND((E2485/L2485),2),0)</f>
        <v>65.84</v>
      </c>
      <c r="R2485" s="10">
        <f>(((J2485/60)/60)/24)+DATE(1970,1,1)</f>
        <v>40970.750034722223</v>
      </c>
      <c r="S2485" s="10">
        <f>(((I2485/60)/60)/24)+DATE(1970,1,1)</f>
        <v>41030.708368055559</v>
      </c>
      <c r="T2485">
        <f>YEAR(R2485)</f>
        <v>2012</v>
      </c>
    </row>
    <row r="2486" spans="1:20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6" t="s">
        <v>8281</v>
      </c>
      <c r="O2486" s="16" t="s">
        <v>8285</v>
      </c>
      <c r="P2486" s="12">
        <f>ROUND((E2486/D2486)*100,0)</f>
        <v>119</v>
      </c>
      <c r="Q2486" s="14">
        <f>IFERROR(ROUND((E2486/L2486),2),0)</f>
        <v>46.4</v>
      </c>
      <c r="R2486" s="10">
        <f>(((J2486/60)/60)/24)+DATE(1970,1,1)</f>
        <v>40771.916701388887</v>
      </c>
      <c r="S2486" s="10">
        <f>(((I2486/60)/60)/24)+DATE(1970,1,1)</f>
        <v>40801.916701388887</v>
      </c>
      <c r="T2486">
        <f>YEAR(R2486)</f>
        <v>2011</v>
      </c>
    </row>
    <row r="2487" spans="1:20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6" t="s">
        <v>8281</v>
      </c>
      <c r="O2487" s="16" t="s">
        <v>8285</v>
      </c>
      <c r="P2487" s="12">
        <f>ROUND((E2487/D2487)*100,0)</f>
        <v>103</v>
      </c>
      <c r="Q2487" s="14">
        <f>IFERROR(ROUND((E2487/L2487),2),0)</f>
        <v>50.37</v>
      </c>
      <c r="R2487" s="10">
        <f>(((J2487/60)/60)/24)+DATE(1970,1,1)</f>
        <v>40793.998599537037</v>
      </c>
      <c r="S2487" s="10">
        <f>(((I2487/60)/60)/24)+DATE(1970,1,1)</f>
        <v>40828.998599537037</v>
      </c>
      <c r="T2487">
        <f>YEAR(R2487)</f>
        <v>2011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6" t="s">
        <v>8281</v>
      </c>
      <c r="O2488" s="16" t="s">
        <v>8285</v>
      </c>
      <c r="P2488" s="12">
        <f>ROUND((E2488/D2488)*100,0)</f>
        <v>266</v>
      </c>
      <c r="Q2488" s="14">
        <f>IFERROR(ROUND((E2488/L2488),2),0)</f>
        <v>26.57</v>
      </c>
      <c r="R2488" s="10">
        <f>(((J2488/60)/60)/24)+DATE(1970,1,1)</f>
        <v>40991.708055555559</v>
      </c>
      <c r="S2488" s="10">
        <f>(((I2488/60)/60)/24)+DATE(1970,1,1)</f>
        <v>41021.708055555559</v>
      </c>
      <c r="T2488">
        <f>YEAR(R2488)</f>
        <v>2012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6" t="s">
        <v>8281</v>
      </c>
      <c r="O2489" s="16" t="s">
        <v>8285</v>
      </c>
      <c r="P2489" s="12">
        <f>ROUND((E2489/D2489)*100,0)</f>
        <v>100</v>
      </c>
      <c r="Q2489" s="14">
        <f>IFERROR(ROUND((E2489/L2489),2),0)</f>
        <v>39.49</v>
      </c>
      <c r="R2489" s="10">
        <f>(((J2489/60)/60)/24)+DATE(1970,1,1)</f>
        <v>41026.083298611113</v>
      </c>
      <c r="S2489" s="10">
        <f>(((I2489/60)/60)/24)+DATE(1970,1,1)</f>
        <v>41056.083298611113</v>
      </c>
      <c r="T2489">
        <f>YEAR(R2489)</f>
        <v>2012</v>
      </c>
    </row>
    <row r="2490" spans="1:20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6" t="s">
        <v>8281</v>
      </c>
      <c r="O2490" s="16" t="s">
        <v>8285</v>
      </c>
      <c r="P2490" s="12">
        <f>ROUND((E2490/D2490)*100,0)</f>
        <v>107</v>
      </c>
      <c r="Q2490" s="14">
        <f>IFERROR(ROUND((E2490/L2490),2),0)</f>
        <v>49.25</v>
      </c>
      <c r="R2490" s="10">
        <f>(((J2490/60)/60)/24)+DATE(1970,1,1)</f>
        <v>40833.633194444446</v>
      </c>
      <c r="S2490" s="10">
        <f>(((I2490/60)/60)/24)+DATE(1970,1,1)</f>
        <v>40863.674861111111</v>
      </c>
      <c r="T2490">
        <f>YEAR(R2490)</f>
        <v>2011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6" t="s">
        <v>8281</v>
      </c>
      <c r="O2491" s="16" t="s">
        <v>8285</v>
      </c>
      <c r="P2491" s="12">
        <f>ROUND((E2491/D2491)*100,0)</f>
        <v>134</v>
      </c>
      <c r="Q2491" s="14">
        <f>IFERROR(ROUND((E2491/L2491),2),0)</f>
        <v>62.38</v>
      </c>
      <c r="R2491" s="10">
        <f>(((J2491/60)/60)/24)+DATE(1970,1,1)</f>
        <v>41373.690266203703</v>
      </c>
      <c r="S2491" s="10">
        <f>(((I2491/60)/60)/24)+DATE(1970,1,1)</f>
        <v>41403.690266203703</v>
      </c>
      <c r="T2491">
        <f>YEAR(R2491)</f>
        <v>2013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6" t="s">
        <v>8281</v>
      </c>
      <c r="O2492" s="16" t="s">
        <v>8285</v>
      </c>
      <c r="P2492" s="12">
        <f>ROUND((E2492/D2492)*100,0)</f>
        <v>121</v>
      </c>
      <c r="Q2492" s="14">
        <f>IFERROR(ROUND((E2492/L2492),2),0)</f>
        <v>37.94</v>
      </c>
      <c r="R2492" s="10">
        <f>(((J2492/60)/60)/24)+DATE(1970,1,1)</f>
        <v>41023.227731481478</v>
      </c>
      <c r="S2492" s="10">
        <f>(((I2492/60)/60)/24)+DATE(1970,1,1)</f>
        <v>41083.227731481478</v>
      </c>
      <c r="T2492">
        <f>YEAR(R2492)</f>
        <v>2012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6" t="s">
        <v>8281</v>
      </c>
      <c r="O2493" s="16" t="s">
        <v>8285</v>
      </c>
      <c r="P2493" s="12">
        <f>ROUND((E2493/D2493)*100,0)</f>
        <v>103</v>
      </c>
      <c r="Q2493" s="14">
        <f>IFERROR(ROUND((E2493/L2493),2),0)</f>
        <v>51.6</v>
      </c>
      <c r="R2493" s="10">
        <f>(((J2493/60)/60)/24)+DATE(1970,1,1)</f>
        <v>40542.839282407411</v>
      </c>
      <c r="S2493" s="10">
        <f>(((I2493/60)/60)/24)+DATE(1970,1,1)</f>
        <v>40559.07708333333</v>
      </c>
      <c r="T2493">
        <f>YEAR(R2493)</f>
        <v>2010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6" t="s">
        <v>8281</v>
      </c>
      <c r="O2494" s="16" t="s">
        <v>8285</v>
      </c>
      <c r="P2494" s="12">
        <f>ROUND((E2494/D2494)*100,0)</f>
        <v>125</v>
      </c>
      <c r="Q2494" s="14">
        <f>IFERROR(ROUND((E2494/L2494),2),0)</f>
        <v>27.78</v>
      </c>
      <c r="R2494" s="10">
        <f>(((J2494/60)/60)/24)+DATE(1970,1,1)</f>
        <v>41024.985972222225</v>
      </c>
      <c r="S2494" s="10">
        <f>(((I2494/60)/60)/24)+DATE(1970,1,1)</f>
        <v>41076.415972222225</v>
      </c>
      <c r="T2494">
        <f>YEAR(R2494)</f>
        <v>2012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6" t="s">
        <v>8281</v>
      </c>
      <c r="O2495" s="16" t="s">
        <v>8285</v>
      </c>
      <c r="P2495" s="12">
        <f>ROUND((E2495/D2495)*100,0)</f>
        <v>129</v>
      </c>
      <c r="Q2495" s="14">
        <f>IFERROR(ROUND((E2495/L2495),2),0)</f>
        <v>99.38</v>
      </c>
      <c r="R2495" s="10">
        <f>(((J2495/60)/60)/24)+DATE(1970,1,1)</f>
        <v>41348.168287037035</v>
      </c>
      <c r="S2495" s="10">
        <f>(((I2495/60)/60)/24)+DATE(1970,1,1)</f>
        <v>41393.168287037035</v>
      </c>
      <c r="T2495">
        <f>YEAR(R2495)</f>
        <v>2013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6" t="s">
        <v>8281</v>
      </c>
      <c r="O2496" s="16" t="s">
        <v>8285</v>
      </c>
      <c r="P2496" s="12">
        <f>ROUND((E2496/D2496)*100,0)</f>
        <v>101</v>
      </c>
      <c r="Q2496" s="14">
        <f>IFERROR(ROUND((E2496/L2496),2),0)</f>
        <v>38.85</v>
      </c>
      <c r="R2496" s="10">
        <f>(((J2496/60)/60)/24)+DATE(1970,1,1)</f>
        <v>41022.645185185182</v>
      </c>
      <c r="S2496" s="10">
        <f>(((I2496/60)/60)/24)+DATE(1970,1,1)</f>
        <v>41052.645185185182</v>
      </c>
      <c r="T2496">
        <f>YEAR(R2496)</f>
        <v>2012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6" t="s">
        <v>8281</v>
      </c>
      <c r="O2497" s="16" t="s">
        <v>8285</v>
      </c>
      <c r="P2497" s="12">
        <f>ROUND((E2497/D2497)*100,0)</f>
        <v>128</v>
      </c>
      <c r="Q2497" s="14">
        <f>IFERROR(ROUND((E2497/L2497),2),0)</f>
        <v>45.55</v>
      </c>
      <c r="R2497" s="10">
        <f>(((J2497/60)/60)/24)+DATE(1970,1,1)</f>
        <v>41036.946469907409</v>
      </c>
      <c r="S2497" s="10">
        <f>(((I2497/60)/60)/24)+DATE(1970,1,1)</f>
        <v>41066.946469907409</v>
      </c>
      <c r="T2497">
        <f>YEAR(R2497)</f>
        <v>2012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6" t="s">
        <v>8281</v>
      </c>
      <c r="O2498" s="16" t="s">
        <v>8285</v>
      </c>
      <c r="P2498" s="12">
        <f>ROUND((E2498/D2498)*100,0)</f>
        <v>100</v>
      </c>
      <c r="Q2498" s="14">
        <f>IFERROR(ROUND((E2498/L2498),2),0)</f>
        <v>600</v>
      </c>
      <c r="R2498" s="10">
        <f>(((J2498/60)/60)/24)+DATE(1970,1,1)</f>
        <v>41327.996435185189</v>
      </c>
      <c r="S2498" s="10">
        <f>(((I2498/60)/60)/24)+DATE(1970,1,1)</f>
        <v>41362.954768518517</v>
      </c>
      <c r="T2498">
        <f>YEAR(R2498)</f>
        <v>2013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6" t="s">
        <v>8281</v>
      </c>
      <c r="O2499" s="16" t="s">
        <v>8285</v>
      </c>
      <c r="P2499" s="12">
        <f>ROUND((E2499/D2499)*100,0)</f>
        <v>113</v>
      </c>
      <c r="Q2499" s="14">
        <f>IFERROR(ROUND((E2499/L2499),2),0)</f>
        <v>80.55</v>
      </c>
      <c r="R2499" s="10">
        <f>(((J2499/60)/60)/24)+DATE(1970,1,1)</f>
        <v>40730.878912037035</v>
      </c>
      <c r="S2499" s="10">
        <f>(((I2499/60)/60)/24)+DATE(1970,1,1)</f>
        <v>40760.878912037035</v>
      </c>
      <c r="T2499">
        <f>YEAR(R2499)</f>
        <v>2011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6" t="s">
        <v>8281</v>
      </c>
      <c r="O2500" s="16" t="s">
        <v>8285</v>
      </c>
      <c r="P2500" s="12">
        <f>ROUND((E2500/D2500)*100,0)</f>
        <v>106</v>
      </c>
      <c r="Q2500" s="14">
        <f>IFERROR(ROUND((E2500/L2500),2),0)</f>
        <v>52.8</v>
      </c>
      <c r="R2500" s="10">
        <f>(((J2500/60)/60)/24)+DATE(1970,1,1)</f>
        <v>42017.967442129629</v>
      </c>
      <c r="S2500" s="10">
        <f>(((I2500/60)/60)/24)+DATE(1970,1,1)</f>
        <v>42031.967442129629</v>
      </c>
      <c r="T2500">
        <f>YEAR(R2500)</f>
        <v>2015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6" t="s">
        <v>8281</v>
      </c>
      <c r="O2501" s="16" t="s">
        <v>8285</v>
      </c>
      <c r="P2501" s="12">
        <f>ROUND((E2501/D2501)*100,0)</f>
        <v>203</v>
      </c>
      <c r="Q2501" s="14">
        <f>IFERROR(ROUND((E2501/L2501),2),0)</f>
        <v>47.68</v>
      </c>
      <c r="R2501" s="10">
        <f>(((J2501/60)/60)/24)+DATE(1970,1,1)</f>
        <v>41226.648576388885</v>
      </c>
      <c r="S2501" s="10">
        <f>(((I2501/60)/60)/24)+DATE(1970,1,1)</f>
        <v>41274.75</v>
      </c>
      <c r="T2501">
        <f>YEAR(R2501)</f>
        <v>2012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6" t="s">
        <v>8281</v>
      </c>
      <c r="O2502" s="16" t="s">
        <v>8285</v>
      </c>
      <c r="P2502" s="12">
        <f>ROUND((E2502/D2502)*100,0)</f>
        <v>113</v>
      </c>
      <c r="Q2502" s="14">
        <f>IFERROR(ROUND((E2502/L2502),2),0)</f>
        <v>23.45</v>
      </c>
      <c r="R2502" s="10">
        <f>(((J2502/60)/60)/24)+DATE(1970,1,1)</f>
        <v>41053.772858796299</v>
      </c>
      <c r="S2502" s="10">
        <f>(((I2502/60)/60)/24)+DATE(1970,1,1)</f>
        <v>41083.772858796299</v>
      </c>
      <c r="T2502">
        <f>YEAR(R2502)</f>
        <v>2012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6" t="s">
        <v>8292</v>
      </c>
      <c r="O2503" s="16" t="s">
        <v>8309</v>
      </c>
      <c r="P2503" s="12">
        <f>ROUND((E2503/D2503)*100,0)</f>
        <v>3</v>
      </c>
      <c r="Q2503" s="14">
        <f>IFERROR(ROUND((E2503/L2503),2),0)</f>
        <v>40.14</v>
      </c>
      <c r="R2503" s="10">
        <f>(((J2503/60)/60)/24)+DATE(1970,1,1)</f>
        <v>42244.776666666665</v>
      </c>
      <c r="S2503" s="10">
        <f>(((I2503/60)/60)/24)+DATE(1970,1,1)</f>
        <v>42274.776666666665</v>
      </c>
      <c r="T2503">
        <f>YEAR(R2503)</f>
        <v>2015</v>
      </c>
    </row>
    <row r="2504" spans="1:20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6" t="s">
        <v>8292</v>
      </c>
      <c r="O2504" s="16" t="s">
        <v>8309</v>
      </c>
      <c r="P2504" s="12">
        <f>ROUND((E2504/D2504)*100,0)</f>
        <v>0</v>
      </c>
      <c r="Q2504" s="14">
        <f>IFERROR(ROUND((E2504/L2504),2),0)</f>
        <v>17.2</v>
      </c>
      <c r="R2504" s="10">
        <f>(((J2504/60)/60)/24)+DATE(1970,1,1)</f>
        <v>41858.825439814813</v>
      </c>
      <c r="S2504" s="10">
        <f>(((I2504/60)/60)/24)+DATE(1970,1,1)</f>
        <v>41903.825439814813</v>
      </c>
      <c r="T2504">
        <f>YEAR(R2504)</f>
        <v>2014</v>
      </c>
    </row>
    <row r="2505" spans="1:20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6" t="s">
        <v>8292</v>
      </c>
      <c r="O2505" s="16" t="s">
        <v>8309</v>
      </c>
      <c r="P2505" s="12">
        <f>ROUND((E2505/D2505)*100,0)</f>
        <v>0</v>
      </c>
      <c r="Q2505" s="14">
        <f>IFERROR(ROUND((E2505/L2505),2),0)</f>
        <v>0</v>
      </c>
      <c r="R2505" s="10">
        <f>(((J2505/60)/60)/24)+DATE(1970,1,1)</f>
        <v>42498.899398148147</v>
      </c>
      <c r="S2505" s="10">
        <f>(((I2505/60)/60)/24)+DATE(1970,1,1)</f>
        <v>42528.879166666666</v>
      </c>
      <c r="T2505">
        <f>YEAR(R2505)</f>
        <v>2016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6" t="s">
        <v>8292</v>
      </c>
      <c r="O2506" s="16" t="s">
        <v>8309</v>
      </c>
      <c r="P2506" s="12">
        <f>ROUND((E2506/D2506)*100,0)</f>
        <v>0</v>
      </c>
      <c r="Q2506" s="14">
        <f>IFERROR(ROUND((E2506/L2506),2),0)</f>
        <v>0</v>
      </c>
      <c r="R2506" s="10">
        <f>(((J2506/60)/60)/24)+DATE(1970,1,1)</f>
        <v>41928.015439814815</v>
      </c>
      <c r="S2506" s="10">
        <f>(((I2506/60)/60)/24)+DATE(1970,1,1)</f>
        <v>41958.057106481487</v>
      </c>
      <c r="T2506">
        <f>YEAR(R2506)</f>
        <v>2014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6" t="s">
        <v>8292</v>
      </c>
      <c r="O2507" s="16" t="s">
        <v>8309</v>
      </c>
      <c r="P2507" s="12">
        <f>ROUND((E2507/D2507)*100,0)</f>
        <v>0</v>
      </c>
      <c r="Q2507" s="14">
        <f>IFERROR(ROUND((E2507/L2507),2),0)</f>
        <v>0</v>
      </c>
      <c r="R2507" s="10">
        <f>(((J2507/60)/60)/24)+DATE(1970,1,1)</f>
        <v>42047.05574074074</v>
      </c>
      <c r="S2507" s="10">
        <f>(((I2507/60)/60)/24)+DATE(1970,1,1)</f>
        <v>42077.014074074075</v>
      </c>
      <c r="T2507">
        <f>YEAR(R2507)</f>
        <v>2015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6" t="s">
        <v>8292</v>
      </c>
      <c r="O2508" s="16" t="s">
        <v>8309</v>
      </c>
      <c r="P2508" s="12">
        <f>ROUND((E2508/D2508)*100,0)</f>
        <v>1</v>
      </c>
      <c r="Q2508" s="14">
        <f>IFERROR(ROUND((E2508/L2508),2),0)</f>
        <v>15</v>
      </c>
      <c r="R2508" s="10">
        <f>(((J2508/60)/60)/24)+DATE(1970,1,1)</f>
        <v>42258.297094907408</v>
      </c>
      <c r="S2508" s="10">
        <f>(((I2508/60)/60)/24)+DATE(1970,1,1)</f>
        <v>42280.875</v>
      </c>
      <c r="T2508">
        <f>YEAR(R2508)</f>
        <v>2015</v>
      </c>
    </row>
    <row r="2509" spans="1:20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6" t="s">
        <v>8292</v>
      </c>
      <c r="O2509" s="16" t="s">
        <v>8309</v>
      </c>
      <c r="P2509" s="12">
        <f>ROUND((E2509/D2509)*100,0)</f>
        <v>0</v>
      </c>
      <c r="Q2509" s="14">
        <f>IFERROR(ROUND((E2509/L2509),2),0)</f>
        <v>0</v>
      </c>
      <c r="R2509" s="10">
        <f>(((J2509/60)/60)/24)+DATE(1970,1,1)</f>
        <v>42105.072962962964</v>
      </c>
      <c r="S2509" s="10">
        <f>(((I2509/60)/60)/24)+DATE(1970,1,1)</f>
        <v>42135.072962962964</v>
      </c>
      <c r="T2509">
        <f>YEAR(R2509)</f>
        <v>2015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6" t="s">
        <v>8292</v>
      </c>
      <c r="O2510" s="16" t="s">
        <v>8309</v>
      </c>
      <c r="P2510" s="12">
        <f>ROUND((E2510/D2510)*100,0)</f>
        <v>0</v>
      </c>
      <c r="Q2510" s="14">
        <f>IFERROR(ROUND((E2510/L2510),2),0)</f>
        <v>0</v>
      </c>
      <c r="R2510" s="10">
        <f>(((J2510/60)/60)/24)+DATE(1970,1,1)</f>
        <v>41835.951782407406</v>
      </c>
      <c r="S2510" s="10">
        <f>(((I2510/60)/60)/24)+DATE(1970,1,1)</f>
        <v>41865.951782407406</v>
      </c>
      <c r="T2510">
        <f>YEAR(R2510)</f>
        <v>2014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6" t="s">
        <v>8292</v>
      </c>
      <c r="O2511" s="16" t="s">
        <v>8309</v>
      </c>
      <c r="P2511" s="12">
        <f>ROUND((E2511/D2511)*100,0)</f>
        <v>1</v>
      </c>
      <c r="Q2511" s="14">
        <f>IFERROR(ROUND((E2511/L2511),2),0)</f>
        <v>35.71</v>
      </c>
      <c r="R2511" s="10">
        <f>(((J2511/60)/60)/24)+DATE(1970,1,1)</f>
        <v>42058.809594907405</v>
      </c>
      <c r="S2511" s="10">
        <f>(((I2511/60)/60)/24)+DATE(1970,1,1)</f>
        <v>42114.767928240741</v>
      </c>
      <c r="T2511">
        <f>YEAR(R2511)</f>
        <v>2015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6" t="s">
        <v>8292</v>
      </c>
      <c r="O2512" s="16" t="s">
        <v>8309</v>
      </c>
      <c r="P2512" s="12">
        <f>ROUND((E2512/D2512)*100,0)</f>
        <v>0</v>
      </c>
      <c r="Q2512" s="14">
        <f>IFERROR(ROUND((E2512/L2512),2),0)</f>
        <v>37.5</v>
      </c>
      <c r="R2512" s="10">
        <f>(((J2512/60)/60)/24)+DATE(1970,1,1)</f>
        <v>42078.997361111105</v>
      </c>
      <c r="S2512" s="10">
        <f>(((I2512/60)/60)/24)+DATE(1970,1,1)</f>
        <v>42138.997361111105</v>
      </c>
      <c r="T2512">
        <f>YEAR(R2512)</f>
        <v>2015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6" t="s">
        <v>8292</v>
      </c>
      <c r="O2513" s="16" t="s">
        <v>8309</v>
      </c>
      <c r="P2513" s="12">
        <f>ROUND((E2513/D2513)*100,0)</f>
        <v>0</v>
      </c>
      <c r="Q2513" s="14">
        <f>IFERROR(ROUND((E2513/L2513),2),0)</f>
        <v>0</v>
      </c>
      <c r="R2513" s="10">
        <f>(((J2513/60)/60)/24)+DATE(1970,1,1)</f>
        <v>42371.446909722217</v>
      </c>
      <c r="S2513" s="10">
        <f>(((I2513/60)/60)/24)+DATE(1970,1,1)</f>
        <v>42401.446909722217</v>
      </c>
      <c r="T2513">
        <f>YEAR(R2513)</f>
        <v>2016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6" t="s">
        <v>8292</v>
      </c>
      <c r="O2514" s="16" t="s">
        <v>8309</v>
      </c>
      <c r="P2514" s="12">
        <f>ROUND((E2514/D2514)*100,0)</f>
        <v>0</v>
      </c>
      <c r="Q2514" s="14">
        <f>IFERROR(ROUND((E2514/L2514),2),0)</f>
        <v>0</v>
      </c>
      <c r="R2514" s="10">
        <f>(((J2514/60)/60)/24)+DATE(1970,1,1)</f>
        <v>41971.876863425925</v>
      </c>
      <c r="S2514" s="10">
        <f>(((I2514/60)/60)/24)+DATE(1970,1,1)</f>
        <v>41986.876863425925</v>
      </c>
      <c r="T2514">
        <f>YEAR(R2514)</f>
        <v>2014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6" t="s">
        <v>8292</v>
      </c>
      <c r="O2515" s="16" t="s">
        <v>8309</v>
      </c>
      <c r="P2515" s="12">
        <f>ROUND((E2515/D2515)*100,0)</f>
        <v>0</v>
      </c>
      <c r="Q2515" s="14">
        <f>IFERROR(ROUND((E2515/L2515),2),0)</f>
        <v>0</v>
      </c>
      <c r="R2515" s="10">
        <f>(((J2515/60)/60)/24)+DATE(1970,1,1)</f>
        <v>42732.00681712963</v>
      </c>
      <c r="S2515" s="10">
        <f>(((I2515/60)/60)/24)+DATE(1970,1,1)</f>
        <v>42792.00681712963</v>
      </c>
      <c r="T2515">
        <f>YEAR(R2515)</f>
        <v>2016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6" t="s">
        <v>8292</v>
      </c>
      <c r="O2516" s="16" t="s">
        <v>8309</v>
      </c>
      <c r="P2516" s="12">
        <f>ROUND((E2516/D2516)*100,0)</f>
        <v>2</v>
      </c>
      <c r="Q2516" s="14">
        <f>IFERROR(ROUND((E2516/L2516),2),0)</f>
        <v>52.5</v>
      </c>
      <c r="R2516" s="10">
        <f>(((J2516/60)/60)/24)+DATE(1970,1,1)</f>
        <v>41854.389780092592</v>
      </c>
      <c r="S2516" s="10">
        <f>(((I2516/60)/60)/24)+DATE(1970,1,1)</f>
        <v>41871.389780092592</v>
      </c>
      <c r="T2516">
        <f>YEAR(R2516)</f>
        <v>2014</v>
      </c>
    </row>
    <row r="2517" spans="1:20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6" t="s">
        <v>8292</v>
      </c>
      <c r="O2517" s="16" t="s">
        <v>8309</v>
      </c>
      <c r="P2517" s="12">
        <f>ROUND((E2517/D2517)*100,0)</f>
        <v>19</v>
      </c>
      <c r="Q2517" s="14">
        <f>IFERROR(ROUND((E2517/L2517),2),0)</f>
        <v>77.5</v>
      </c>
      <c r="R2517" s="10">
        <f>(((J2517/60)/60)/24)+DATE(1970,1,1)</f>
        <v>42027.839733796296</v>
      </c>
      <c r="S2517" s="10">
        <f>(((I2517/60)/60)/24)+DATE(1970,1,1)</f>
        <v>42057.839733796296</v>
      </c>
      <c r="T2517">
        <f>YEAR(R2517)</f>
        <v>2015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6" t="s">
        <v>8292</v>
      </c>
      <c r="O2518" s="16" t="s">
        <v>8309</v>
      </c>
      <c r="P2518" s="12">
        <f>ROUND((E2518/D2518)*100,0)</f>
        <v>0</v>
      </c>
      <c r="Q2518" s="14">
        <f>IFERROR(ROUND((E2518/L2518),2),0)</f>
        <v>0</v>
      </c>
      <c r="R2518" s="10">
        <f>(((J2518/60)/60)/24)+DATE(1970,1,1)</f>
        <v>41942.653379629628</v>
      </c>
      <c r="S2518" s="10">
        <f>(((I2518/60)/60)/24)+DATE(1970,1,1)</f>
        <v>41972.6950462963</v>
      </c>
      <c r="T2518">
        <f>YEAR(R2518)</f>
        <v>2014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6" t="s">
        <v>8292</v>
      </c>
      <c r="O2519" s="16" t="s">
        <v>8309</v>
      </c>
      <c r="P2519" s="12">
        <f>ROUND((E2519/D2519)*100,0)</f>
        <v>10</v>
      </c>
      <c r="Q2519" s="14">
        <f>IFERROR(ROUND((E2519/L2519),2),0)</f>
        <v>53.55</v>
      </c>
      <c r="R2519" s="10">
        <f>(((J2519/60)/60)/24)+DATE(1970,1,1)</f>
        <v>42052.802430555559</v>
      </c>
      <c r="S2519" s="10">
        <f>(((I2519/60)/60)/24)+DATE(1970,1,1)</f>
        <v>42082.760763888888</v>
      </c>
      <c r="T2519">
        <f>YEAR(R2519)</f>
        <v>2015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6" t="s">
        <v>8292</v>
      </c>
      <c r="O2520" s="16" t="s">
        <v>8309</v>
      </c>
      <c r="P2520" s="12">
        <f>ROUND((E2520/D2520)*100,0)</f>
        <v>0</v>
      </c>
      <c r="Q2520" s="14">
        <f>IFERROR(ROUND((E2520/L2520),2),0)</f>
        <v>0</v>
      </c>
      <c r="R2520" s="10">
        <f>(((J2520/60)/60)/24)+DATE(1970,1,1)</f>
        <v>41926.680879629632</v>
      </c>
      <c r="S2520" s="10">
        <f>(((I2520/60)/60)/24)+DATE(1970,1,1)</f>
        <v>41956.722546296296</v>
      </c>
      <c r="T2520">
        <f>YEAR(R2520)</f>
        <v>2014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6" t="s">
        <v>8292</v>
      </c>
      <c r="O2521" s="16" t="s">
        <v>8309</v>
      </c>
      <c r="P2521" s="12">
        <f>ROUND((E2521/D2521)*100,0)</f>
        <v>0</v>
      </c>
      <c r="Q2521" s="14">
        <f>IFERROR(ROUND((E2521/L2521),2),0)</f>
        <v>16.25</v>
      </c>
      <c r="R2521" s="10">
        <f>(((J2521/60)/60)/24)+DATE(1970,1,1)</f>
        <v>41809.155138888891</v>
      </c>
      <c r="S2521" s="10">
        <f>(((I2521/60)/60)/24)+DATE(1970,1,1)</f>
        <v>41839.155138888891</v>
      </c>
      <c r="T2521">
        <f>YEAR(R2521)</f>
        <v>2014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6" t="s">
        <v>8292</v>
      </c>
      <c r="O2522" s="16" t="s">
        <v>8309</v>
      </c>
      <c r="P2522" s="12">
        <f>ROUND((E2522/D2522)*100,0)</f>
        <v>0</v>
      </c>
      <c r="Q2522" s="14">
        <f>IFERROR(ROUND((E2522/L2522),2),0)</f>
        <v>0</v>
      </c>
      <c r="R2522" s="10">
        <f>(((J2522/60)/60)/24)+DATE(1970,1,1)</f>
        <v>42612.600520833337</v>
      </c>
      <c r="S2522" s="10">
        <f>(((I2522/60)/60)/24)+DATE(1970,1,1)</f>
        <v>42658.806249999994</v>
      </c>
      <c r="T2522">
        <f>YEAR(R2522)</f>
        <v>2016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6" t="s">
        <v>8281</v>
      </c>
      <c r="O2523" s="16" t="s">
        <v>8310</v>
      </c>
      <c r="P2523" s="12">
        <f>ROUND((E2523/D2523)*100,0)</f>
        <v>109</v>
      </c>
      <c r="Q2523" s="14">
        <f>IFERROR(ROUND((E2523/L2523),2),0)</f>
        <v>103.68</v>
      </c>
      <c r="R2523" s="10">
        <f>(((J2523/60)/60)/24)+DATE(1970,1,1)</f>
        <v>42269.967835648145</v>
      </c>
      <c r="S2523" s="10">
        <f>(((I2523/60)/60)/24)+DATE(1970,1,1)</f>
        <v>42290.967835648145</v>
      </c>
      <c r="T2523">
        <f>YEAR(R2523)</f>
        <v>2015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6" t="s">
        <v>8281</v>
      </c>
      <c r="O2524" s="16" t="s">
        <v>8310</v>
      </c>
      <c r="P2524" s="12">
        <f>ROUND((E2524/D2524)*100,0)</f>
        <v>100</v>
      </c>
      <c r="Q2524" s="14">
        <f>IFERROR(ROUND((E2524/L2524),2),0)</f>
        <v>185.19</v>
      </c>
      <c r="R2524" s="10">
        <f>(((J2524/60)/60)/24)+DATE(1970,1,1)</f>
        <v>42460.573611111111</v>
      </c>
      <c r="S2524" s="10">
        <f>(((I2524/60)/60)/24)+DATE(1970,1,1)</f>
        <v>42482.619444444441</v>
      </c>
      <c r="T2524">
        <f>YEAR(R2524)</f>
        <v>2016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6" t="s">
        <v>8281</v>
      </c>
      <c r="O2525" s="16" t="s">
        <v>8310</v>
      </c>
      <c r="P2525" s="12">
        <f>ROUND((E2525/D2525)*100,0)</f>
        <v>156</v>
      </c>
      <c r="Q2525" s="14">
        <f>IFERROR(ROUND((E2525/L2525),2),0)</f>
        <v>54.15</v>
      </c>
      <c r="R2525" s="10">
        <f>(((J2525/60)/60)/24)+DATE(1970,1,1)</f>
        <v>41930.975601851853</v>
      </c>
      <c r="S2525" s="10">
        <f>(((I2525/60)/60)/24)+DATE(1970,1,1)</f>
        <v>41961.017268518524</v>
      </c>
      <c r="T2525">
        <f>YEAR(R2525)</f>
        <v>2014</v>
      </c>
    </row>
    <row r="2526" spans="1:20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6" t="s">
        <v>8281</v>
      </c>
      <c r="O2526" s="16" t="s">
        <v>8310</v>
      </c>
      <c r="P2526" s="12">
        <f>ROUND((E2526/D2526)*100,0)</f>
        <v>102</v>
      </c>
      <c r="Q2526" s="14">
        <f>IFERROR(ROUND((E2526/L2526),2),0)</f>
        <v>177.21</v>
      </c>
      <c r="R2526" s="10">
        <f>(((J2526/60)/60)/24)+DATE(1970,1,1)</f>
        <v>41961.807372685187</v>
      </c>
      <c r="S2526" s="10">
        <f>(((I2526/60)/60)/24)+DATE(1970,1,1)</f>
        <v>41994.1875</v>
      </c>
      <c r="T2526">
        <f>YEAR(R2526)</f>
        <v>2014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6" t="s">
        <v>8281</v>
      </c>
      <c r="O2527" s="16" t="s">
        <v>8310</v>
      </c>
      <c r="P2527" s="12">
        <f>ROUND((E2527/D2527)*100,0)</f>
        <v>100</v>
      </c>
      <c r="Q2527" s="14">
        <f>IFERROR(ROUND((E2527/L2527),2),0)</f>
        <v>100.33</v>
      </c>
      <c r="R2527" s="10">
        <f>(((J2527/60)/60)/24)+DATE(1970,1,1)</f>
        <v>41058.844571759262</v>
      </c>
      <c r="S2527" s="10">
        <f>(((I2527/60)/60)/24)+DATE(1970,1,1)</f>
        <v>41088.844571759262</v>
      </c>
      <c r="T2527">
        <f>YEAR(R2527)</f>
        <v>2012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6" t="s">
        <v>8281</v>
      </c>
      <c r="O2528" s="16" t="s">
        <v>8310</v>
      </c>
      <c r="P2528" s="12">
        <f>ROUND((E2528/D2528)*100,0)</f>
        <v>113</v>
      </c>
      <c r="Q2528" s="14">
        <f>IFERROR(ROUND((E2528/L2528),2),0)</f>
        <v>136.91</v>
      </c>
      <c r="R2528" s="10">
        <f>(((J2528/60)/60)/24)+DATE(1970,1,1)</f>
        <v>41953.091134259259</v>
      </c>
      <c r="S2528" s="10">
        <f>(((I2528/60)/60)/24)+DATE(1970,1,1)</f>
        <v>41981.207638888889</v>
      </c>
      <c r="T2528">
        <f>YEAR(R2528)</f>
        <v>2014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6" t="s">
        <v>8281</v>
      </c>
      <c r="O2529" s="16" t="s">
        <v>8310</v>
      </c>
      <c r="P2529" s="12">
        <f>ROUND((E2529/D2529)*100,0)</f>
        <v>102</v>
      </c>
      <c r="Q2529" s="14">
        <f>IFERROR(ROUND((E2529/L2529),2),0)</f>
        <v>57.54</v>
      </c>
      <c r="R2529" s="10">
        <f>(((J2529/60)/60)/24)+DATE(1970,1,1)</f>
        <v>41546.75105324074</v>
      </c>
      <c r="S2529" s="10">
        <f>(((I2529/60)/60)/24)+DATE(1970,1,1)</f>
        <v>41565.165972222225</v>
      </c>
      <c r="T2529">
        <f>YEAR(R2529)</f>
        <v>2013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6" t="s">
        <v>8281</v>
      </c>
      <c r="O2530" s="16" t="s">
        <v>8310</v>
      </c>
      <c r="P2530" s="12">
        <f>ROUND((E2530/D2530)*100,0)</f>
        <v>107</v>
      </c>
      <c r="Q2530" s="14">
        <f>IFERROR(ROUND((E2530/L2530),2),0)</f>
        <v>52.96</v>
      </c>
      <c r="R2530" s="10">
        <f>(((J2530/60)/60)/24)+DATE(1970,1,1)</f>
        <v>42217.834525462968</v>
      </c>
      <c r="S2530" s="10">
        <f>(((I2530/60)/60)/24)+DATE(1970,1,1)</f>
        <v>42236.458333333328</v>
      </c>
      <c r="T2530">
        <f>YEAR(R2530)</f>
        <v>2015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6" t="s">
        <v>8281</v>
      </c>
      <c r="O2531" s="16" t="s">
        <v>8310</v>
      </c>
      <c r="P2531" s="12">
        <f>ROUND((E2531/D2531)*100,0)</f>
        <v>104</v>
      </c>
      <c r="Q2531" s="14">
        <f>IFERROR(ROUND((E2531/L2531),2),0)</f>
        <v>82.33</v>
      </c>
      <c r="R2531" s="10">
        <f>(((J2531/60)/60)/24)+DATE(1970,1,1)</f>
        <v>40948.080729166664</v>
      </c>
      <c r="S2531" s="10">
        <f>(((I2531/60)/60)/24)+DATE(1970,1,1)</f>
        <v>40993.0390625</v>
      </c>
      <c r="T2531">
        <f>YEAR(R2531)</f>
        <v>2012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6" t="s">
        <v>8281</v>
      </c>
      <c r="O2532" s="16" t="s">
        <v>8310</v>
      </c>
      <c r="P2532" s="12">
        <f>ROUND((E2532/D2532)*100,0)</f>
        <v>100</v>
      </c>
      <c r="Q2532" s="14">
        <f>IFERROR(ROUND((E2532/L2532),2),0)</f>
        <v>135.41999999999999</v>
      </c>
      <c r="R2532" s="10">
        <f>(((J2532/60)/60)/24)+DATE(1970,1,1)</f>
        <v>42081.864641203705</v>
      </c>
      <c r="S2532" s="10">
        <f>(((I2532/60)/60)/24)+DATE(1970,1,1)</f>
        <v>42114.201388888891</v>
      </c>
      <c r="T2532">
        <f>YEAR(R2532)</f>
        <v>2015</v>
      </c>
    </row>
    <row r="2533" spans="1:20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6" t="s">
        <v>8281</v>
      </c>
      <c r="O2533" s="16" t="s">
        <v>8310</v>
      </c>
      <c r="P2533" s="12">
        <f>ROUND((E2533/D2533)*100,0)</f>
        <v>100</v>
      </c>
      <c r="Q2533" s="14">
        <f>IFERROR(ROUND((E2533/L2533),2),0)</f>
        <v>74.069999999999993</v>
      </c>
      <c r="R2533" s="10">
        <f>(((J2533/60)/60)/24)+DATE(1970,1,1)</f>
        <v>42208.680023148147</v>
      </c>
      <c r="S2533" s="10">
        <f>(((I2533/60)/60)/24)+DATE(1970,1,1)</f>
        <v>42231.165972222225</v>
      </c>
      <c r="T2533">
        <f>YEAR(R2533)</f>
        <v>2015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6" t="s">
        <v>8281</v>
      </c>
      <c r="O2534" s="16" t="s">
        <v>8310</v>
      </c>
      <c r="P2534" s="12">
        <f>ROUND((E2534/D2534)*100,0)</f>
        <v>126</v>
      </c>
      <c r="Q2534" s="14">
        <f>IFERROR(ROUND((E2534/L2534),2),0)</f>
        <v>84.08</v>
      </c>
      <c r="R2534" s="10">
        <f>(((J2534/60)/60)/24)+DATE(1970,1,1)</f>
        <v>41107.849143518521</v>
      </c>
      <c r="S2534" s="10">
        <f>(((I2534/60)/60)/24)+DATE(1970,1,1)</f>
        <v>41137.849143518521</v>
      </c>
      <c r="T2534">
        <f>YEAR(R2534)</f>
        <v>2012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6" t="s">
        <v>8281</v>
      </c>
      <c r="O2535" s="16" t="s">
        <v>8310</v>
      </c>
      <c r="P2535" s="12">
        <f>ROUND((E2535/D2535)*100,0)</f>
        <v>111</v>
      </c>
      <c r="Q2535" s="14">
        <f>IFERROR(ROUND((E2535/L2535),2),0)</f>
        <v>61.03</v>
      </c>
      <c r="R2535" s="10">
        <f>(((J2535/60)/60)/24)+DATE(1970,1,1)</f>
        <v>41304.751284722224</v>
      </c>
      <c r="S2535" s="10">
        <f>(((I2535/60)/60)/24)+DATE(1970,1,1)</f>
        <v>41334.750787037039</v>
      </c>
      <c r="T2535">
        <f>YEAR(R2535)</f>
        <v>2013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6" t="s">
        <v>8281</v>
      </c>
      <c r="O2536" s="16" t="s">
        <v>8310</v>
      </c>
      <c r="P2536" s="12">
        <f>ROUND((E2536/D2536)*100,0)</f>
        <v>105</v>
      </c>
      <c r="Q2536" s="14">
        <f>IFERROR(ROUND((E2536/L2536),2),0)</f>
        <v>150</v>
      </c>
      <c r="R2536" s="10">
        <f>(((J2536/60)/60)/24)+DATE(1970,1,1)</f>
        <v>40127.700370370374</v>
      </c>
      <c r="S2536" s="10">
        <f>(((I2536/60)/60)/24)+DATE(1970,1,1)</f>
        <v>40179.25</v>
      </c>
      <c r="T2536">
        <f>YEAR(R2536)</f>
        <v>2009</v>
      </c>
    </row>
    <row r="2537" spans="1:20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6" t="s">
        <v>8281</v>
      </c>
      <c r="O2537" s="16" t="s">
        <v>8310</v>
      </c>
      <c r="P2537" s="12">
        <f>ROUND((E2537/D2537)*100,0)</f>
        <v>104</v>
      </c>
      <c r="Q2537" s="14">
        <f>IFERROR(ROUND((E2537/L2537),2),0)</f>
        <v>266.08999999999997</v>
      </c>
      <c r="R2537" s="10">
        <f>(((J2537/60)/60)/24)+DATE(1970,1,1)</f>
        <v>41943.791030092594</v>
      </c>
      <c r="S2537" s="10">
        <f>(((I2537/60)/60)/24)+DATE(1970,1,1)</f>
        <v>41974.832696759258</v>
      </c>
      <c r="T2537">
        <f>YEAR(R2537)</f>
        <v>2014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6" t="s">
        <v>8281</v>
      </c>
      <c r="O2538" s="16" t="s">
        <v>8310</v>
      </c>
      <c r="P2538" s="12">
        <f>ROUND((E2538/D2538)*100,0)</f>
        <v>116</v>
      </c>
      <c r="Q2538" s="14">
        <f>IFERROR(ROUND((E2538/L2538),2),0)</f>
        <v>7.25</v>
      </c>
      <c r="R2538" s="10">
        <f>(((J2538/60)/60)/24)+DATE(1970,1,1)</f>
        <v>41464.106087962966</v>
      </c>
      <c r="S2538" s="10">
        <f>(((I2538/60)/60)/24)+DATE(1970,1,1)</f>
        <v>41485.106087962966</v>
      </c>
      <c r="T2538">
        <f>YEAR(R2538)</f>
        <v>2013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6" t="s">
        <v>8281</v>
      </c>
      <c r="O2539" s="16" t="s">
        <v>8310</v>
      </c>
      <c r="P2539" s="12">
        <f>ROUND((E2539/D2539)*100,0)</f>
        <v>110</v>
      </c>
      <c r="Q2539" s="14">
        <f>IFERROR(ROUND((E2539/L2539),2),0)</f>
        <v>100</v>
      </c>
      <c r="R2539" s="10">
        <f>(((J2539/60)/60)/24)+DATE(1970,1,1)</f>
        <v>40696.648784722223</v>
      </c>
      <c r="S2539" s="10">
        <f>(((I2539/60)/60)/24)+DATE(1970,1,1)</f>
        <v>40756.648784722223</v>
      </c>
      <c r="T2539">
        <f>YEAR(R2539)</f>
        <v>2011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6" t="s">
        <v>8281</v>
      </c>
      <c r="O2540" s="16" t="s">
        <v>8310</v>
      </c>
      <c r="P2540" s="12">
        <f>ROUND((E2540/D2540)*100,0)</f>
        <v>113</v>
      </c>
      <c r="Q2540" s="14">
        <f>IFERROR(ROUND((E2540/L2540),2),0)</f>
        <v>109.96</v>
      </c>
      <c r="R2540" s="10">
        <f>(((J2540/60)/60)/24)+DATE(1970,1,1)</f>
        <v>41298.509965277779</v>
      </c>
      <c r="S2540" s="10">
        <f>(((I2540/60)/60)/24)+DATE(1970,1,1)</f>
        <v>41329.207638888889</v>
      </c>
      <c r="T2540">
        <f>YEAR(R2540)</f>
        <v>2013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6" t="s">
        <v>8281</v>
      </c>
      <c r="O2541" s="16" t="s">
        <v>8310</v>
      </c>
      <c r="P2541" s="12">
        <f>ROUND((E2541/D2541)*100,0)</f>
        <v>100</v>
      </c>
      <c r="Q2541" s="14">
        <f>IFERROR(ROUND((E2541/L2541),2),0)</f>
        <v>169.92</v>
      </c>
      <c r="R2541" s="10">
        <f>(((J2541/60)/60)/24)+DATE(1970,1,1)</f>
        <v>41977.902222222227</v>
      </c>
      <c r="S2541" s="10">
        <f>(((I2541/60)/60)/24)+DATE(1970,1,1)</f>
        <v>42037.902222222227</v>
      </c>
      <c r="T2541">
        <f>YEAR(R2541)</f>
        <v>2014</v>
      </c>
    </row>
    <row r="2542" spans="1:20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6" t="s">
        <v>8281</v>
      </c>
      <c r="O2542" s="16" t="s">
        <v>8310</v>
      </c>
      <c r="P2542" s="12">
        <f>ROUND((E2542/D2542)*100,0)</f>
        <v>103</v>
      </c>
      <c r="Q2542" s="14">
        <f>IFERROR(ROUND((E2542/L2542),2),0)</f>
        <v>95.74</v>
      </c>
      <c r="R2542" s="10">
        <f>(((J2542/60)/60)/24)+DATE(1970,1,1)</f>
        <v>40785.675011574072</v>
      </c>
      <c r="S2542" s="10">
        <f>(((I2542/60)/60)/24)+DATE(1970,1,1)</f>
        <v>40845.675011574072</v>
      </c>
      <c r="T2542">
        <f>YEAR(R2542)</f>
        <v>2011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6" t="s">
        <v>8281</v>
      </c>
      <c r="O2543" s="16" t="s">
        <v>8310</v>
      </c>
      <c r="P2543" s="12">
        <f>ROUND((E2543/D2543)*100,0)</f>
        <v>107</v>
      </c>
      <c r="Q2543" s="14">
        <f>IFERROR(ROUND((E2543/L2543),2),0)</f>
        <v>59.46</v>
      </c>
      <c r="R2543" s="10">
        <f>(((J2543/60)/60)/24)+DATE(1970,1,1)</f>
        <v>41483.449282407404</v>
      </c>
      <c r="S2543" s="10">
        <f>(((I2543/60)/60)/24)+DATE(1970,1,1)</f>
        <v>41543.449282407404</v>
      </c>
      <c r="T2543">
        <f>YEAR(R2543)</f>
        <v>2013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6" t="s">
        <v>8281</v>
      </c>
      <c r="O2544" s="16" t="s">
        <v>8310</v>
      </c>
      <c r="P2544" s="12">
        <f>ROUND((E2544/D2544)*100,0)</f>
        <v>104</v>
      </c>
      <c r="Q2544" s="14">
        <f>IFERROR(ROUND((E2544/L2544),2),0)</f>
        <v>55.77</v>
      </c>
      <c r="R2544" s="10">
        <f>(((J2544/60)/60)/24)+DATE(1970,1,1)</f>
        <v>41509.426585648151</v>
      </c>
      <c r="S2544" s="10">
        <f>(((I2544/60)/60)/24)+DATE(1970,1,1)</f>
        <v>41548.165972222225</v>
      </c>
      <c r="T2544">
        <f>YEAR(R2544)</f>
        <v>2013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6" t="s">
        <v>8281</v>
      </c>
      <c r="O2545" s="16" t="s">
        <v>8310</v>
      </c>
      <c r="P2545" s="12">
        <f>ROUND((E2545/D2545)*100,0)</f>
        <v>156</v>
      </c>
      <c r="Q2545" s="14">
        <f>IFERROR(ROUND((E2545/L2545),2),0)</f>
        <v>30.08</v>
      </c>
      <c r="R2545" s="10">
        <f>(((J2545/60)/60)/24)+DATE(1970,1,1)</f>
        <v>40514.107615740737</v>
      </c>
      <c r="S2545" s="10">
        <f>(((I2545/60)/60)/24)+DATE(1970,1,1)</f>
        <v>40545.125</v>
      </c>
      <c r="T2545">
        <f>YEAR(R2545)</f>
        <v>2010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6" t="s">
        <v>8281</v>
      </c>
      <c r="O2546" s="16" t="s">
        <v>8310</v>
      </c>
      <c r="P2546" s="12">
        <f>ROUND((E2546/D2546)*100,0)</f>
        <v>101</v>
      </c>
      <c r="Q2546" s="14">
        <f>IFERROR(ROUND((E2546/L2546),2),0)</f>
        <v>88.44</v>
      </c>
      <c r="R2546" s="10">
        <f>(((J2546/60)/60)/24)+DATE(1970,1,1)</f>
        <v>41068.520474537036</v>
      </c>
      <c r="S2546" s="10">
        <f>(((I2546/60)/60)/24)+DATE(1970,1,1)</f>
        <v>41098.520474537036</v>
      </c>
      <c r="T2546">
        <f>YEAR(R2546)</f>
        <v>2012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6" t="s">
        <v>8281</v>
      </c>
      <c r="O2547" s="16" t="s">
        <v>8310</v>
      </c>
      <c r="P2547" s="12">
        <f>ROUND((E2547/D2547)*100,0)</f>
        <v>195</v>
      </c>
      <c r="Q2547" s="14">
        <f>IFERROR(ROUND((E2547/L2547),2),0)</f>
        <v>64.03</v>
      </c>
      <c r="R2547" s="10">
        <f>(((J2547/60)/60)/24)+DATE(1970,1,1)</f>
        <v>42027.13817129629</v>
      </c>
      <c r="S2547" s="10">
        <f>(((I2547/60)/60)/24)+DATE(1970,1,1)</f>
        <v>42062.020833333328</v>
      </c>
      <c r="T2547">
        <f>YEAR(R2547)</f>
        <v>2015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6" t="s">
        <v>8281</v>
      </c>
      <c r="O2548" s="16" t="s">
        <v>8310</v>
      </c>
      <c r="P2548" s="12">
        <f>ROUND((E2548/D2548)*100,0)</f>
        <v>112</v>
      </c>
      <c r="Q2548" s="14">
        <f>IFERROR(ROUND((E2548/L2548),2),0)</f>
        <v>60.15</v>
      </c>
      <c r="R2548" s="10">
        <f>(((J2548/60)/60)/24)+DATE(1970,1,1)</f>
        <v>41524.858553240738</v>
      </c>
      <c r="S2548" s="10">
        <f>(((I2548/60)/60)/24)+DATE(1970,1,1)</f>
        <v>41552.208333333336</v>
      </c>
      <c r="T2548">
        <f>YEAR(R2548)</f>
        <v>2013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6" t="s">
        <v>8281</v>
      </c>
      <c r="O2549" s="16" t="s">
        <v>8310</v>
      </c>
      <c r="P2549" s="12">
        <f>ROUND((E2549/D2549)*100,0)</f>
        <v>120</v>
      </c>
      <c r="Q2549" s="14">
        <f>IFERROR(ROUND((E2549/L2549),2),0)</f>
        <v>49.19</v>
      </c>
      <c r="R2549" s="10">
        <f>(((J2549/60)/60)/24)+DATE(1970,1,1)</f>
        <v>40973.773182870369</v>
      </c>
      <c r="S2549" s="10">
        <f>(((I2549/60)/60)/24)+DATE(1970,1,1)</f>
        <v>41003.731516203705</v>
      </c>
      <c r="T2549">
        <f>YEAR(R2549)</f>
        <v>2012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6" t="s">
        <v>8281</v>
      </c>
      <c r="O2550" s="16" t="s">
        <v>8310</v>
      </c>
      <c r="P2550" s="12">
        <f>ROUND((E2550/D2550)*100,0)</f>
        <v>102</v>
      </c>
      <c r="Q2550" s="14">
        <f>IFERROR(ROUND((E2550/L2550),2),0)</f>
        <v>165.16</v>
      </c>
      <c r="R2550" s="10">
        <f>(((J2550/60)/60)/24)+DATE(1970,1,1)</f>
        <v>42618.625428240746</v>
      </c>
      <c r="S2550" s="10">
        <f>(((I2550/60)/60)/24)+DATE(1970,1,1)</f>
        <v>42643.185416666667</v>
      </c>
      <c r="T2550">
        <f>YEAR(R2550)</f>
        <v>2016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6" t="s">
        <v>8281</v>
      </c>
      <c r="O2551" s="16" t="s">
        <v>8310</v>
      </c>
      <c r="P2551" s="12">
        <f>ROUND((E2551/D2551)*100,0)</f>
        <v>103</v>
      </c>
      <c r="Q2551" s="14">
        <f>IFERROR(ROUND((E2551/L2551),2),0)</f>
        <v>43.62</v>
      </c>
      <c r="R2551" s="10">
        <f>(((J2551/60)/60)/24)+DATE(1970,1,1)</f>
        <v>41390.757754629631</v>
      </c>
      <c r="S2551" s="10">
        <f>(((I2551/60)/60)/24)+DATE(1970,1,1)</f>
        <v>41425.708333333336</v>
      </c>
      <c r="T2551">
        <f>YEAR(R2551)</f>
        <v>2013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6" t="s">
        <v>8281</v>
      </c>
      <c r="O2552" s="16" t="s">
        <v>8310</v>
      </c>
      <c r="P2552" s="12">
        <f>ROUND((E2552/D2552)*100,0)</f>
        <v>101</v>
      </c>
      <c r="Q2552" s="14">
        <f>IFERROR(ROUND((E2552/L2552),2),0)</f>
        <v>43.7</v>
      </c>
      <c r="R2552" s="10">
        <f>(((J2552/60)/60)/24)+DATE(1970,1,1)</f>
        <v>42228.634328703702</v>
      </c>
      <c r="S2552" s="10">
        <f>(((I2552/60)/60)/24)+DATE(1970,1,1)</f>
        <v>42285.165972222225</v>
      </c>
      <c r="T2552">
        <f>YEAR(R2552)</f>
        <v>2015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6" t="s">
        <v>8281</v>
      </c>
      <c r="O2553" s="16" t="s">
        <v>8310</v>
      </c>
      <c r="P2553" s="12">
        <f>ROUND((E2553/D2553)*100,0)</f>
        <v>103</v>
      </c>
      <c r="Q2553" s="14">
        <f>IFERROR(ROUND((E2553/L2553),2),0)</f>
        <v>67.42</v>
      </c>
      <c r="R2553" s="10">
        <f>(((J2553/60)/60)/24)+DATE(1970,1,1)</f>
        <v>40961.252141203702</v>
      </c>
      <c r="S2553" s="10">
        <f>(((I2553/60)/60)/24)+DATE(1970,1,1)</f>
        <v>40989.866666666669</v>
      </c>
      <c r="T2553">
        <f>YEAR(R2553)</f>
        <v>2012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6" t="s">
        <v>8281</v>
      </c>
      <c r="O2554" s="16" t="s">
        <v>8310</v>
      </c>
      <c r="P2554" s="12">
        <f>ROUND((E2554/D2554)*100,0)</f>
        <v>107</v>
      </c>
      <c r="Q2554" s="14">
        <f>IFERROR(ROUND((E2554/L2554),2),0)</f>
        <v>177.5</v>
      </c>
      <c r="R2554" s="10">
        <f>(((J2554/60)/60)/24)+DATE(1970,1,1)</f>
        <v>42769.809965277775</v>
      </c>
      <c r="S2554" s="10">
        <f>(((I2554/60)/60)/24)+DATE(1970,1,1)</f>
        <v>42799.809965277775</v>
      </c>
      <c r="T2554">
        <f>YEAR(R2554)</f>
        <v>2017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6" t="s">
        <v>8281</v>
      </c>
      <c r="O2555" s="16" t="s">
        <v>8310</v>
      </c>
      <c r="P2555" s="12">
        <f>ROUND((E2555/D2555)*100,0)</f>
        <v>156</v>
      </c>
      <c r="Q2555" s="14">
        <f>IFERROR(ROUND((E2555/L2555),2),0)</f>
        <v>38.880000000000003</v>
      </c>
      <c r="R2555" s="10">
        <f>(((J2555/60)/60)/24)+DATE(1970,1,1)</f>
        <v>41113.199155092596</v>
      </c>
      <c r="S2555" s="10">
        <f>(((I2555/60)/60)/24)+DATE(1970,1,1)</f>
        <v>41173.199155092596</v>
      </c>
      <c r="T2555">
        <f>YEAR(R2555)</f>
        <v>2012</v>
      </c>
    </row>
    <row r="2556" spans="1:20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6" t="s">
        <v>8281</v>
      </c>
      <c r="O2556" s="16" t="s">
        <v>8310</v>
      </c>
      <c r="P2556" s="12">
        <f>ROUND((E2556/D2556)*100,0)</f>
        <v>123</v>
      </c>
      <c r="Q2556" s="14">
        <f>IFERROR(ROUND((E2556/L2556),2),0)</f>
        <v>54.99</v>
      </c>
      <c r="R2556" s="10">
        <f>(((J2556/60)/60)/24)+DATE(1970,1,1)</f>
        <v>42125.078275462962</v>
      </c>
      <c r="S2556" s="10">
        <f>(((I2556/60)/60)/24)+DATE(1970,1,1)</f>
        <v>42156.165972222225</v>
      </c>
      <c r="T2556">
        <f>YEAR(R2556)</f>
        <v>2015</v>
      </c>
    </row>
    <row r="2557" spans="1:20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6" t="s">
        <v>8281</v>
      </c>
      <c r="O2557" s="16" t="s">
        <v>8310</v>
      </c>
      <c r="P2557" s="12">
        <f>ROUND((E2557/D2557)*100,0)</f>
        <v>107</v>
      </c>
      <c r="Q2557" s="14">
        <f>IFERROR(ROUND((E2557/L2557),2),0)</f>
        <v>61.34</v>
      </c>
      <c r="R2557" s="10">
        <f>(((J2557/60)/60)/24)+DATE(1970,1,1)</f>
        <v>41026.655011574076</v>
      </c>
      <c r="S2557" s="10">
        <f>(((I2557/60)/60)/24)+DATE(1970,1,1)</f>
        <v>41057.655011574076</v>
      </c>
      <c r="T2557">
        <f>YEAR(R2557)</f>
        <v>2012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6" t="s">
        <v>8281</v>
      </c>
      <c r="O2558" s="16" t="s">
        <v>8310</v>
      </c>
      <c r="P2558" s="12">
        <f>ROUND((E2558/D2558)*100,0)</f>
        <v>106</v>
      </c>
      <c r="Q2558" s="14">
        <f>IFERROR(ROUND((E2558/L2558),2),0)</f>
        <v>23.12</v>
      </c>
      <c r="R2558" s="10">
        <f>(((J2558/60)/60)/24)+DATE(1970,1,1)</f>
        <v>41222.991400462961</v>
      </c>
      <c r="S2558" s="10">
        <f>(((I2558/60)/60)/24)+DATE(1970,1,1)</f>
        <v>41267.991400462961</v>
      </c>
      <c r="T2558">
        <f>YEAR(R2558)</f>
        <v>2012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6" t="s">
        <v>8281</v>
      </c>
      <c r="O2559" s="16" t="s">
        <v>8310</v>
      </c>
      <c r="P2559" s="12">
        <f>ROUND((E2559/D2559)*100,0)</f>
        <v>118</v>
      </c>
      <c r="Q2559" s="14">
        <f>IFERROR(ROUND((E2559/L2559),2),0)</f>
        <v>29.61</v>
      </c>
      <c r="R2559" s="10">
        <f>(((J2559/60)/60)/24)+DATE(1970,1,1)</f>
        <v>41744.745208333334</v>
      </c>
      <c r="S2559" s="10">
        <f>(((I2559/60)/60)/24)+DATE(1970,1,1)</f>
        <v>41774.745208333334</v>
      </c>
      <c r="T2559">
        <f>YEAR(R2559)</f>
        <v>2014</v>
      </c>
    </row>
    <row r="2560" spans="1:20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6" t="s">
        <v>8281</v>
      </c>
      <c r="O2560" s="16" t="s">
        <v>8310</v>
      </c>
      <c r="P2560" s="12">
        <f>ROUND((E2560/D2560)*100,0)</f>
        <v>109</v>
      </c>
      <c r="Q2560" s="14">
        <f>IFERROR(ROUND((E2560/L2560),2),0)</f>
        <v>75.61</v>
      </c>
      <c r="R2560" s="10">
        <f>(((J2560/60)/60)/24)+DATE(1970,1,1)</f>
        <v>42093.860023148154</v>
      </c>
      <c r="S2560" s="10">
        <f>(((I2560/60)/60)/24)+DATE(1970,1,1)</f>
        <v>42125.582638888889</v>
      </c>
      <c r="T2560">
        <f>YEAR(R2560)</f>
        <v>2015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6" t="s">
        <v>8281</v>
      </c>
      <c r="O2561" s="16" t="s">
        <v>8310</v>
      </c>
      <c r="P2561" s="12">
        <f>ROUND((E2561/D2561)*100,0)</f>
        <v>111</v>
      </c>
      <c r="Q2561" s="14">
        <f>IFERROR(ROUND((E2561/L2561),2),0)</f>
        <v>35.6</v>
      </c>
      <c r="R2561" s="10">
        <f>(((J2561/60)/60)/24)+DATE(1970,1,1)</f>
        <v>40829.873657407406</v>
      </c>
      <c r="S2561" s="10">
        <f>(((I2561/60)/60)/24)+DATE(1970,1,1)</f>
        <v>40862.817361111112</v>
      </c>
      <c r="T2561">
        <f>YEAR(R2561)</f>
        <v>2011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6" t="s">
        <v>8281</v>
      </c>
      <c r="O2562" s="16" t="s">
        <v>8310</v>
      </c>
      <c r="P2562" s="12">
        <f>ROUND((E2562/D2562)*100,0)</f>
        <v>100</v>
      </c>
      <c r="Q2562" s="14">
        <f>IFERROR(ROUND((E2562/L2562),2),0)</f>
        <v>143</v>
      </c>
      <c r="R2562" s="10">
        <f>(((J2562/60)/60)/24)+DATE(1970,1,1)</f>
        <v>42039.951087962967</v>
      </c>
      <c r="S2562" s="10">
        <f>(((I2562/60)/60)/24)+DATE(1970,1,1)</f>
        <v>42069.951087962967</v>
      </c>
      <c r="T2562">
        <f>YEAR(R2562)</f>
        <v>2015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6" t="s">
        <v>8292</v>
      </c>
      <c r="O2563" s="16" t="s">
        <v>8293</v>
      </c>
      <c r="P2563" s="12">
        <f>ROUND((E2563/D2563)*100,0)</f>
        <v>0</v>
      </c>
      <c r="Q2563" s="14">
        <f>IFERROR(ROUND((E2563/L2563),2),0)</f>
        <v>0</v>
      </c>
      <c r="R2563" s="10">
        <f>(((J2563/60)/60)/24)+DATE(1970,1,1)</f>
        <v>42260.528807870374</v>
      </c>
      <c r="S2563" s="10">
        <f>(((I2563/60)/60)/24)+DATE(1970,1,1)</f>
        <v>42290.528807870374</v>
      </c>
      <c r="T2563">
        <f>YEAR(R2563)</f>
        <v>2015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6" t="s">
        <v>8292</v>
      </c>
      <c r="O2564" s="16" t="s">
        <v>8293</v>
      </c>
      <c r="P2564" s="12">
        <f>ROUND((E2564/D2564)*100,0)</f>
        <v>1</v>
      </c>
      <c r="Q2564" s="14">
        <f>IFERROR(ROUND((E2564/L2564),2),0)</f>
        <v>25</v>
      </c>
      <c r="R2564" s="10">
        <f>(((J2564/60)/60)/24)+DATE(1970,1,1)</f>
        <v>42594.524756944447</v>
      </c>
      <c r="S2564" s="10">
        <f>(((I2564/60)/60)/24)+DATE(1970,1,1)</f>
        <v>42654.524756944447</v>
      </c>
      <c r="T2564">
        <f>YEAR(R2564)</f>
        <v>2016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6" t="s">
        <v>8292</v>
      </c>
      <c r="O2565" s="16" t="s">
        <v>8293</v>
      </c>
      <c r="P2565" s="12">
        <f>ROUND((E2565/D2565)*100,0)</f>
        <v>0</v>
      </c>
      <c r="Q2565" s="14">
        <f>IFERROR(ROUND((E2565/L2565),2),0)</f>
        <v>0</v>
      </c>
      <c r="R2565" s="10">
        <f>(((J2565/60)/60)/24)+DATE(1970,1,1)</f>
        <v>42155.139479166668</v>
      </c>
      <c r="S2565" s="10">
        <f>(((I2565/60)/60)/24)+DATE(1970,1,1)</f>
        <v>42215.139479166668</v>
      </c>
      <c r="T2565">
        <f>YEAR(R2565)</f>
        <v>2015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6" t="s">
        <v>8292</v>
      </c>
      <c r="O2566" s="16" t="s">
        <v>8293</v>
      </c>
      <c r="P2566" s="12">
        <f>ROUND((E2566/D2566)*100,0)</f>
        <v>0</v>
      </c>
      <c r="Q2566" s="14">
        <f>IFERROR(ROUND((E2566/L2566),2),0)</f>
        <v>0</v>
      </c>
      <c r="R2566" s="10">
        <f>(((J2566/60)/60)/24)+DATE(1970,1,1)</f>
        <v>41822.040497685186</v>
      </c>
      <c r="S2566" s="10">
        <f>(((I2566/60)/60)/24)+DATE(1970,1,1)</f>
        <v>41852.040497685186</v>
      </c>
      <c r="T2566">
        <f>YEAR(R2566)</f>
        <v>2014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6" t="s">
        <v>8292</v>
      </c>
      <c r="O2567" s="16" t="s">
        <v>8293</v>
      </c>
      <c r="P2567" s="12">
        <f>ROUND((E2567/D2567)*100,0)</f>
        <v>1</v>
      </c>
      <c r="Q2567" s="14">
        <f>IFERROR(ROUND((E2567/L2567),2),0)</f>
        <v>100</v>
      </c>
      <c r="R2567" s="10">
        <f>(((J2567/60)/60)/24)+DATE(1970,1,1)</f>
        <v>42440.650335648148</v>
      </c>
      <c r="S2567" s="10">
        <f>(((I2567/60)/60)/24)+DATE(1970,1,1)</f>
        <v>42499.868055555555</v>
      </c>
      <c r="T2567">
        <f>YEAR(R2567)</f>
        <v>2016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6" t="s">
        <v>8292</v>
      </c>
      <c r="O2568" s="16" t="s">
        <v>8293</v>
      </c>
      <c r="P2568" s="12">
        <f>ROUND((E2568/D2568)*100,0)</f>
        <v>0</v>
      </c>
      <c r="Q2568" s="14">
        <f>IFERROR(ROUND((E2568/L2568),2),0)</f>
        <v>0</v>
      </c>
      <c r="R2568" s="10">
        <f>(((J2568/60)/60)/24)+DATE(1970,1,1)</f>
        <v>41842.980879629627</v>
      </c>
      <c r="S2568" s="10">
        <f>(((I2568/60)/60)/24)+DATE(1970,1,1)</f>
        <v>41872.980879629627</v>
      </c>
      <c r="T2568">
        <f>YEAR(R2568)</f>
        <v>2014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6" t="s">
        <v>8292</v>
      </c>
      <c r="O2569" s="16" t="s">
        <v>8293</v>
      </c>
      <c r="P2569" s="12">
        <f>ROUND((E2569/D2569)*100,0)</f>
        <v>0</v>
      </c>
      <c r="Q2569" s="14">
        <f>IFERROR(ROUND((E2569/L2569),2),0)</f>
        <v>60</v>
      </c>
      <c r="R2569" s="10">
        <f>(((J2569/60)/60)/24)+DATE(1970,1,1)</f>
        <v>42087.878912037035</v>
      </c>
      <c r="S2569" s="10">
        <f>(((I2569/60)/60)/24)+DATE(1970,1,1)</f>
        <v>42117.878912037035</v>
      </c>
      <c r="T2569">
        <f>YEAR(R2569)</f>
        <v>2015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6" t="s">
        <v>8292</v>
      </c>
      <c r="O2570" s="16" t="s">
        <v>8293</v>
      </c>
      <c r="P2570" s="12">
        <f>ROUND((E2570/D2570)*100,0)</f>
        <v>1</v>
      </c>
      <c r="Q2570" s="14">
        <f>IFERROR(ROUND((E2570/L2570),2),0)</f>
        <v>50</v>
      </c>
      <c r="R2570" s="10">
        <f>(((J2570/60)/60)/24)+DATE(1970,1,1)</f>
        <v>42584.666597222225</v>
      </c>
      <c r="S2570" s="10">
        <f>(((I2570/60)/60)/24)+DATE(1970,1,1)</f>
        <v>42614.666597222225</v>
      </c>
      <c r="T2570">
        <f>YEAR(R2570)</f>
        <v>2016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6" t="s">
        <v>8292</v>
      </c>
      <c r="O2571" s="16" t="s">
        <v>8293</v>
      </c>
      <c r="P2571" s="12">
        <f>ROUND((E2571/D2571)*100,0)</f>
        <v>2</v>
      </c>
      <c r="Q2571" s="14">
        <f>IFERROR(ROUND((E2571/L2571),2),0)</f>
        <v>72.5</v>
      </c>
      <c r="R2571" s="10">
        <f>(((J2571/60)/60)/24)+DATE(1970,1,1)</f>
        <v>42234.105462962965</v>
      </c>
      <c r="S2571" s="10">
        <f>(((I2571/60)/60)/24)+DATE(1970,1,1)</f>
        <v>42264.105462962965</v>
      </c>
      <c r="T2571">
        <f>YEAR(R2571)</f>
        <v>2015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6" t="s">
        <v>8292</v>
      </c>
      <c r="O2572" s="16" t="s">
        <v>8293</v>
      </c>
      <c r="P2572" s="12">
        <f>ROUND((E2572/D2572)*100,0)</f>
        <v>1</v>
      </c>
      <c r="Q2572" s="14">
        <f>IFERROR(ROUND((E2572/L2572),2),0)</f>
        <v>29.5</v>
      </c>
      <c r="R2572" s="10">
        <f>(((J2572/60)/60)/24)+DATE(1970,1,1)</f>
        <v>42744.903182870374</v>
      </c>
      <c r="S2572" s="10">
        <f>(((I2572/60)/60)/24)+DATE(1970,1,1)</f>
        <v>42774.903182870374</v>
      </c>
      <c r="T2572">
        <f>YEAR(R2572)</f>
        <v>2017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6" t="s">
        <v>8292</v>
      </c>
      <c r="O2573" s="16" t="s">
        <v>8293</v>
      </c>
      <c r="P2573" s="12">
        <f>ROUND((E2573/D2573)*100,0)</f>
        <v>0</v>
      </c>
      <c r="Q2573" s="14">
        <f>IFERROR(ROUND((E2573/L2573),2),0)</f>
        <v>62.5</v>
      </c>
      <c r="R2573" s="10">
        <f>(((J2573/60)/60)/24)+DATE(1970,1,1)</f>
        <v>42449.341678240744</v>
      </c>
      <c r="S2573" s="10">
        <f>(((I2573/60)/60)/24)+DATE(1970,1,1)</f>
        <v>42509.341678240744</v>
      </c>
      <c r="T2573">
        <f>YEAR(R2573)</f>
        <v>2016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6" t="s">
        <v>8292</v>
      </c>
      <c r="O2574" s="16" t="s">
        <v>8293</v>
      </c>
      <c r="P2574" s="12">
        <f>ROUND((E2574/D2574)*100,0)</f>
        <v>0</v>
      </c>
      <c r="Q2574" s="14">
        <f>IFERROR(ROUND((E2574/L2574),2),0)</f>
        <v>0</v>
      </c>
      <c r="R2574" s="10">
        <f>(((J2574/60)/60)/24)+DATE(1970,1,1)</f>
        <v>42077.119409722218</v>
      </c>
      <c r="S2574" s="10">
        <f>(((I2574/60)/60)/24)+DATE(1970,1,1)</f>
        <v>42107.119409722218</v>
      </c>
      <c r="T2574">
        <f>YEAR(R2574)</f>
        <v>2015</v>
      </c>
    </row>
    <row r="2575" spans="1:20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6" t="s">
        <v>8292</v>
      </c>
      <c r="O2575" s="16" t="s">
        <v>8293</v>
      </c>
      <c r="P2575" s="12">
        <f>ROUND((E2575/D2575)*100,0)</f>
        <v>0</v>
      </c>
      <c r="Q2575" s="14">
        <f>IFERROR(ROUND((E2575/L2575),2),0)</f>
        <v>0</v>
      </c>
      <c r="R2575" s="10">
        <f>(((J2575/60)/60)/24)+DATE(1970,1,1)</f>
        <v>41829.592002314814</v>
      </c>
      <c r="S2575" s="10">
        <f>(((I2575/60)/60)/24)+DATE(1970,1,1)</f>
        <v>41874.592002314814</v>
      </c>
      <c r="T2575">
        <f>YEAR(R2575)</f>
        <v>2014</v>
      </c>
    </row>
    <row r="2576" spans="1:20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6" t="s">
        <v>8292</v>
      </c>
      <c r="O2576" s="16" t="s">
        <v>8293</v>
      </c>
      <c r="P2576" s="12">
        <f>ROUND((E2576/D2576)*100,0)</f>
        <v>0</v>
      </c>
      <c r="Q2576" s="14">
        <f>IFERROR(ROUND((E2576/L2576),2),0)</f>
        <v>0</v>
      </c>
      <c r="R2576" s="10">
        <f>(((J2576/60)/60)/24)+DATE(1970,1,1)</f>
        <v>42487.825752314813</v>
      </c>
      <c r="S2576" s="10">
        <f>(((I2576/60)/60)/24)+DATE(1970,1,1)</f>
        <v>42508.825752314813</v>
      </c>
      <c r="T2576">
        <f>YEAR(R2576)</f>
        <v>2016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6" t="s">
        <v>8292</v>
      </c>
      <c r="O2577" s="16" t="s">
        <v>8293</v>
      </c>
      <c r="P2577" s="12">
        <f>ROUND((E2577/D2577)*100,0)</f>
        <v>0</v>
      </c>
      <c r="Q2577" s="14">
        <f>IFERROR(ROUND((E2577/L2577),2),0)</f>
        <v>0</v>
      </c>
      <c r="R2577" s="10">
        <f>(((J2577/60)/60)/24)+DATE(1970,1,1)</f>
        <v>41986.108726851846</v>
      </c>
      <c r="S2577" s="10">
        <f>(((I2577/60)/60)/24)+DATE(1970,1,1)</f>
        <v>42016.108726851846</v>
      </c>
      <c r="T2577">
        <f>YEAR(R2577)</f>
        <v>2014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6" t="s">
        <v>8292</v>
      </c>
      <c r="O2578" s="16" t="s">
        <v>8293</v>
      </c>
      <c r="P2578" s="12">
        <f>ROUND((E2578/D2578)*100,0)</f>
        <v>0</v>
      </c>
      <c r="Q2578" s="14">
        <f>IFERROR(ROUND((E2578/L2578),2),0)</f>
        <v>0</v>
      </c>
      <c r="R2578" s="10">
        <f>(((J2578/60)/60)/24)+DATE(1970,1,1)</f>
        <v>42060.00980324074</v>
      </c>
      <c r="S2578" s="10">
        <f>(((I2578/60)/60)/24)+DATE(1970,1,1)</f>
        <v>42104.968136574069</v>
      </c>
      <c r="T2578">
        <f>YEAR(R2578)</f>
        <v>2015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6" t="s">
        <v>8292</v>
      </c>
      <c r="O2579" s="16" t="s">
        <v>8293</v>
      </c>
      <c r="P2579" s="12">
        <f>ROUND((E2579/D2579)*100,0)</f>
        <v>0</v>
      </c>
      <c r="Q2579" s="14">
        <f>IFERROR(ROUND((E2579/L2579),2),0)</f>
        <v>0</v>
      </c>
      <c r="R2579" s="10">
        <f>(((J2579/60)/60)/24)+DATE(1970,1,1)</f>
        <v>41830.820567129631</v>
      </c>
      <c r="S2579" s="10">
        <f>(((I2579/60)/60)/24)+DATE(1970,1,1)</f>
        <v>41855.820567129631</v>
      </c>
      <c r="T2579">
        <f>YEAR(R2579)</f>
        <v>2014</v>
      </c>
    </row>
    <row r="2580" spans="1:20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6" t="s">
        <v>8292</v>
      </c>
      <c r="O2580" s="16" t="s">
        <v>8293</v>
      </c>
      <c r="P2580" s="12">
        <f>ROUND((E2580/D2580)*100,0)</f>
        <v>0</v>
      </c>
      <c r="Q2580" s="14">
        <f>IFERROR(ROUND((E2580/L2580),2),0)</f>
        <v>0</v>
      </c>
      <c r="R2580" s="10">
        <f>(((J2580/60)/60)/24)+DATE(1970,1,1)</f>
        <v>42238.022905092599</v>
      </c>
      <c r="S2580" s="10">
        <f>(((I2580/60)/60)/24)+DATE(1970,1,1)</f>
        <v>42286.708333333328</v>
      </c>
      <c r="T2580">
        <f>YEAR(R2580)</f>
        <v>2015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6" t="s">
        <v>8292</v>
      </c>
      <c r="O2581" s="16" t="s">
        <v>8293</v>
      </c>
      <c r="P2581" s="12">
        <f>ROUND((E2581/D2581)*100,0)</f>
        <v>0</v>
      </c>
      <c r="Q2581" s="14">
        <f>IFERROR(ROUND((E2581/L2581),2),0)</f>
        <v>23.08</v>
      </c>
      <c r="R2581" s="10">
        <f>(((J2581/60)/60)/24)+DATE(1970,1,1)</f>
        <v>41837.829895833333</v>
      </c>
      <c r="S2581" s="10">
        <f>(((I2581/60)/60)/24)+DATE(1970,1,1)</f>
        <v>41897.829895833333</v>
      </c>
      <c r="T2581">
        <f>YEAR(R2581)</f>
        <v>2014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6" t="s">
        <v>8292</v>
      </c>
      <c r="O2582" s="16" t="s">
        <v>8293</v>
      </c>
      <c r="P2582" s="12">
        <f>ROUND((E2582/D2582)*100,0)</f>
        <v>1</v>
      </c>
      <c r="Q2582" s="14">
        <f>IFERROR(ROUND((E2582/L2582),2),0)</f>
        <v>25.5</v>
      </c>
      <c r="R2582" s="10">
        <f>(((J2582/60)/60)/24)+DATE(1970,1,1)</f>
        <v>42110.326423611114</v>
      </c>
      <c r="S2582" s="10">
        <f>(((I2582/60)/60)/24)+DATE(1970,1,1)</f>
        <v>42140.125</v>
      </c>
      <c r="T2582">
        <f>YEAR(R2582)</f>
        <v>2015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6" t="s">
        <v>8292</v>
      </c>
      <c r="O2583" s="16" t="s">
        <v>8293</v>
      </c>
      <c r="P2583" s="12">
        <f>ROUND((E2583/D2583)*100,0)</f>
        <v>11</v>
      </c>
      <c r="Q2583" s="14">
        <f>IFERROR(ROUND((E2583/L2583),2),0)</f>
        <v>48.18</v>
      </c>
      <c r="R2583" s="10">
        <f>(((J2583/60)/60)/24)+DATE(1970,1,1)</f>
        <v>42294.628449074073</v>
      </c>
      <c r="S2583" s="10">
        <f>(((I2583/60)/60)/24)+DATE(1970,1,1)</f>
        <v>42324.670115740737</v>
      </c>
      <c r="T2583">
        <f>YEAR(R2583)</f>
        <v>2015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6" t="s">
        <v>8292</v>
      </c>
      <c r="O2584" s="16" t="s">
        <v>8293</v>
      </c>
      <c r="P2584" s="12">
        <f>ROUND((E2584/D2584)*100,0)</f>
        <v>0</v>
      </c>
      <c r="Q2584" s="14">
        <f>IFERROR(ROUND((E2584/L2584),2),0)</f>
        <v>1</v>
      </c>
      <c r="R2584" s="10">
        <f>(((J2584/60)/60)/24)+DATE(1970,1,1)</f>
        <v>42642.988819444443</v>
      </c>
      <c r="S2584" s="10">
        <f>(((I2584/60)/60)/24)+DATE(1970,1,1)</f>
        <v>42672.988819444443</v>
      </c>
      <c r="T2584">
        <f>YEAR(R2584)</f>
        <v>2016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6" t="s">
        <v>8292</v>
      </c>
      <c r="O2585" s="16" t="s">
        <v>8293</v>
      </c>
      <c r="P2585" s="12">
        <f>ROUND((E2585/D2585)*100,0)</f>
        <v>1</v>
      </c>
      <c r="Q2585" s="14">
        <f>IFERROR(ROUND((E2585/L2585),2),0)</f>
        <v>1</v>
      </c>
      <c r="R2585" s="10">
        <f>(((J2585/60)/60)/24)+DATE(1970,1,1)</f>
        <v>42019.76944444445</v>
      </c>
      <c r="S2585" s="10">
        <f>(((I2585/60)/60)/24)+DATE(1970,1,1)</f>
        <v>42079.727777777778</v>
      </c>
      <c r="T2585">
        <f>YEAR(R2585)</f>
        <v>2015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6" t="s">
        <v>8292</v>
      </c>
      <c r="O2586" s="16" t="s">
        <v>8293</v>
      </c>
      <c r="P2586" s="12">
        <f>ROUND((E2586/D2586)*100,0)</f>
        <v>0</v>
      </c>
      <c r="Q2586" s="14">
        <f>IFERROR(ROUND((E2586/L2586),2),0)</f>
        <v>0</v>
      </c>
      <c r="R2586" s="10">
        <f>(((J2586/60)/60)/24)+DATE(1970,1,1)</f>
        <v>42140.173252314817</v>
      </c>
      <c r="S2586" s="10">
        <f>(((I2586/60)/60)/24)+DATE(1970,1,1)</f>
        <v>42170.173252314817</v>
      </c>
      <c r="T2586">
        <f>YEAR(R2586)</f>
        <v>2015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6" t="s">
        <v>8292</v>
      </c>
      <c r="O2587" s="16" t="s">
        <v>8293</v>
      </c>
      <c r="P2587" s="12">
        <f>ROUND((E2587/D2587)*100,0)</f>
        <v>0</v>
      </c>
      <c r="Q2587" s="14">
        <f>IFERROR(ROUND((E2587/L2587),2),0)</f>
        <v>50</v>
      </c>
      <c r="R2587" s="10">
        <f>(((J2587/60)/60)/24)+DATE(1970,1,1)</f>
        <v>41795.963333333333</v>
      </c>
      <c r="S2587" s="10">
        <f>(((I2587/60)/60)/24)+DATE(1970,1,1)</f>
        <v>41825.963333333333</v>
      </c>
      <c r="T2587">
        <f>YEAR(R2587)</f>
        <v>2014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6" t="s">
        <v>8292</v>
      </c>
      <c r="O2588" s="16" t="s">
        <v>8293</v>
      </c>
      <c r="P2588" s="12">
        <f>ROUND((E2588/D2588)*100,0)</f>
        <v>0</v>
      </c>
      <c r="Q2588" s="14">
        <f>IFERROR(ROUND((E2588/L2588),2),0)</f>
        <v>5</v>
      </c>
      <c r="R2588" s="10">
        <f>(((J2588/60)/60)/24)+DATE(1970,1,1)</f>
        <v>42333.330277777779</v>
      </c>
      <c r="S2588" s="10">
        <f>(((I2588/60)/60)/24)+DATE(1970,1,1)</f>
        <v>42363.330277777779</v>
      </c>
      <c r="T2588">
        <f>YEAR(R2588)</f>
        <v>2015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6" t="s">
        <v>8292</v>
      </c>
      <c r="O2589" s="16" t="s">
        <v>8293</v>
      </c>
      <c r="P2589" s="12">
        <f>ROUND((E2589/D2589)*100,0)</f>
        <v>2</v>
      </c>
      <c r="Q2589" s="14">
        <f>IFERROR(ROUND((E2589/L2589),2),0)</f>
        <v>202.83</v>
      </c>
      <c r="R2589" s="10">
        <f>(((J2589/60)/60)/24)+DATE(1970,1,1)</f>
        <v>42338.675381944442</v>
      </c>
      <c r="S2589" s="10">
        <f>(((I2589/60)/60)/24)+DATE(1970,1,1)</f>
        <v>42368.675381944442</v>
      </c>
      <c r="T2589">
        <f>YEAR(R2589)</f>
        <v>2015</v>
      </c>
    </row>
    <row r="2590" spans="1:20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6" t="s">
        <v>8292</v>
      </c>
      <c r="O2590" s="16" t="s">
        <v>8293</v>
      </c>
      <c r="P2590" s="12">
        <f>ROUND((E2590/D2590)*100,0)</f>
        <v>4</v>
      </c>
      <c r="Q2590" s="14">
        <f>IFERROR(ROUND((E2590/L2590),2),0)</f>
        <v>29.13</v>
      </c>
      <c r="R2590" s="10">
        <f>(((J2590/60)/60)/24)+DATE(1970,1,1)</f>
        <v>42042.676226851851</v>
      </c>
      <c r="S2590" s="10">
        <f>(((I2590/60)/60)/24)+DATE(1970,1,1)</f>
        <v>42094.551388888889</v>
      </c>
      <c r="T2590">
        <f>YEAR(R2590)</f>
        <v>2015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6" t="s">
        <v>8292</v>
      </c>
      <c r="O2591" s="16" t="s">
        <v>8293</v>
      </c>
      <c r="P2591" s="12">
        <f>ROUND((E2591/D2591)*100,0)</f>
        <v>0</v>
      </c>
      <c r="Q2591" s="14">
        <f>IFERROR(ROUND((E2591/L2591),2),0)</f>
        <v>5</v>
      </c>
      <c r="R2591" s="10">
        <f>(((J2591/60)/60)/24)+DATE(1970,1,1)</f>
        <v>42422.536192129628</v>
      </c>
      <c r="S2591" s="10">
        <f>(((I2591/60)/60)/24)+DATE(1970,1,1)</f>
        <v>42452.494525462964</v>
      </c>
      <c r="T2591">
        <f>YEAR(R2591)</f>
        <v>2016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6" t="s">
        <v>8292</v>
      </c>
      <c r="O2592" s="16" t="s">
        <v>8293</v>
      </c>
      <c r="P2592" s="12">
        <f>ROUND((E2592/D2592)*100,0)</f>
        <v>0</v>
      </c>
      <c r="Q2592" s="14">
        <f>IFERROR(ROUND((E2592/L2592),2),0)</f>
        <v>0</v>
      </c>
      <c r="R2592" s="10">
        <f>(((J2592/60)/60)/24)+DATE(1970,1,1)</f>
        <v>42388.589085648149</v>
      </c>
      <c r="S2592" s="10">
        <f>(((I2592/60)/60)/24)+DATE(1970,1,1)</f>
        <v>42395.589085648149</v>
      </c>
      <c r="T2592">
        <f>YEAR(R2592)</f>
        <v>2016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6" t="s">
        <v>8292</v>
      </c>
      <c r="O2593" s="16" t="s">
        <v>8293</v>
      </c>
      <c r="P2593" s="12">
        <f>ROUND((E2593/D2593)*100,0)</f>
        <v>2</v>
      </c>
      <c r="Q2593" s="14">
        <f>IFERROR(ROUND((E2593/L2593),2),0)</f>
        <v>13</v>
      </c>
      <c r="R2593" s="10">
        <f>(((J2593/60)/60)/24)+DATE(1970,1,1)</f>
        <v>42382.906527777777</v>
      </c>
      <c r="S2593" s="10">
        <f>(((I2593/60)/60)/24)+DATE(1970,1,1)</f>
        <v>42442.864861111113</v>
      </c>
      <c r="T2593">
        <f>YEAR(R2593)</f>
        <v>2016</v>
      </c>
    </row>
    <row r="2594" spans="1:20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6" t="s">
        <v>8292</v>
      </c>
      <c r="O2594" s="16" t="s">
        <v>8293</v>
      </c>
      <c r="P2594" s="12">
        <f>ROUND((E2594/D2594)*100,0)</f>
        <v>0</v>
      </c>
      <c r="Q2594" s="14">
        <f>IFERROR(ROUND((E2594/L2594),2),0)</f>
        <v>50</v>
      </c>
      <c r="R2594" s="10">
        <f>(((J2594/60)/60)/24)+DATE(1970,1,1)</f>
        <v>41887.801168981481</v>
      </c>
      <c r="S2594" s="10">
        <f>(((I2594/60)/60)/24)+DATE(1970,1,1)</f>
        <v>41917.801168981481</v>
      </c>
      <c r="T2594">
        <f>YEAR(R2594)</f>
        <v>2014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6" t="s">
        <v>8292</v>
      </c>
      <c r="O2595" s="16" t="s">
        <v>8293</v>
      </c>
      <c r="P2595" s="12">
        <f>ROUND((E2595/D2595)*100,0)</f>
        <v>0</v>
      </c>
      <c r="Q2595" s="14">
        <f>IFERROR(ROUND((E2595/L2595),2),0)</f>
        <v>0</v>
      </c>
      <c r="R2595" s="10">
        <f>(((J2595/60)/60)/24)+DATE(1970,1,1)</f>
        <v>42089.84520833334</v>
      </c>
      <c r="S2595" s="10">
        <f>(((I2595/60)/60)/24)+DATE(1970,1,1)</f>
        <v>42119.84520833334</v>
      </c>
      <c r="T2595">
        <f>YEAR(R2595)</f>
        <v>2015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6" t="s">
        <v>8292</v>
      </c>
      <c r="O2596" s="16" t="s">
        <v>8293</v>
      </c>
      <c r="P2596" s="12">
        <f>ROUND((E2596/D2596)*100,0)</f>
        <v>0</v>
      </c>
      <c r="Q2596" s="14">
        <f>IFERROR(ROUND((E2596/L2596),2),0)</f>
        <v>1</v>
      </c>
      <c r="R2596" s="10">
        <f>(((J2596/60)/60)/24)+DATE(1970,1,1)</f>
        <v>41828.967916666668</v>
      </c>
      <c r="S2596" s="10">
        <f>(((I2596/60)/60)/24)+DATE(1970,1,1)</f>
        <v>41858.967916666668</v>
      </c>
      <c r="T2596">
        <f>YEAR(R2596)</f>
        <v>2014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6" t="s">
        <v>8292</v>
      </c>
      <c r="O2597" s="16" t="s">
        <v>8293</v>
      </c>
      <c r="P2597" s="12">
        <f>ROUND((E2597/D2597)*100,0)</f>
        <v>12</v>
      </c>
      <c r="Q2597" s="14">
        <f>IFERROR(ROUND((E2597/L2597),2),0)</f>
        <v>96.05</v>
      </c>
      <c r="R2597" s="10">
        <f>(((J2597/60)/60)/24)+DATE(1970,1,1)</f>
        <v>42760.244212962964</v>
      </c>
      <c r="S2597" s="10">
        <f>(((I2597/60)/60)/24)+DATE(1970,1,1)</f>
        <v>42790.244212962964</v>
      </c>
      <c r="T2597">
        <f>YEAR(R2597)</f>
        <v>2017</v>
      </c>
    </row>
    <row r="2598" spans="1:20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6" t="s">
        <v>8292</v>
      </c>
      <c r="O2598" s="16" t="s">
        <v>8293</v>
      </c>
      <c r="P2598" s="12">
        <f>ROUND((E2598/D2598)*100,0)</f>
        <v>24</v>
      </c>
      <c r="Q2598" s="14">
        <f>IFERROR(ROUND((E2598/L2598),2),0)</f>
        <v>305.77999999999997</v>
      </c>
      <c r="R2598" s="10">
        <f>(((J2598/60)/60)/24)+DATE(1970,1,1)</f>
        <v>41828.664456018516</v>
      </c>
      <c r="S2598" s="10">
        <f>(((I2598/60)/60)/24)+DATE(1970,1,1)</f>
        <v>41858.664456018516</v>
      </c>
      <c r="T2598">
        <f>YEAR(R2598)</f>
        <v>2014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6" t="s">
        <v>8292</v>
      </c>
      <c r="O2599" s="16" t="s">
        <v>8293</v>
      </c>
      <c r="P2599" s="12">
        <f>ROUND((E2599/D2599)*100,0)</f>
        <v>6</v>
      </c>
      <c r="Q2599" s="14">
        <f>IFERROR(ROUND((E2599/L2599),2),0)</f>
        <v>12.14</v>
      </c>
      <c r="R2599" s="10">
        <f>(((J2599/60)/60)/24)+DATE(1970,1,1)</f>
        <v>42510.341631944444</v>
      </c>
      <c r="S2599" s="10">
        <f>(((I2599/60)/60)/24)+DATE(1970,1,1)</f>
        <v>42540.341631944444</v>
      </c>
      <c r="T2599">
        <f>YEAR(R2599)</f>
        <v>2016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6" t="s">
        <v>8292</v>
      </c>
      <c r="O2600" s="16" t="s">
        <v>8293</v>
      </c>
      <c r="P2600" s="12">
        <f>ROUND((E2600/D2600)*100,0)</f>
        <v>39</v>
      </c>
      <c r="Q2600" s="14">
        <f>IFERROR(ROUND((E2600/L2600),2),0)</f>
        <v>83.57</v>
      </c>
      <c r="R2600" s="10">
        <f>(((J2600/60)/60)/24)+DATE(1970,1,1)</f>
        <v>42240.840289351851</v>
      </c>
      <c r="S2600" s="10">
        <f>(((I2600/60)/60)/24)+DATE(1970,1,1)</f>
        <v>42270.840289351851</v>
      </c>
      <c r="T2600">
        <f>YEAR(R2600)</f>
        <v>2015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6" t="s">
        <v>8292</v>
      </c>
      <c r="O2601" s="16" t="s">
        <v>8293</v>
      </c>
      <c r="P2601" s="12">
        <f>ROUND((E2601/D2601)*100,0)</f>
        <v>1</v>
      </c>
      <c r="Q2601" s="14">
        <f>IFERROR(ROUND((E2601/L2601),2),0)</f>
        <v>18</v>
      </c>
      <c r="R2601" s="10">
        <f>(((J2601/60)/60)/24)+DATE(1970,1,1)</f>
        <v>41809.754016203704</v>
      </c>
      <c r="S2601" s="10">
        <f>(((I2601/60)/60)/24)+DATE(1970,1,1)</f>
        <v>41854.754016203704</v>
      </c>
      <c r="T2601">
        <f>YEAR(R2601)</f>
        <v>2014</v>
      </c>
    </row>
    <row r="2602" spans="1:20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6" t="s">
        <v>8292</v>
      </c>
      <c r="O2602" s="16" t="s">
        <v>8293</v>
      </c>
      <c r="P2602" s="12">
        <f>ROUND((E2602/D2602)*100,0)</f>
        <v>7</v>
      </c>
      <c r="Q2602" s="14">
        <f>IFERROR(ROUND((E2602/L2602),2),0)</f>
        <v>115.53</v>
      </c>
      <c r="R2602" s="10">
        <f>(((J2602/60)/60)/24)+DATE(1970,1,1)</f>
        <v>42394.900462962964</v>
      </c>
      <c r="S2602" s="10">
        <f>(((I2602/60)/60)/24)+DATE(1970,1,1)</f>
        <v>42454.858796296292</v>
      </c>
      <c r="T2602">
        <f>YEAR(R2602)</f>
        <v>2016</v>
      </c>
    </row>
    <row r="2603" spans="1:20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6" t="s">
        <v>8275</v>
      </c>
      <c r="O2603" s="16" t="s">
        <v>8311</v>
      </c>
      <c r="P2603" s="12">
        <f>ROUND((E2603/D2603)*100,0)</f>
        <v>661</v>
      </c>
      <c r="Q2603" s="14">
        <f>IFERROR(ROUND((E2603/L2603),2),0)</f>
        <v>21.9</v>
      </c>
      <c r="R2603" s="10">
        <f>(((J2603/60)/60)/24)+DATE(1970,1,1)</f>
        <v>41150.902187499996</v>
      </c>
      <c r="S2603" s="10">
        <f>(((I2603/60)/60)/24)+DATE(1970,1,1)</f>
        <v>41165.165972222225</v>
      </c>
      <c r="T2603">
        <f>YEAR(R2603)</f>
        <v>2012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6" t="s">
        <v>8275</v>
      </c>
      <c r="O2604" s="16" t="s">
        <v>8311</v>
      </c>
      <c r="P2604" s="12">
        <f>ROUND((E2604/D2604)*100,0)</f>
        <v>326</v>
      </c>
      <c r="Q2604" s="14">
        <f>IFERROR(ROUND((E2604/L2604),2),0)</f>
        <v>80.02</v>
      </c>
      <c r="R2604" s="10">
        <f>(((J2604/60)/60)/24)+DATE(1970,1,1)</f>
        <v>41915.747314814813</v>
      </c>
      <c r="S2604" s="10">
        <f>(((I2604/60)/60)/24)+DATE(1970,1,1)</f>
        <v>41955.888888888891</v>
      </c>
      <c r="T2604">
        <f>YEAR(R2604)</f>
        <v>2014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6" t="s">
        <v>8275</v>
      </c>
      <c r="O2605" s="16" t="s">
        <v>8311</v>
      </c>
      <c r="P2605" s="12">
        <f>ROUND((E2605/D2605)*100,0)</f>
        <v>101</v>
      </c>
      <c r="Q2605" s="14">
        <f>IFERROR(ROUND((E2605/L2605),2),0)</f>
        <v>35.520000000000003</v>
      </c>
      <c r="R2605" s="10">
        <f>(((J2605/60)/60)/24)+DATE(1970,1,1)</f>
        <v>41617.912662037037</v>
      </c>
      <c r="S2605" s="10">
        <f>(((I2605/60)/60)/24)+DATE(1970,1,1)</f>
        <v>41631.912662037037</v>
      </c>
      <c r="T2605">
        <f>YEAR(R2605)</f>
        <v>2013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6" t="s">
        <v>8275</v>
      </c>
      <c r="O2606" s="16" t="s">
        <v>8311</v>
      </c>
      <c r="P2606" s="12">
        <f>ROUND((E2606/D2606)*100,0)</f>
        <v>104</v>
      </c>
      <c r="Q2606" s="14">
        <f>IFERROR(ROUND((E2606/L2606),2),0)</f>
        <v>64.930000000000007</v>
      </c>
      <c r="R2606" s="10">
        <f>(((J2606/60)/60)/24)+DATE(1970,1,1)</f>
        <v>40998.051192129627</v>
      </c>
      <c r="S2606" s="10">
        <f>(((I2606/60)/60)/24)+DATE(1970,1,1)</f>
        <v>41028.051192129627</v>
      </c>
      <c r="T2606">
        <f>YEAR(R2606)</f>
        <v>2012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6" t="s">
        <v>8275</v>
      </c>
      <c r="O2607" s="16" t="s">
        <v>8311</v>
      </c>
      <c r="P2607" s="12">
        <f>ROUND((E2607/D2607)*100,0)</f>
        <v>107</v>
      </c>
      <c r="Q2607" s="14">
        <f>IFERROR(ROUND((E2607/L2607),2),0)</f>
        <v>60.97</v>
      </c>
      <c r="R2607" s="10">
        <f>(((J2607/60)/60)/24)+DATE(1970,1,1)</f>
        <v>42508.541550925926</v>
      </c>
      <c r="S2607" s="10">
        <f>(((I2607/60)/60)/24)+DATE(1970,1,1)</f>
        <v>42538.541550925926</v>
      </c>
      <c r="T2607">
        <f>YEAR(R2607)</f>
        <v>2016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6" t="s">
        <v>8275</v>
      </c>
      <c r="O2608" s="16" t="s">
        <v>8311</v>
      </c>
      <c r="P2608" s="12">
        <f>ROUND((E2608/D2608)*100,0)</f>
        <v>110</v>
      </c>
      <c r="Q2608" s="14">
        <f>IFERROR(ROUND((E2608/L2608),2),0)</f>
        <v>31.44</v>
      </c>
      <c r="R2608" s="10">
        <f>(((J2608/60)/60)/24)+DATE(1970,1,1)</f>
        <v>41726.712754629632</v>
      </c>
      <c r="S2608" s="10">
        <f>(((I2608/60)/60)/24)+DATE(1970,1,1)</f>
        <v>41758.712754629632</v>
      </c>
      <c r="T2608">
        <f>YEAR(R2608)</f>
        <v>2014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6" t="s">
        <v>8275</v>
      </c>
      <c r="O2609" s="16" t="s">
        <v>8311</v>
      </c>
      <c r="P2609" s="12">
        <f>ROUND((E2609/D2609)*100,0)</f>
        <v>408</v>
      </c>
      <c r="Q2609" s="14">
        <f>IFERROR(ROUND((E2609/L2609),2),0)</f>
        <v>81.95</v>
      </c>
      <c r="R2609" s="10">
        <f>(((J2609/60)/60)/24)+DATE(1970,1,1)</f>
        <v>42184.874675925923</v>
      </c>
      <c r="S2609" s="10">
        <f>(((I2609/60)/60)/24)+DATE(1970,1,1)</f>
        <v>42228.083333333328</v>
      </c>
      <c r="T2609">
        <f>YEAR(R2609)</f>
        <v>2015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6" t="s">
        <v>8275</v>
      </c>
      <c r="O2610" s="16" t="s">
        <v>8311</v>
      </c>
      <c r="P2610" s="12">
        <f>ROUND((E2610/D2610)*100,0)</f>
        <v>224</v>
      </c>
      <c r="Q2610" s="14">
        <f>IFERROR(ROUND((E2610/L2610),2),0)</f>
        <v>58.93</v>
      </c>
      <c r="R2610" s="10">
        <f>(((J2610/60)/60)/24)+DATE(1970,1,1)</f>
        <v>42767.801712962959</v>
      </c>
      <c r="S2610" s="10">
        <f>(((I2610/60)/60)/24)+DATE(1970,1,1)</f>
        <v>42809</v>
      </c>
      <c r="T2610">
        <f>YEAR(R2610)</f>
        <v>2017</v>
      </c>
    </row>
    <row r="2611" spans="1:20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6" t="s">
        <v>8275</v>
      </c>
      <c r="O2611" s="16" t="s">
        <v>8311</v>
      </c>
      <c r="P2611" s="12">
        <f>ROUND((E2611/D2611)*100,0)</f>
        <v>304</v>
      </c>
      <c r="Q2611" s="14">
        <f>IFERROR(ROUND((E2611/L2611),2),0)</f>
        <v>157.29</v>
      </c>
      <c r="R2611" s="10">
        <f>(((J2611/60)/60)/24)+DATE(1970,1,1)</f>
        <v>41075.237858796296</v>
      </c>
      <c r="S2611" s="10">
        <f>(((I2611/60)/60)/24)+DATE(1970,1,1)</f>
        <v>41105.237858796296</v>
      </c>
      <c r="T2611">
        <f>YEAR(R2611)</f>
        <v>2012</v>
      </c>
    </row>
    <row r="2612" spans="1:20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6" t="s">
        <v>8275</v>
      </c>
      <c r="O2612" s="16" t="s">
        <v>8311</v>
      </c>
      <c r="P2612" s="12">
        <f>ROUND((E2612/D2612)*100,0)</f>
        <v>141</v>
      </c>
      <c r="Q2612" s="14">
        <f>IFERROR(ROUND((E2612/L2612),2),0)</f>
        <v>55.76</v>
      </c>
      <c r="R2612" s="10">
        <f>(((J2612/60)/60)/24)+DATE(1970,1,1)</f>
        <v>42564.881076388891</v>
      </c>
      <c r="S2612" s="10">
        <f>(((I2612/60)/60)/24)+DATE(1970,1,1)</f>
        <v>42604.290972222225</v>
      </c>
      <c r="T2612">
        <f>YEAR(R2612)</f>
        <v>2016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6" t="s">
        <v>8275</v>
      </c>
      <c r="O2613" s="16" t="s">
        <v>8311</v>
      </c>
      <c r="P2613" s="12">
        <f>ROUND((E2613/D2613)*100,0)</f>
        <v>2791</v>
      </c>
      <c r="Q2613" s="14">
        <f>IFERROR(ROUND((E2613/L2613),2),0)</f>
        <v>83.8</v>
      </c>
      <c r="R2613" s="10">
        <f>(((J2613/60)/60)/24)+DATE(1970,1,1)</f>
        <v>42704.335810185185</v>
      </c>
      <c r="S2613" s="10">
        <f>(((I2613/60)/60)/24)+DATE(1970,1,1)</f>
        <v>42737.957638888889</v>
      </c>
      <c r="T2613">
        <f>YEAR(R2613)</f>
        <v>2016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6" t="s">
        <v>8275</v>
      </c>
      <c r="O2614" s="16" t="s">
        <v>8311</v>
      </c>
      <c r="P2614" s="12">
        <f>ROUND((E2614/D2614)*100,0)</f>
        <v>172</v>
      </c>
      <c r="Q2614" s="14">
        <f>IFERROR(ROUND((E2614/L2614),2),0)</f>
        <v>58.42</v>
      </c>
      <c r="R2614" s="10">
        <f>(((J2614/60)/60)/24)+DATE(1970,1,1)</f>
        <v>41982.143171296295</v>
      </c>
      <c r="S2614" s="10">
        <f>(((I2614/60)/60)/24)+DATE(1970,1,1)</f>
        <v>42013.143171296295</v>
      </c>
      <c r="T2614">
        <f>YEAR(R2614)</f>
        <v>2014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6" t="s">
        <v>8275</v>
      </c>
      <c r="O2615" s="16" t="s">
        <v>8311</v>
      </c>
      <c r="P2615" s="12">
        <f>ROUND((E2615/D2615)*100,0)</f>
        <v>101</v>
      </c>
      <c r="Q2615" s="14">
        <f>IFERROR(ROUND((E2615/L2615),2),0)</f>
        <v>270.57</v>
      </c>
      <c r="R2615" s="10">
        <f>(((J2615/60)/60)/24)+DATE(1970,1,1)</f>
        <v>41143.81821759259</v>
      </c>
      <c r="S2615" s="10">
        <f>(((I2615/60)/60)/24)+DATE(1970,1,1)</f>
        <v>41173.81821759259</v>
      </c>
      <c r="T2615">
        <f>YEAR(R2615)</f>
        <v>2012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6" t="s">
        <v>8275</v>
      </c>
      <c r="O2616" s="16" t="s">
        <v>8311</v>
      </c>
      <c r="P2616" s="12">
        <f>ROUND((E2616/D2616)*100,0)</f>
        <v>102</v>
      </c>
      <c r="Q2616" s="14">
        <f>IFERROR(ROUND((E2616/L2616),2),0)</f>
        <v>107.1</v>
      </c>
      <c r="R2616" s="10">
        <f>(((J2616/60)/60)/24)+DATE(1970,1,1)</f>
        <v>41730.708472222221</v>
      </c>
      <c r="S2616" s="10">
        <f>(((I2616/60)/60)/24)+DATE(1970,1,1)</f>
        <v>41759.208333333336</v>
      </c>
      <c r="T2616">
        <f>YEAR(R2616)</f>
        <v>2014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6" t="s">
        <v>8275</v>
      </c>
      <c r="O2617" s="16" t="s">
        <v>8311</v>
      </c>
      <c r="P2617" s="12">
        <f>ROUND((E2617/D2617)*100,0)</f>
        <v>170</v>
      </c>
      <c r="Q2617" s="14">
        <f>IFERROR(ROUND((E2617/L2617),2),0)</f>
        <v>47.18</v>
      </c>
      <c r="R2617" s="10">
        <f>(((J2617/60)/60)/24)+DATE(1970,1,1)</f>
        <v>42453.49726851852</v>
      </c>
      <c r="S2617" s="10">
        <f>(((I2617/60)/60)/24)+DATE(1970,1,1)</f>
        <v>42490.5</v>
      </c>
      <c r="T2617">
        <f>YEAR(R2617)</f>
        <v>2016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6" t="s">
        <v>8275</v>
      </c>
      <c r="O2618" s="16" t="s">
        <v>8311</v>
      </c>
      <c r="P2618" s="12">
        <f>ROUND((E2618/D2618)*100,0)</f>
        <v>115</v>
      </c>
      <c r="Q2618" s="14">
        <f>IFERROR(ROUND((E2618/L2618),2),0)</f>
        <v>120.31</v>
      </c>
      <c r="R2618" s="10">
        <f>(((J2618/60)/60)/24)+DATE(1970,1,1)</f>
        <v>42211.99454861111</v>
      </c>
      <c r="S2618" s="10">
        <f>(((I2618/60)/60)/24)+DATE(1970,1,1)</f>
        <v>42241.99454861111</v>
      </c>
      <c r="T2618">
        <f>YEAR(R2618)</f>
        <v>2015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6" t="s">
        <v>8275</v>
      </c>
      <c r="O2619" s="16" t="s">
        <v>8311</v>
      </c>
      <c r="P2619" s="12">
        <f>ROUND((E2619/D2619)*100,0)</f>
        <v>878</v>
      </c>
      <c r="Q2619" s="14">
        <f>IFERROR(ROUND((E2619/L2619),2),0)</f>
        <v>27.6</v>
      </c>
      <c r="R2619" s="10">
        <f>(((J2619/60)/60)/24)+DATE(1970,1,1)</f>
        <v>41902.874432870369</v>
      </c>
      <c r="S2619" s="10">
        <f>(((I2619/60)/60)/24)+DATE(1970,1,1)</f>
        <v>41932.874432870369</v>
      </c>
      <c r="T2619">
        <f>YEAR(R2619)</f>
        <v>2014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6" t="s">
        <v>8275</v>
      </c>
      <c r="O2620" s="16" t="s">
        <v>8311</v>
      </c>
      <c r="P2620" s="12">
        <f>ROUND((E2620/D2620)*100,0)</f>
        <v>105</v>
      </c>
      <c r="Q2620" s="14">
        <f>IFERROR(ROUND((E2620/L2620),2),0)</f>
        <v>205.3</v>
      </c>
      <c r="R2620" s="10">
        <f>(((J2620/60)/60)/24)+DATE(1970,1,1)</f>
        <v>42279.792372685188</v>
      </c>
      <c r="S2620" s="10">
        <f>(((I2620/60)/60)/24)+DATE(1970,1,1)</f>
        <v>42339.834039351852</v>
      </c>
      <c r="T2620">
        <f>YEAR(R2620)</f>
        <v>2015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6" t="s">
        <v>8275</v>
      </c>
      <c r="O2621" s="16" t="s">
        <v>8311</v>
      </c>
      <c r="P2621" s="12">
        <f>ROUND((E2621/D2621)*100,0)</f>
        <v>188</v>
      </c>
      <c r="Q2621" s="14">
        <f>IFERROR(ROUND((E2621/L2621),2),0)</f>
        <v>35.549999999999997</v>
      </c>
      <c r="R2621" s="10">
        <f>(((J2621/60)/60)/24)+DATE(1970,1,1)</f>
        <v>42273.884305555555</v>
      </c>
      <c r="S2621" s="10">
        <f>(((I2621/60)/60)/24)+DATE(1970,1,1)</f>
        <v>42300.458333333328</v>
      </c>
      <c r="T2621">
        <f>YEAR(R2621)</f>
        <v>2015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6" t="s">
        <v>8275</v>
      </c>
      <c r="O2622" s="16" t="s">
        <v>8311</v>
      </c>
      <c r="P2622" s="12">
        <f>ROUND((E2622/D2622)*100,0)</f>
        <v>144</v>
      </c>
      <c r="Q2622" s="14">
        <f>IFERROR(ROUND((E2622/L2622),2),0)</f>
        <v>74.64</v>
      </c>
      <c r="R2622" s="10">
        <f>(((J2622/60)/60)/24)+DATE(1970,1,1)</f>
        <v>42251.16715277778</v>
      </c>
      <c r="S2622" s="10">
        <f>(((I2622/60)/60)/24)+DATE(1970,1,1)</f>
        <v>42288.041666666672</v>
      </c>
      <c r="T2622">
        <f>YEAR(R2622)</f>
        <v>2015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6" t="s">
        <v>8275</v>
      </c>
      <c r="O2623" s="16" t="s">
        <v>8311</v>
      </c>
      <c r="P2623" s="12">
        <f>ROUND((E2623/D2623)*100,0)</f>
        <v>146</v>
      </c>
      <c r="Q2623" s="14">
        <f>IFERROR(ROUND((E2623/L2623),2),0)</f>
        <v>47.06</v>
      </c>
      <c r="R2623" s="10">
        <f>(((J2623/60)/60)/24)+DATE(1970,1,1)</f>
        <v>42115.74754629629</v>
      </c>
      <c r="S2623" s="10">
        <f>(((I2623/60)/60)/24)+DATE(1970,1,1)</f>
        <v>42145.74754629629</v>
      </c>
      <c r="T2623">
        <f>YEAR(R2623)</f>
        <v>2015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6" t="s">
        <v>8275</v>
      </c>
      <c r="O2624" s="16" t="s">
        <v>8311</v>
      </c>
      <c r="P2624" s="12">
        <f>ROUND((E2624/D2624)*100,0)</f>
        <v>131</v>
      </c>
      <c r="Q2624" s="14">
        <f>IFERROR(ROUND((E2624/L2624),2),0)</f>
        <v>26.59</v>
      </c>
      <c r="R2624" s="10">
        <f>(((J2624/60)/60)/24)+DATE(1970,1,1)</f>
        <v>42689.74324074074</v>
      </c>
      <c r="S2624" s="10">
        <f>(((I2624/60)/60)/24)+DATE(1970,1,1)</f>
        <v>42734.74324074074</v>
      </c>
      <c r="T2624">
        <f>YEAR(R2624)</f>
        <v>2016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6" t="s">
        <v>8275</v>
      </c>
      <c r="O2625" s="16" t="s">
        <v>8311</v>
      </c>
      <c r="P2625" s="12">
        <f>ROUND((E2625/D2625)*100,0)</f>
        <v>114</v>
      </c>
      <c r="Q2625" s="14">
        <f>IFERROR(ROUND((E2625/L2625),2),0)</f>
        <v>36.770000000000003</v>
      </c>
      <c r="R2625" s="10">
        <f>(((J2625/60)/60)/24)+DATE(1970,1,1)</f>
        <v>42692.256550925929</v>
      </c>
      <c r="S2625" s="10">
        <f>(((I2625/60)/60)/24)+DATE(1970,1,1)</f>
        <v>42706.256550925929</v>
      </c>
      <c r="T2625">
        <f>YEAR(R2625)</f>
        <v>2016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6" t="s">
        <v>8275</v>
      </c>
      <c r="O2626" s="16" t="s">
        <v>8311</v>
      </c>
      <c r="P2626" s="12">
        <f>ROUND((E2626/D2626)*100,0)</f>
        <v>1379</v>
      </c>
      <c r="Q2626" s="14">
        <f>IFERROR(ROUND((E2626/L2626),2),0)</f>
        <v>31.82</v>
      </c>
      <c r="R2626" s="10">
        <f>(((J2626/60)/60)/24)+DATE(1970,1,1)</f>
        <v>41144.42155092593</v>
      </c>
      <c r="S2626" s="10">
        <f>(((I2626/60)/60)/24)+DATE(1970,1,1)</f>
        <v>41165.42155092593</v>
      </c>
      <c r="T2626">
        <f>YEAR(R2626)</f>
        <v>2012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6" t="s">
        <v>8275</v>
      </c>
      <c r="O2627" s="16" t="s">
        <v>8311</v>
      </c>
      <c r="P2627" s="12">
        <f>ROUND((E2627/D2627)*100,0)</f>
        <v>956</v>
      </c>
      <c r="Q2627" s="14">
        <f>IFERROR(ROUND((E2627/L2627),2),0)</f>
        <v>27.58</v>
      </c>
      <c r="R2627" s="10">
        <f>(((J2627/60)/60)/24)+DATE(1970,1,1)</f>
        <v>42658.810277777782</v>
      </c>
      <c r="S2627" s="10">
        <f>(((I2627/60)/60)/24)+DATE(1970,1,1)</f>
        <v>42683.851944444439</v>
      </c>
      <c r="T2627">
        <f>YEAR(R2627)</f>
        <v>2016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6" t="s">
        <v>8275</v>
      </c>
      <c r="O2628" s="16" t="s">
        <v>8311</v>
      </c>
      <c r="P2628" s="12">
        <f>ROUND((E2628/D2628)*100,0)</f>
        <v>112</v>
      </c>
      <c r="Q2628" s="14">
        <f>IFERROR(ROUND((E2628/L2628),2),0)</f>
        <v>56</v>
      </c>
      <c r="R2628" s="10">
        <f>(((J2628/60)/60)/24)+DATE(1970,1,1)</f>
        <v>42128.628113425926</v>
      </c>
      <c r="S2628" s="10">
        <f>(((I2628/60)/60)/24)+DATE(1970,1,1)</f>
        <v>42158.628113425926</v>
      </c>
      <c r="T2628">
        <f>YEAR(R2628)</f>
        <v>2015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6" t="s">
        <v>8275</v>
      </c>
      <c r="O2629" s="16" t="s">
        <v>8311</v>
      </c>
      <c r="P2629" s="12">
        <f>ROUND((E2629/D2629)*100,0)</f>
        <v>647</v>
      </c>
      <c r="Q2629" s="14">
        <f>IFERROR(ROUND((E2629/L2629),2),0)</f>
        <v>21.56</v>
      </c>
      <c r="R2629" s="10">
        <f>(((J2629/60)/60)/24)+DATE(1970,1,1)</f>
        <v>42304.829409722224</v>
      </c>
      <c r="S2629" s="10">
        <f>(((I2629/60)/60)/24)+DATE(1970,1,1)</f>
        <v>42334.871076388896</v>
      </c>
      <c r="T2629">
        <f>YEAR(R2629)</f>
        <v>2015</v>
      </c>
    </row>
    <row r="2630" spans="1:20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6" t="s">
        <v>8275</v>
      </c>
      <c r="O2630" s="16" t="s">
        <v>8311</v>
      </c>
      <c r="P2630" s="12">
        <f>ROUND((E2630/D2630)*100,0)</f>
        <v>110</v>
      </c>
      <c r="Q2630" s="14">
        <f>IFERROR(ROUND((E2630/L2630),2),0)</f>
        <v>44.1</v>
      </c>
      <c r="R2630" s="10">
        <f>(((J2630/60)/60)/24)+DATE(1970,1,1)</f>
        <v>41953.966053240743</v>
      </c>
      <c r="S2630" s="10">
        <f>(((I2630/60)/60)/24)+DATE(1970,1,1)</f>
        <v>41973.966053240743</v>
      </c>
      <c r="T2630">
        <f>YEAR(R2630)</f>
        <v>2014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6" t="s">
        <v>8275</v>
      </c>
      <c r="O2631" s="16" t="s">
        <v>8311</v>
      </c>
      <c r="P2631" s="12">
        <f>ROUND((E2631/D2631)*100,0)</f>
        <v>128</v>
      </c>
      <c r="Q2631" s="14">
        <f>IFERROR(ROUND((E2631/L2631),2),0)</f>
        <v>63.87</v>
      </c>
      <c r="R2631" s="10">
        <f>(((J2631/60)/60)/24)+DATE(1970,1,1)</f>
        <v>42108.538449074069</v>
      </c>
      <c r="S2631" s="10">
        <f>(((I2631/60)/60)/24)+DATE(1970,1,1)</f>
        <v>42138.538449074069</v>
      </c>
      <c r="T2631">
        <f>YEAR(R2631)</f>
        <v>2015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6" t="s">
        <v>8275</v>
      </c>
      <c r="O2632" s="16" t="s">
        <v>8311</v>
      </c>
      <c r="P2632" s="12">
        <f>ROUND((E2632/D2632)*100,0)</f>
        <v>158</v>
      </c>
      <c r="Q2632" s="14">
        <f>IFERROR(ROUND((E2632/L2632),2),0)</f>
        <v>38.99</v>
      </c>
      <c r="R2632" s="10">
        <f>(((J2632/60)/60)/24)+DATE(1970,1,1)</f>
        <v>42524.105462962965</v>
      </c>
      <c r="S2632" s="10">
        <f>(((I2632/60)/60)/24)+DATE(1970,1,1)</f>
        <v>42551.416666666672</v>
      </c>
      <c r="T2632">
        <f>YEAR(R2632)</f>
        <v>2016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6" t="s">
        <v>8275</v>
      </c>
      <c r="O2633" s="16" t="s">
        <v>8311</v>
      </c>
      <c r="P2633" s="12">
        <f>ROUND((E2633/D2633)*100,0)</f>
        <v>115</v>
      </c>
      <c r="Q2633" s="14">
        <f>IFERROR(ROUND((E2633/L2633),2),0)</f>
        <v>80.19</v>
      </c>
      <c r="R2633" s="10">
        <f>(((J2633/60)/60)/24)+DATE(1970,1,1)</f>
        <v>42218.169293981482</v>
      </c>
      <c r="S2633" s="10">
        <f>(((I2633/60)/60)/24)+DATE(1970,1,1)</f>
        <v>42246.169293981482</v>
      </c>
      <c r="T2633">
        <f>YEAR(R2633)</f>
        <v>2015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6" t="s">
        <v>8275</v>
      </c>
      <c r="O2634" s="16" t="s">
        <v>8311</v>
      </c>
      <c r="P2634" s="12">
        <f>ROUND((E2634/D2634)*100,0)</f>
        <v>137</v>
      </c>
      <c r="Q2634" s="14">
        <f>IFERROR(ROUND((E2634/L2634),2),0)</f>
        <v>34.9</v>
      </c>
      <c r="R2634" s="10">
        <f>(((J2634/60)/60)/24)+DATE(1970,1,1)</f>
        <v>42494.061793981484</v>
      </c>
      <c r="S2634" s="10">
        <f>(((I2634/60)/60)/24)+DATE(1970,1,1)</f>
        <v>42519.061793981484</v>
      </c>
      <c r="T2634">
        <f>YEAR(R2634)</f>
        <v>2016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6" t="s">
        <v>8275</v>
      </c>
      <c r="O2635" s="16" t="s">
        <v>8311</v>
      </c>
      <c r="P2635" s="12">
        <f>ROUND((E2635/D2635)*100,0)</f>
        <v>355</v>
      </c>
      <c r="Q2635" s="14">
        <f>IFERROR(ROUND((E2635/L2635),2),0)</f>
        <v>89.1</v>
      </c>
      <c r="R2635" s="10">
        <f>(((J2635/60)/60)/24)+DATE(1970,1,1)</f>
        <v>41667.823287037041</v>
      </c>
      <c r="S2635" s="10">
        <f>(((I2635/60)/60)/24)+DATE(1970,1,1)</f>
        <v>41697.958333333336</v>
      </c>
      <c r="T2635">
        <f>YEAR(R2635)</f>
        <v>2014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6" t="s">
        <v>8275</v>
      </c>
      <c r="O2636" s="16" t="s">
        <v>8311</v>
      </c>
      <c r="P2636" s="12">
        <f>ROUND((E2636/D2636)*100,0)</f>
        <v>106</v>
      </c>
      <c r="Q2636" s="14">
        <f>IFERROR(ROUND((E2636/L2636),2),0)</f>
        <v>39.44</v>
      </c>
      <c r="R2636" s="10">
        <f>(((J2636/60)/60)/24)+DATE(1970,1,1)</f>
        <v>42612.656493055561</v>
      </c>
      <c r="S2636" s="10">
        <f>(((I2636/60)/60)/24)+DATE(1970,1,1)</f>
        <v>42642.656493055561</v>
      </c>
      <c r="T2636">
        <f>YEAR(R2636)</f>
        <v>2016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6" t="s">
        <v>8275</v>
      </c>
      <c r="O2637" s="16" t="s">
        <v>8311</v>
      </c>
      <c r="P2637" s="12">
        <f>ROUND((E2637/D2637)*100,0)</f>
        <v>100</v>
      </c>
      <c r="Q2637" s="14">
        <f>IFERROR(ROUND((E2637/L2637),2),0)</f>
        <v>136.9</v>
      </c>
      <c r="R2637" s="10">
        <f>(((J2637/60)/60)/24)+DATE(1970,1,1)</f>
        <v>42037.950937500005</v>
      </c>
      <c r="S2637" s="10">
        <f>(((I2637/60)/60)/24)+DATE(1970,1,1)</f>
        <v>42072.909270833334</v>
      </c>
      <c r="T2637">
        <f>YEAR(R2637)</f>
        <v>2015</v>
      </c>
    </row>
    <row r="2638" spans="1:20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6" t="s">
        <v>8275</v>
      </c>
      <c r="O2638" s="16" t="s">
        <v>8311</v>
      </c>
      <c r="P2638" s="12">
        <f>ROUND((E2638/D2638)*100,0)</f>
        <v>187</v>
      </c>
      <c r="Q2638" s="14">
        <f>IFERROR(ROUND((E2638/L2638),2),0)</f>
        <v>37.46</v>
      </c>
      <c r="R2638" s="10">
        <f>(((J2638/60)/60)/24)+DATE(1970,1,1)</f>
        <v>42636.614745370374</v>
      </c>
      <c r="S2638" s="10">
        <f>(((I2638/60)/60)/24)+DATE(1970,1,1)</f>
        <v>42659.041666666672</v>
      </c>
      <c r="T2638">
        <f>YEAR(R2638)</f>
        <v>2016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6" t="s">
        <v>8275</v>
      </c>
      <c r="O2639" s="16" t="s">
        <v>8311</v>
      </c>
      <c r="P2639" s="12">
        <f>ROUND((E2639/D2639)*100,0)</f>
        <v>166</v>
      </c>
      <c r="Q2639" s="14">
        <f>IFERROR(ROUND((E2639/L2639),2),0)</f>
        <v>31.96</v>
      </c>
      <c r="R2639" s="10">
        <f>(((J2639/60)/60)/24)+DATE(1970,1,1)</f>
        <v>42639.549479166672</v>
      </c>
      <c r="S2639" s="10">
        <f>(((I2639/60)/60)/24)+DATE(1970,1,1)</f>
        <v>42655.549479166672</v>
      </c>
      <c r="T2639">
        <f>YEAR(R2639)</f>
        <v>2016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6" t="s">
        <v>8275</v>
      </c>
      <c r="O2640" s="16" t="s">
        <v>8311</v>
      </c>
      <c r="P2640" s="12">
        <f>ROUND((E2640/D2640)*100,0)</f>
        <v>102</v>
      </c>
      <c r="Q2640" s="14">
        <f>IFERROR(ROUND((E2640/L2640),2),0)</f>
        <v>25.21</v>
      </c>
      <c r="R2640" s="10">
        <f>(((J2640/60)/60)/24)+DATE(1970,1,1)</f>
        <v>41989.913136574076</v>
      </c>
      <c r="S2640" s="10">
        <f>(((I2640/60)/60)/24)+DATE(1970,1,1)</f>
        <v>42019.913136574076</v>
      </c>
      <c r="T2640">
        <f>YEAR(R2640)</f>
        <v>2014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6" t="s">
        <v>8275</v>
      </c>
      <c r="O2641" s="16" t="s">
        <v>8311</v>
      </c>
      <c r="P2641" s="12">
        <f>ROUND((E2641/D2641)*100,0)</f>
        <v>164</v>
      </c>
      <c r="Q2641" s="14">
        <f>IFERROR(ROUND((E2641/L2641),2),0)</f>
        <v>10.039999999999999</v>
      </c>
      <c r="R2641" s="10">
        <f>(((J2641/60)/60)/24)+DATE(1970,1,1)</f>
        <v>42024.86513888889</v>
      </c>
      <c r="S2641" s="10">
        <f>(((I2641/60)/60)/24)+DATE(1970,1,1)</f>
        <v>42054.86513888889</v>
      </c>
      <c r="T2641">
        <f>YEAR(R2641)</f>
        <v>2015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6" t="s">
        <v>8275</v>
      </c>
      <c r="O2642" s="16" t="s">
        <v>8311</v>
      </c>
      <c r="P2642" s="12">
        <f>ROUND((E2642/D2642)*100,0)</f>
        <v>106</v>
      </c>
      <c r="Q2642" s="14">
        <f>IFERROR(ROUND((E2642/L2642),2),0)</f>
        <v>45.94</v>
      </c>
      <c r="R2642" s="10">
        <f>(((J2642/60)/60)/24)+DATE(1970,1,1)</f>
        <v>42103.160578703704</v>
      </c>
      <c r="S2642" s="10">
        <f>(((I2642/60)/60)/24)+DATE(1970,1,1)</f>
        <v>42163.160578703704</v>
      </c>
      <c r="T2642">
        <f>YEAR(R2642)</f>
        <v>2015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6" t="s">
        <v>8275</v>
      </c>
      <c r="O2643" s="16" t="s">
        <v>8311</v>
      </c>
      <c r="P2643" s="12">
        <f>ROUND((E2643/D2643)*100,0)</f>
        <v>1</v>
      </c>
      <c r="Q2643" s="14">
        <f>IFERROR(ROUND((E2643/L2643),2),0)</f>
        <v>15</v>
      </c>
      <c r="R2643" s="10">
        <f>(((J2643/60)/60)/24)+DATE(1970,1,1)</f>
        <v>41880.827118055553</v>
      </c>
      <c r="S2643" s="10">
        <f>(((I2643/60)/60)/24)+DATE(1970,1,1)</f>
        <v>41897.839583333334</v>
      </c>
      <c r="T2643">
        <f>YEAR(R2643)</f>
        <v>2014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6" t="s">
        <v>8275</v>
      </c>
      <c r="O2644" s="16" t="s">
        <v>8311</v>
      </c>
      <c r="P2644" s="12">
        <f>ROUND((E2644/D2644)*100,0)</f>
        <v>0</v>
      </c>
      <c r="Q2644" s="14">
        <f>IFERROR(ROUND((E2644/L2644),2),0)</f>
        <v>0</v>
      </c>
      <c r="R2644" s="10">
        <f>(((J2644/60)/60)/24)+DATE(1970,1,1)</f>
        <v>42536.246620370366</v>
      </c>
      <c r="S2644" s="10">
        <f>(((I2644/60)/60)/24)+DATE(1970,1,1)</f>
        <v>42566.289583333331</v>
      </c>
      <c r="T2644">
        <f>YEAR(R2644)</f>
        <v>2016</v>
      </c>
    </row>
    <row r="2645" spans="1:20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6" t="s">
        <v>8275</v>
      </c>
      <c r="O2645" s="16" t="s">
        <v>8311</v>
      </c>
      <c r="P2645" s="12">
        <f>ROUND((E2645/D2645)*100,0)</f>
        <v>34</v>
      </c>
      <c r="Q2645" s="14">
        <f>IFERROR(ROUND((E2645/L2645),2),0)</f>
        <v>223.58</v>
      </c>
      <c r="R2645" s="10">
        <f>(((J2645/60)/60)/24)+DATE(1970,1,1)</f>
        <v>42689.582349537035</v>
      </c>
      <c r="S2645" s="10">
        <f>(((I2645/60)/60)/24)+DATE(1970,1,1)</f>
        <v>42725.332638888889</v>
      </c>
      <c r="T2645">
        <f>YEAR(R2645)</f>
        <v>2016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6" t="s">
        <v>8275</v>
      </c>
      <c r="O2646" s="16" t="s">
        <v>8311</v>
      </c>
      <c r="P2646" s="12">
        <f>ROUND((E2646/D2646)*100,0)</f>
        <v>2</v>
      </c>
      <c r="Q2646" s="14">
        <f>IFERROR(ROUND((E2646/L2646),2),0)</f>
        <v>39.479999999999997</v>
      </c>
      <c r="R2646" s="10">
        <f>(((J2646/60)/60)/24)+DATE(1970,1,1)</f>
        <v>42774.792071759264</v>
      </c>
      <c r="S2646" s="10">
        <f>(((I2646/60)/60)/24)+DATE(1970,1,1)</f>
        <v>42804.792071759264</v>
      </c>
      <c r="T2646">
        <f>YEAR(R2646)</f>
        <v>2017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6" t="s">
        <v>8275</v>
      </c>
      <c r="O2647" s="16" t="s">
        <v>8311</v>
      </c>
      <c r="P2647" s="12">
        <f>ROUND((E2647/D2647)*100,0)</f>
        <v>11</v>
      </c>
      <c r="Q2647" s="14">
        <f>IFERROR(ROUND((E2647/L2647),2),0)</f>
        <v>91.3</v>
      </c>
      <c r="R2647" s="10">
        <f>(((J2647/60)/60)/24)+DATE(1970,1,1)</f>
        <v>41921.842627314814</v>
      </c>
      <c r="S2647" s="10">
        <f>(((I2647/60)/60)/24)+DATE(1970,1,1)</f>
        <v>41951.884293981479</v>
      </c>
      <c r="T2647">
        <f>YEAR(R2647)</f>
        <v>2014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6" t="s">
        <v>8275</v>
      </c>
      <c r="O2648" s="16" t="s">
        <v>8311</v>
      </c>
      <c r="P2648" s="12">
        <f>ROUND((E2648/D2648)*100,0)</f>
        <v>8</v>
      </c>
      <c r="Q2648" s="14">
        <f>IFERROR(ROUND((E2648/L2648),2),0)</f>
        <v>78.67</v>
      </c>
      <c r="R2648" s="10">
        <f>(((J2648/60)/60)/24)+DATE(1970,1,1)</f>
        <v>42226.313298611116</v>
      </c>
      <c r="S2648" s="10">
        <f>(((I2648/60)/60)/24)+DATE(1970,1,1)</f>
        <v>42256.313298611116</v>
      </c>
      <c r="T2648">
        <f>YEAR(R2648)</f>
        <v>2015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6" t="s">
        <v>8275</v>
      </c>
      <c r="O2649" s="16" t="s">
        <v>8311</v>
      </c>
      <c r="P2649" s="12">
        <f>ROUND((E2649/D2649)*100,0)</f>
        <v>1</v>
      </c>
      <c r="Q2649" s="14">
        <f>IFERROR(ROUND((E2649/L2649),2),0)</f>
        <v>12</v>
      </c>
      <c r="R2649" s="10">
        <f>(((J2649/60)/60)/24)+DATE(1970,1,1)</f>
        <v>42200.261793981481</v>
      </c>
      <c r="S2649" s="10">
        <f>(((I2649/60)/60)/24)+DATE(1970,1,1)</f>
        <v>42230.261793981481</v>
      </c>
      <c r="T2649">
        <f>YEAR(R2649)</f>
        <v>2015</v>
      </c>
    </row>
    <row r="2650" spans="1:20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6" t="s">
        <v>8275</v>
      </c>
      <c r="O2650" s="16" t="s">
        <v>8311</v>
      </c>
      <c r="P2650" s="12">
        <f>ROUND((E2650/D2650)*100,0)</f>
        <v>1</v>
      </c>
      <c r="Q2650" s="14">
        <f>IFERROR(ROUND((E2650/L2650),2),0)</f>
        <v>17.670000000000002</v>
      </c>
      <c r="R2650" s="10">
        <f>(((J2650/60)/60)/24)+DATE(1970,1,1)</f>
        <v>42408.714814814812</v>
      </c>
      <c r="S2650" s="10">
        <f>(((I2650/60)/60)/24)+DATE(1970,1,1)</f>
        <v>42438.714814814812</v>
      </c>
      <c r="T2650">
        <f>YEAR(R2650)</f>
        <v>2016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6" t="s">
        <v>8275</v>
      </c>
      <c r="O2651" s="16" t="s">
        <v>8311</v>
      </c>
      <c r="P2651" s="12">
        <f>ROUND((E2651/D2651)*100,0)</f>
        <v>0</v>
      </c>
      <c r="Q2651" s="14">
        <f>IFERROR(ROUND((E2651/L2651),2),0)</f>
        <v>41.33</v>
      </c>
      <c r="R2651" s="10">
        <f>(((J2651/60)/60)/24)+DATE(1970,1,1)</f>
        <v>42341.99700231482</v>
      </c>
      <c r="S2651" s="10">
        <f>(((I2651/60)/60)/24)+DATE(1970,1,1)</f>
        <v>42401.99700231482</v>
      </c>
      <c r="T2651">
        <f>YEAR(R2651)</f>
        <v>2015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6" t="s">
        <v>8275</v>
      </c>
      <c r="O2652" s="16" t="s">
        <v>8311</v>
      </c>
      <c r="P2652" s="12">
        <f>ROUND((E2652/D2652)*100,0)</f>
        <v>1</v>
      </c>
      <c r="Q2652" s="14">
        <f>IFERROR(ROUND((E2652/L2652),2),0)</f>
        <v>71.599999999999994</v>
      </c>
      <c r="R2652" s="10">
        <f>(((J2652/60)/60)/24)+DATE(1970,1,1)</f>
        <v>42695.624340277776</v>
      </c>
      <c r="S2652" s="10">
        <f>(((I2652/60)/60)/24)+DATE(1970,1,1)</f>
        <v>42725.624340277776</v>
      </c>
      <c r="T2652">
        <f>YEAR(R2652)</f>
        <v>2016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6" t="s">
        <v>8275</v>
      </c>
      <c r="O2653" s="16" t="s">
        <v>8311</v>
      </c>
      <c r="P2653" s="12">
        <f>ROUND((E2653/D2653)*100,0)</f>
        <v>2</v>
      </c>
      <c r="Q2653" s="14">
        <f>IFERROR(ROUND((E2653/L2653),2),0)</f>
        <v>307.82</v>
      </c>
      <c r="R2653" s="10">
        <f>(((J2653/60)/60)/24)+DATE(1970,1,1)</f>
        <v>42327.805659722217</v>
      </c>
      <c r="S2653" s="10">
        <f>(((I2653/60)/60)/24)+DATE(1970,1,1)</f>
        <v>42355.805659722217</v>
      </c>
      <c r="T2653">
        <f>YEAR(R2653)</f>
        <v>2015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6" t="s">
        <v>8275</v>
      </c>
      <c r="O2654" s="16" t="s">
        <v>8311</v>
      </c>
      <c r="P2654" s="12">
        <f>ROUND((E2654/D2654)*100,0)</f>
        <v>1</v>
      </c>
      <c r="Q2654" s="14">
        <f>IFERROR(ROUND((E2654/L2654),2),0)</f>
        <v>80.45</v>
      </c>
      <c r="R2654" s="10">
        <f>(((J2654/60)/60)/24)+DATE(1970,1,1)</f>
        <v>41953.158854166672</v>
      </c>
      <c r="S2654" s="10">
        <f>(((I2654/60)/60)/24)+DATE(1970,1,1)</f>
        <v>41983.158854166672</v>
      </c>
      <c r="T2654">
        <f>YEAR(R2654)</f>
        <v>2014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6" t="s">
        <v>8275</v>
      </c>
      <c r="O2655" s="16" t="s">
        <v>8311</v>
      </c>
      <c r="P2655" s="12">
        <f>ROUND((E2655/D2655)*100,0)</f>
        <v>12</v>
      </c>
      <c r="Q2655" s="14">
        <f>IFERROR(ROUND((E2655/L2655),2),0)</f>
        <v>83.94</v>
      </c>
      <c r="R2655" s="10">
        <f>(((J2655/60)/60)/24)+DATE(1970,1,1)</f>
        <v>41771.651932870373</v>
      </c>
      <c r="S2655" s="10">
        <f>(((I2655/60)/60)/24)+DATE(1970,1,1)</f>
        <v>41803.166666666664</v>
      </c>
      <c r="T2655">
        <f>YEAR(R2655)</f>
        <v>2014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6" t="s">
        <v>8275</v>
      </c>
      <c r="O2656" s="16" t="s">
        <v>8311</v>
      </c>
      <c r="P2656" s="12">
        <f>ROUND((E2656/D2656)*100,0)</f>
        <v>0</v>
      </c>
      <c r="Q2656" s="14">
        <f>IFERROR(ROUND((E2656/L2656),2),0)</f>
        <v>8.5</v>
      </c>
      <c r="R2656" s="10">
        <f>(((J2656/60)/60)/24)+DATE(1970,1,1)</f>
        <v>42055.600995370376</v>
      </c>
      <c r="S2656" s="10">
        <f>(((I2656/60)/60)/24)+DATE(1970,1,1)</f>
        <v>42115.559328703705</v>
      </c>
      <c r="T2656">
        <f>YEAR(R2656)</f>
        <v>2015</v>
      </c>
    </row>
    <row r="2657" spans="1:20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6" t="s">
        <v>8275</v>
      </c>
      <c r="O2657" s="16" t="s">
        <v>8311</v>
      </c>
      <c r="P2657" s="12">
        <f>ROUND((E2657/D2657)*100,0)</f>
        <v>21</v>
      </c>
      <c r="Q2657" s="14">
        <f>IFERROR(ROUND((E2657/L2657),2),0)</f>
        <v>73.37</v>
      </c>
      <c r="R2657" s="10">
        <f>(((J2657/60)/60)/24)+DATE(1970,1,1)</f>
        <v>42381.866284722222</v>
      </c>
      <c r="S2657" s="10">
        <f>(((I2657/60)/60)/24)+DATE(1970,1,1)</f>
        <v>42409.833333333328</v>
      </c>
      <c r="T2657">
        <f>YEAR(R2657)</f>
        <v>2016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6" t="s">
        <v>8275</v>
      </c>
      <c r="O2658" s="16" t="s">
        <v>8311</v>
      </c>
      <c r="P2658" s="12">
        <f>ROUND((E2658/D2658)*100,0)</f>
        <v>11</v>
      </c>
      <c r="Q2658" s="14">
        <f>IFERROR(ROUND((E2658/L2658),2),0)</f>
        <v>112.86</v>
      </c>
      <c r="R2658" s="10">
        <f>(((J2658/60)/60)/24)+DATE(1970,1,1)</f>
        <v>42767.688518518517</v>
      </c>
      <c r="S2658" s="10">
        <f>(((I2658/60)/60)/24)+DATE(1970,1,1)</f>
        <v>42806.791666666672</v>
      </c>
      <c r="T2658">
        <f>YEAR(R2658)</f>
        <v>2017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6" t="s">
        <v>8275</v>
      </c>
      <c r="O2659" s="16" t="s">
        <v>8311</v>
      </c>
      <c r="P2659" s="12">
        <f>ROUND((E2659/D2659)*100,0)</f>
        <v>19</v>
      </c>
      <c r="Q2659" s="14">
        <f>IFERROR(ROUND((E2659/L2659),2),0)</f>
        <v>95.28</v>
      </c>
      <c r="R2659" s="10">
        <f>(((J2659/60)/60)/24)+DATE(1970,1,1)</f>
        <v>42551.928854166668</v>
      </c>
      <c r="S2659" s="10">
        <f>(((I2659/60)/60)/24)+DATE(1970,1,1)</f>
        <v>42585.0625</v>
      </c>
      <c r="T2659">
        <f>YEAR(R2659)</f>
        <v>2016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6" t="s">
        <v>8275</v>
      </c>
      <c r="O2660" s="16" t="s">
        <v>8311</v>
      </c>
      <c r="P2660" s="12">
        <f>ROUND((E2660/D2660)*100,0)</f>
        <v>0</v>
      </c>
      <c r="Q2660" s="14">
        <f>IFERROR(ROUND((E2660/L2660),2),0)</f>
        <v>22.75</v>
      </c>
      <c r="R2660" s="10">
        <f>(((J2660/60)/60)/24)+DATE(1970,1,1)</f>
        <v>42551.884189814817</v>
      </c>
      <c r="S2660" s="10">
        <f>(((I2660/60)/60)/24)+DATE(1970,1,1)</f>
        <v>42581.884189814817</v>
      </c>
      <c r="T2660">
        <f>YEAR(R2660)</f>
        <v>2016</v>
      </c>
    </row>
    <row r="2661" spans="1:20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6" t="s">
        <v>8275</v>
      </c>
      <c r="O2661" s="16" t="s">
        <v>8311</v>
      </c>
      <c r="P2661" s="12">
        <f>ROUND((E2661/D2661)*100,0)</f>
        <v>3</v>
      </c>
      <c r="Q2661" s="14">
        <f>IFERROR(ROUND((E2661/L2661),2),0)</f>
        <v>133.30000000000001</v>
      </c>
      <c r="R2661" s="10">
        <f>(((J2661/60)/60)/24)+DATE(1970,1,1)</f>
        <v>42082.069560185191</v>
      </c>
      <c r="S2661" s="10">
        <f>(((I2661/60)/60)/24)+DATE(1970,1,1)</f>
        <v>42112.069560185191</v>
      </c>
      <c r="T2661">
        <f>YEAR(R2661)</f>
        <v>2015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6" t="s">
        <v>8275</v>
      </c>
      <c r="O2662" s="16" t="s">
        <v>8311</v>
      </c>
      <c r="P2662" s="12">
        <f>ROUND((E2662/D2662)*100,0)</f>
        <v>0</v>
      </c>
      <c r="Q2662" s="14">
        <f>IFERROR(ROUND((E2662/L2662),2),0)</f>
        <v>3.8</v>
      </c>
      <c r="R2662" s="10">
        <f>(((J2662/60)/60)/24)+DATE(1970,1,1)</f>
        <v>42272.713171296295</v>
      </c>
      <c r="S2662" s="10">
        <f>(((I2662/60)/60)/24)+DATE(1970,1,1)</f>
        <v>42332.754837962959</v>
      </c>
      <c r="T2662">
        <f>YEAR(R2662)</f>
        <v>2015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6" t="s">
        <v>8275</v>
      </c>
      <c r="O2663" s="16" t="s">
        <v>8312</v>
      </c>
      <c r="P2663" s="12">
        <f>ROUND((E2663/D2663)*100,0)</f>
        <v>103</v>
      </c>
      <c r="Q2663" s="14">
        <f>IFERROR(ROUND((E2663/L2663),2),0)</f>
        <v>85.75</v>
      </c>
      <c r="R2663" s="10">
        <f>(((J2663/60)/60)/24)+DATE(1970,1,1)</f>
        <v>41542.958449074074</v>
      </c>
      <c r="S2663" s="10">
        <f>(((I2663/60)/60)/24)+DATE(1970,1,1)</f>
        <v>41572.958449074074</v>
      </c>
      <c r="T2663">
        <f>YEAR(R2663)</f>
        <v>2013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6" t="s">
        <v>8275</v>
      </c>
      <c r="O2664" s="16" t="s">
        <v>8312</v>
      </c>
      <c r="P2664" s="12">
        <f>ROUND((E2664/D2664)*100,0)</f>
        <v>107</v>
      </c>
      <c r="Q2664" s="14">
        <f>IFERROR(ROUND((E2664/L2664),2),0)</f>
        <v>267</v>
      </c>
      <c r="R2664" s="10">
        <f>(((J2664/60)/60)/24)+DATE(1970,1,1)</f>
        <v>42207.746678240743</v>
      </c>
      <c r="S2664" s="10">
        <f>(((I2664/60)/60)/24)+DATE(1970,1,1)</f>
        <v>42237.746678240743</v>
      </c>
      <c r="T2664">
        <f>YEAR(R2664)</f>
        <v>2015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6" t="s">
        <v>8275</v>
      </c>
      <c r="O2665" s="16" t="s">
        <v>8312</v>
      </c>
      <c r="P2665" s="12">
        <f>ROUND((E2665/D2665)*100,0)</f>
        <v>105</v>
      </c>
      <c r="Q2665" s="14">
        <f>IFERROR(ROUND((E2665/L2665),2),0)</f>
        <v>373.56</v>
      </c>
      <c r="R2665" s="10">
        <f>(((J2665/60)/60)/24)+DATE(1970,1,1)</f>
        <v>42222.622766203705</v>
      </c>
      <c r="S2665" s="10">
        <f>(((I2665/60)/60)/24)+DATE(1970,1,1)</f>
        <v>42251.625</v>
      </c>
      <c r="T2665">
        <f>YEAR(R2665)</f>
        <v>2015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6" t="s">
        <v>8275</v>
      </c>
      <c r="O2666" s="16" t="s">
        <v>8312</v>
      </c>
      <c r="P2666" s="12">
        <f>ROUND((E2666/D2666)*100,0)</f>
        <v>103</v>
      </c>
      <c r="Q2666" s="14">
        <f>IFERROR(ROUND((E2666/L2666),2),0)</f>
        <v>174.04</v>
      </c>
      <c r="R2666" s="10">
        <f>(((J2666/60)/60)/24)+DATE(1970,1,1)</f>
        <v>42313.02542824074</v>
      </c>
      <c r="S2666" s="10">
        <f>(((I2666/60)/60)/24)+DATE(1970,1,1)</f>
        <v>42347.290972222225</v>
      </c>
      <c r="T2666">
        <f>YEAR(R2666)</f>
        <v>2015</v>
      </c>
    </row>
    <row r="2667" spans="1:20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6" t="s">
        <v>8275</v>
      </c>
      <c r="O2667" s="16" t="s">
        <v>8312</v>
      </c>
      <c r="P2667" s="12">
        <f>ROUND((E2667/D2667)*100,0)</f>
        <v>123</v>
      </c>
      <c r="Q2667" s="14">
        <f>IFERROR(ROUND((E2667/L2667),2),0)</f>
        <v>93.7</v>
      </c>
      <c r="R2667" s="10">
        <f>(((J2667/60)/60)/24)+DATE(1970,1,1)</f>
        <v>42083.895532407405</v>
      </c>
      <c r="S2667" s="10">
        <f>(((I2667/60)/60)/24)+DATE(1970,1,1)</f>
        <v>42128.895532407405</v>
      </c>
      <c r="T2667">
        <f>YEAR(R2667)</f>
        <v>2015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6" t="s">
        <v>8275</v>
      </c>
      <c r="O2668" s="16" t="s">
        <v>8312</v>
      </c>
      <c r="P2668" s="12">
        <f>ROUND((E2668/D2668)*100,0)</f>
        <v>159</v>
      </c>
      <c r="Q2668" s="14">
        <f>IFERROR(ROUND((E2668/L2668),2),0)</f>
        <v>77.33</v>
      </c>
      <c r="R2668" s="10">
        <f>(((J2668/60)/60)/24)+DATE(1970,1,1)</f>
        <v>42235.764340277776</v>
      </c>
      <c r="S2668" s="10">
        <f>(((I2668/60)/60)/24)+DATE(1970,1,1)</f>
        <v>42272.875</v>
      </c>
      <c r="T2668">
        <f>YEAR(R2668)</f>
        <v>2015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6" t="s">
        <v>8275</v>
      </c>
      <c r="O2669" s="16" t="s">
        <v>8312</v>
      </c>
      <c r="P2669" s="12">
        <f>ROUND((E2669/D2669)*100,0)</f>
        <v>111</v>
      </c>
      <c r="Q2669" s="14">
        <f>IFERROR(ROUND((E2669/L2669),2),0)</f>
        <v>92.22</v>
      </c>
      <c r="R2669" s="10">
        <f>(((J2669/60)/60)/24)+DATE(1970,1,1)</f>
        <v>42380.926111111112</v>
      </c>
      <c r="S2669" s="10">
        <f>(((I2669/60)/60)/24)+DATE(1970,1,1)</f>
        <v>42410.926111111112</v>
      </c>
      <c r="T2669">
        <f>YEAR(R2669)</f>
        <v>2016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6" t="s">
        <v>8275</v>
      </c>
      <c r="O2670" s="16" t="s">
        <v>8312</v>
      </c>
      <c r="P2670" s="12">
        <f>ROUND((E2670/D2670)*100,0)</f>
        <v>171</v>
      </c>
      <c r="Q2670" s="14">
        <f>IFERROR(ROUND((E2670/L2670),2),0)</f>
        <v>60.96</v>
      </c>
      <c r="R2670" s="10">
        <f>(((J2670/60)/60)/24)+DATE(1970,1,1)</f>
        <v>42275.588715277772</v>
      </c>
      <c r="S2670" s="10">
        <f>(((I2670/60)/60)/24)+DATE(1970,1,1)</f>
        <v>42317.60555555555</v>
      </c>
      <c r="T2670">
        <f>YEAR(R2670)</f>
        <v>2015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6" t="s">
        <v>8275</v>
      </c>
      <c r="O2671" s="16" t="s">
        <v>8312</v>
      </c>
      <c r="P2671" s="12">
        <f>ROUND((E2671/D2671)*100,0)</f>
        <v>125</v>
      </c>
      <c r="Q2671" s="14">
        <f>IFERROR(ROUND((E2671/L2671),2),0)</f>
        <v>91</v>
      </c>
      <c r="R2671" s="10">
        <f>(((J2671/60)/60)/24)+DATE(1970,1,1)</f>
        <v>42319.035833333335</v>
      </c>
      <c r="S2671" s="10">
        <f>(((I2671/60)/60)/24)+DATE(1970,1,1)</f>
        <v>42379.035833333335</v>
      </c>
      <c r="T2671">
        <f>YEAR(R2671)</f>
        <v>2015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6" t="s">
        <v>8275</v>
      </c>
      <c r="O2672" s="16" t="s">
        <v>8312</v>
      </c>
      <c r="P2672" s="12">
        <f>ROUND((E2672/D2672)*100,0)</f>
        <v>6</v>
      </c>
      <c r="Q2672" s="14">
        <f>IFERROR(ROUND((E2672/L2672),2),0)</f>
        <v>41.58</v>
      </c>
      <c r="R2672" s="10">
        <f>(((J2672/60)/60)/24)+DATE(1970,1,1)</f>
        <v>41821.020601851851</v>
      </c>
      <c r="S2672" s="10">
        <f>(((I2672/60)/60)/24)+DATE(1970,1,1)</f>
        <v>41849.020601851851</v>
      </c>
      <c r="T2672">
        <f>YEAR(R2672)</f>
        <v>2014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6" t="s">
        <v>8275</v>
      </c>
      <c r="O2673" s="16" t="s">
        <v>8312</v>
      </c>
      <c r="P2673" s="12">
        <f>ROUND((E2673/D2673)*100,0)</f>
        <v>11</v>
      </c>
      <c r="Q2673" s="14">
        <f>IFERROR(ROUND((E2673/L2673),2),0)</f>
        <v>33.76</v>
      </c>
      <c r="R2673" s="10">
        <f>(((J2673/60)/60)/24)+DATE(1970,1,1)</f>
        <v>41962.749027777783</v>
      </c>
      <c r="S2673" s="10">
        <f>(((I2673/60)/60)/24)+DATE(1970,1,1)</f>
        <v>41992.818055555559</v>
      </c>
      <c r="T2673">
        <f>YEAR(R2673)</f>
        <v>2014</v>
      </c>
    </row>
    <row r="2674" spans="1:20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6" t="s">
        <v>8275</v>
      </c>
      <c r="O2674" s="16" t="s">
        <v>8312</v>
      </c>
      <c r="P2674" s="12">
        <f>ROUND((E2674/D2674)*100,0)</f>
        <v>33</v>
      </c>
      <c r="Q2674" s="14">
        <f>IFERROR(ROUND((E2674/L2674),2),0)</f>
        <v>70.62</v>
      </c>
      <c r="R2674" s="10">
        <f>(((J2674/60)/60)/24)+DATE(1970,1,1)</f>
        <v>42344.884143518517</v>
      </c>
      <c r="S2674" s="10">
        <f>(((I2674/60)/60)/24)+DATE(1970,1,1)</f>
        <v>42366.25</v>
      </c>
      <c r="T2674">
        <f>YEAR(R2674)</f>
        <v>2015</v>
      </c>
    </row>
    <row r="2675" spans="1:20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6" t="s">
        <v>8275</v>
      </c>
      <c r="O2675" s="16" t="s">
        <v>8312</v>
      </c>
      <c r="P2675" s="12">
        <f>ROUND((E2675/D2675)*100,0)</f>
        <v>28</v>
      </c>
      <c r="Q2675" s="14">
        <f>IFERROR(ROUND((E2675/L2675),2),0)</f>
        <v>167.15</v>
      </c>
      <c r="R2675" s="10">
        <f>(((J2675/60)/60)/24)+DATE(1970,1,1)</f>
        <v>41912.541655092595</v>
      </c>
      <c r="S2675" s="10">
        <f>(((I2675/60)/60)/24)+DATE(1970,1,1)</f>
        <v>41941.947916666664</v>
      </c>
      <c r="T2675">
        <f>YEAR(R2675)</f>
        <v>2014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6" t="s">
        <v>8275</v>
      </c>
      <c r="O2676" s="16" t="s">
        <v>8312</v>
      </c>
      <c r="P2676" s="12">
        <f>ROUND((E2676/D2676)*100,0)</f>
        <v>63</v>
      </c>
      <c r="Q2676" s="14">
        <f>IFERROR(ROUND((E2676/L2676),2),0)</f>
        <v>128.62</v>
      </c>
      <c r="R2676" s="10">
        <f>(((J2676/60)/60)/24)+DATE(1970,1,1)</f>
        <v>42529.632754629631</v>
      </c>
      <c r="S2676" s="10">
        <f>(((I2676/60)/60)/24)+DATE(1970,1,1)</f>
        <v>42556.207638888889</v>
      </c>
      <c r="T2676">
        <f>YEAR(R2676)</f>
        <v>2016</v>
      </c>
    </row>
    <row r="2677" spans="1:20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6" t="s">
        <v>8275</v>
      </c>
      <c r="O2677" s="16" t="s">
        <v>8312</v>
      </c>
      <c r="P2677" s="12">
        <f>ROUND((E2677/D2677)*100,0)</f>
        <v>8</v>
      </c>
      <c r="Q2677" s="14">
        <f>IFERROR(ROUND((E2677/L2677),2),0)</f>
        <v>65.41</v>
      </c>
      <c r="R2677" s="10">
        <f>(((J2677/60)/60)/24)+DATE(1970,1,1)</f>
        <v>41923.857511574075</v>
      </c>
      <c r="S2677" s="10">
        <f>(((I2677/60)/60)/24)+DATE(1970,1,1)</f>
        <v>41953.899178240739</v>
      </c>
      <c r="T2677">
        <f>YEAR(R2677)</f>
        <v>2014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6" t="s">
        <v>8275</v>
      </c>
      <c r="O2678" s="16" t="s">
        <v>8312</v>
      </c>
      <c r="P2678" s="12">
        <f>ROUND((E2678/D2678)*100,0)</f>
        <v>50</v>
      </c>
      <c r="Q2678" s="14">
        <f>IFERROR(ROUND((E2678/L2678),2),0)</f>
        <v>117.56</v>
      </c>
      <c r="R2678" s="10">
        <f>(((J2678/60)/60)/24)+DATE(1970,1,1)</f>
        <v>42482.624699074076</v>
      </c>
      <c r="S2678" s="10">
        <f>(((I2678/60)/60)/24)+DATE(1970,1,1)</f>
        <v>42512.624699074076</v>
      </c>
      <c r="T2678">
        <f>YEAR(R2678)</f>
        <v>2016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6" t="s">
        <v>8275</v>
      </c>
      <c r="O2679" s="16" t="s">
        <v>8312</v>
      </c>
      <c r="P2679" s="12">
        <f>ROUND((E2679/D2679)*100,0)</f>
        <v>18</v>
      </c>
      <c r="Q2679" s="14">
        <f>IFERROR(ROUND((E2679/L2679),2),0)</f>
        <v>126.48</v>
      </c>
      <c r="R2679" s="10">
        <f>(((J2679/60)/60)/24)+DATE(1970,1,1)</f>
        <v>41793.029432870368</v>
      </c>
      <c r="S2679" s="10">
        <f>(((I2679/60)/60)/24)+DATE(1970,1,1)</f>
        <v>41823.029432870368</v>
      </c>
      <c r="T2679">
        <f>YEAR(R2679)</f>
        <v>2014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6" t="s">
        <v>8275</v>
      </c>
      <c r="O2680" s="16" t="s">
        <v>8312</v>
      </c>
      <c r="P2680" s="12">
        <f>ROUND((E2680/D2680)*100,0)</f>
        <v>0</v>
      </c>
      <c r="Q2680" s="14">
        <f>IFERROR(ROUND((E2680/L2680),2),0)</f>
        <v>550</v>
      </c>
      <c r="R2680" s="10">
        <f>(((J2680/60)/60)/24)+DATE(1970,1,1)</f>
        <v>42241.798206018517</v>
      </c>
      <c r="S2680" s="10">
        <f>(((I2680/60)/60)/24)+DATE(1970,1,1)</f>
        <v>42271.798206018517</v>
      </c>
      <c r="T2680">
        <f>YEAR(R2680)</f>
        <v>2015</v>
      </c>
    </row>
    <row r="2681" spans="1:20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6" t="s">
        <v>8275</v>
      </c>
      <c r="O2681" s="16" t="s">
        <v>8312</v>
      </c>
      <c r="P2681" s="12">
        <f>ROUND((E2681/D2681)*100,0)</f>
        <v>0</v>
      </c>
      <c r="Q2681" s="14">
        <f>IFERROR(ROUND((E2681/L2681),2),0)</f>
        <v>44</v>
      </c>
      <c r="R2681" s="10">
        <f>(((J2681/60)/60)/24)+DATE(1970,1,1)</f>
        <v>42033.001087962963</v>
      </c>
      <c r="S2681" s="10">
        <f>(((I2681/60)/60)/24)+DATE(1970,1,1)</f>
        <v>42063.001087962963</v>
      </c>
      <c r="T2681">
        <f>YEAR(R2681)</f>
        <v>2015</v>
      </c>
    </row>
    <row r="2682" spans="1:20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6" t="s">
        <v>8275</v>
      </c>
      <c r="O2682" s="16" t="s">
        <v>8312</v>
      </c>
      <c r="P2682" s="12">
        <f>ROUND((E2682/D2682)*100,0)</f>
        <v>1</v>
      </c>
      <c r="Q2682" s="14">
        <f>IFERROR(ROUND((E2682/L2682),2),0)</f>
        <v>69</v>
      </c>
      <c r="R2682" s="10">
        <f>(((J2682/60)/60)/24)+DATE(1970,1,1)</f>
        <v>42436.211701388893</v>
      </c>
      <c r="S2682" s="10">
        <f>(((I2682/60)/60)/24)+DATE(1970,1,1)</f>
        <v>42466.170034722221</v>
      </c>
      <c r="T2682">
        <f>YEAR(R2682)</f>
        <v>2016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6" t="s">
        <v>8292</v>
      </c>
      <c r="O2683" s="16" t="s">
        <v>8293</v>
      </c>
      <c r="P2683" s="12">
        <f>ROUND((E2683/D2683)*100,0)</f>
        <v>1</v>
      </c>
      <c r="Q2683" s="14">
        <f>IFERROR(ROUND((E2683/L2683),2),0)</f>
        <v>27.5</v>
      </c>
      <c r="R2683" s="10">
        <f>(((J2683/60)/60)/24)+DATE(1970,1,1)</f>
        <v>41805.895254629628</v>
      </c>
      <c r="S2683" s="10">
        <f>(((I2683/60)/60)/24)+DATE(1970,1,1)</f>
        <v>41830.895254629628</v>
      </c>
      <c r="T2683">
        <f>YEAR(R2683)</f>
        <v>2014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6" t="s">
        <v>8292</v>
      </c>
      <c r="O2684" s="16" t="s">
        <v>8293</v>
      </c>
      <c r="P2684" s="12">
        <f>ROUND((E2684/D2684)*100,0)</f>
        <v>28</v>
      </c>
      <c r="Q2684" s="14">
        <f>IFERROR(ROUND((E2684/L2684),2),0)</f>
        <v>84.9</v>
      </c>
      <c r="R2684" s="10">
        <f>(((J2684/60)/60)/24)+DATE(1970,1,1)</f>
        <v>41932.871990740743</v>
      </c>
      <c r="S2684" s="10">
        <f>(((I2684/60)/60)/24)+DATE(1970,1,1)</f>
        <v>41965.249305555553</v>
      </c>
      <c r="T2684">
        <f>YEAR(R2684)</f>
        <v>2014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6" t="s">
        <v>8292</v>
      </c>
      <c r="O2685" s="16" t="s">
        <v>8293</v>
      </c>
      <c r="P2685" s="12">
        <f>ROUND((E2685/D2685)*100,0)</f>
        <v>0</v>
      </c>
      <c r="Q2685" s="14">
        <f>IFERROR(ROUND((E2685/L2685),2),0)</f>
        <v>12</v>
      </c>
      <c r="R2685" s="10">
        <f>(((J2685/60)/60)/24)+DATE(1970,1,1)</f>
        <v>42034.75509259259</v>
      </c>
      <c r="S2685" s="10">
        <f>(((I2685/60)/60)/24)+DATE(1970,1,1)</f>
        <v>42064.75509259259</v>
      </c>
      <c r="T2685">
        <f>YEAR(R2685)</f>
        <v>2015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6" t="s">
        <v>8292</v>
      </c>
      <c r="O2686" s="16" t="s">
        <v>8293</v>
      </c>
      <c r="P2686" s="12">
        <f>ROUND((E2686/D2686)*100,0)</f>
        <v>1</v>
      </c>
      <c r="Q2686" s="14">
        <f>IFERROR(ROUND((E2686/L2686),2),0)</f>
        <v>200</v>
      </c>
      <c r="R2686" s="10">
        <f>(((J2686/60)/60)/24)+DATE(1970,1,1)</f>
        <v>41820.914641203701</v>
      </c>
      <c r="S2686" s="10">
        <f>(((I2686/60)/60)/24)+DATE(1970,1,1)</f>
        <v>41860.914641203701</v>
      </c>
      <c r="T2686">
        <f>YEAR(R2686)</f>
        <v>2014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6" t="s">
        <v>8292</v>
      </c>
      <c r="O2687" s="16" t="s">
        <v>8293</v>
      </c>
      <c r="P2687" s="12">
        <f>ROUND((E2687/D2687)*100,0)</f>
        <v>0</v>
      </c>
      <c r="Q2687" s="14">
        <f>IFERROR(ROUND((E2687/L2687),2),0)</f>
        <v>10</v>
      </c>
      <c r="R2687" s="10">
        <f>(((J2687/60)/60)/24)+DATE(1970,1,1)</f>
        <v>42061.69594907407</v>
      </c>
      <c r="S2687" s="10">
        <f>(((I2687/60)/60)/24)+DATE(1970,1,1)</f>
        <v>42121.654282407413</v>
      </c>
      <c r="T2687">
        <f>YEAR(R2687)</f>
        <v>2015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6" t="s">
        <v>8292</v>
      </c>
      <c r="O2688" s="16" t="s">
        <v>8293</v>
      </c>
      <c r="P2688" s="12">
        <f>ROUND((E2688/D2688)*100,0)</f>
        <v>0</v>
      </c>
      <c r="Q2688" s="14">
        <f>IFERROR(ROUND((E2688/L2688),2),0)</f>
        <v>0</v>
      </c>
      <c r="R2688" s="10">
        <f>(((J2688/60)/60)/24)+DATE(1970,1,1)</f>
        <v>41892.974803240737</v>
      </c>
      <c r="S2688" s="10">
        <f>(((I2688/60)/60)/24)+DATE(1970,1,1)</f>
        <v>41912.974803240737</v>
      </c>
      <c r="T2688">
        <f>YEAR(R2688)</f>
        <v>2014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6" t="s">
        <v>8292</v>
      </c>
      <c r="O2689" s="16" t="s">
        <v>8293</v>
      </c>
      <c r="P2689" s="12">
        <f>ROUND((E2689/D2689)*100,0)</f>
        <v>0</v>
      </c>
      <c r="Q2689" s="14">
        <f>IFERROR(ROUND((E2689/L2689),2),0)</f>
        <v>0</v>
      </c>
      <c r="R2689" s="10">
        <f>(((J2689/60)/60)/24)+DATE(1970,1,1)</f>
        <v>42154.64025462963</v>
      </c>
      <c r="S2689" s="10">
        <f>(((I2689/60)/60)/24)+DATE(1970,1,1)</f>
        <v>42184.64025462963</v>
      </c>
      <c r="T2689">
        <f>YEAR(R2689)</f>
        <v>2015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6" t="s">
        <v>8292</v>
      </c>
      <c r="O2690" s="16" t="s">
        <v>8293</v>
      </c>
      <c r="P2690" s="12">
        <f>ROUND((E2690/D2690)*100,0)</f>
        <v>0</v>
      </c>
      <c r="Q2690" s="14">
        <f>IFERROR(ROUND((E2690/L2690),2),0)</f>
        <v>5.29</v>
      </c>
      <c r="R2690" s="10">
        <f>(((J2690/60)/60)/24)+DATE(1970,1,1)</f>
        <v>42028.118865740747</v>
      </c>
      <c r="S2690" s="10">
        <f>(((I2690/60)/60)/24)+DATE(1970,1,1)</f>
        <v>42059.125</v>
      </c>
      <c r="T2690">
        <f>YEAR(R2690)</f>
        <v>2015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6" t="s">
        <v>8292</v>
      </c>
      <c r="O2691" s="16" t="s">
        <v>8293</v>
      </c>
      <c r="P2691" s="12">
        <f>ROUND((E2691/D2691)*100,0)</f>
        <v>0</v>
      </c>
      <c r="Q2691" s="14">
        <f>IFERROR(ROUND((E2691/L2691),2),0)</f>
        <v>1</v>
      </c>
      <c r="R2691" s="10">
        <f>(((J2691/60)/60)/24)+DATE(1970,1,1)</f>
        <v>42551.961689814809</v>
      </c>
      <c r="S2691" s="10">
        <f>(((I2691/60)/60)/24)+DATE(1970,1,1)</f>
        <v>42581.961689814809</v>
      </c>
      <c r="T2691">
        <f>YEAR(R2691)</f>
        <v>2016</v>
      </c>
    </row>
    <row r="2692" spans="1:20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6" t="s">
        <v>8292</v>
      </c>
      <c r="O2692" s="16" t="s">
        <v>8293</v>
      </c>
      <c r="P2692" s="12">
        <f>ROUND((E2692/D2692)*100,0)</f>
        <v>11</v>
      </c>
      <c r="Q2692" s="14">
        <f>IFERROR(ROUND((E2692/L2692),2),0)</f>
        <v>72.760000000000005</v>
      </c>
      <c r="R2692" s="10">
        <f>(((J2692/60)/60)/24)+DATE(1970,1,1)</f>
        <v>42113.105046296296</v>
      </c>
      <c r="S2692" s="10">
        <f>(((I2692/60)/60)/24)+DATE(1970,1,1)</f>
        <v>42158.105046296296</v>
      </c>
      <c r="T2692">
        <f>YEAR(R2692)</f>
        <v>2015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6" t="s">
        <v>8292</v>
      </c>
      <c r="O2693" s="16" t="s">
        <v>8293</v>
      </c>
      <c r="P2693" s="12">
        <f>ROUND((E2693/D2693)*100,0)</f>
        <v>0</v>
      </c>
      <c r="Q2693" s="14">
        <f>IFERROR(ROUND((E2693/L2693),2),0)</f>
        <v>17.5</v>
      </c>
      <c r="R2693" s="10">
        <f>(((J2693/60)/60)/24)+DATE(1970,1,1)</f>
        <v>42089.724039351851</v>
      </c>
      <c r="S2693" s="10">
        <f>(((I2693/60)/60)/24)+DATE(1970,1,1)</f>
        <v>42134.724039351851</v>
      </c>
      <c r="T2693">
        <f>YEAR(R2693)</f>
        <v>2015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6" t="s">
        <v>8292</v>
      </c>
      <c r="O2694" s="16" t="s">
        <v>8293</v>
      </c>
      <c r="P2694" s="12">
        <f>ROUND((E2694/D2694)*100,0)</f>
        <v>1</v>
      </c>
      <c r="Q2694" s="14">
        <f>IFERROR(ROUND((E2694/L2694),2),0)</f>
        <v>25</v>
      </c>
      <c r="R2694" s="10">
        <f>(((J2694/60)/60)/24)+DATE(1970,1,1)</f>
        <v>42058.334027777775</v>
      </c>
      <c r="S2694" s="10">
        <f>(((I2694/60)/60)/24)+DATE(1970,1,1)</f>
        <v>42088.292361111111</v>
      </c>
      <c r="T2694">
        <f>YEAR(R2694)</f>
        <v>2015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6" t="s">
        <v>8292</v>
      </c>
      <c r="O2695" s="16" t="s">
        <v>8293</v>
      </c>
      <c r="P2695" s="12">
        <f>ROUND((E2695/D2695)*100,0)</f>
        <v>1</v>
      </c>
      <c r="Q2695" s="14">
        <f>IFERROR(ROUND((E2695/L2695),2),0)</f>
        <v>13.33</v>
      </c>
      <c r="R2695" s="10">
        <f>(((J2695/60)/60)/24)+DATE(1970,1,1)</f>
        <v>41834.138495370367</v>
      </c>
      <c r="S2695" s="10">
        <f>(((I2695/60)/60)/24)+DATE(1970,1,1)</f>
        <v>41864.138495370367</v>
      </c>
      <c r="T2695">
        <f>YEAR(R2695)</f>
        <v>2014</v>
      </c>
    </row>
    <row r="2696" spans="1:20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6" t="s">
        <v>8292</v>
      </c>
      <c r="O2696" s="16" t="s">
        <v>8293</v>
      </c>
      <c r="P2696" s="12">
        <f>ROUND((E2696/D2696)*100,0)</f>
        <v>0</v>
      </c>
      <c r="Q2696" s="14">
        <f>IFERROR(ROUND((E2696/L2696),2),0)</f>
        <v>1</v>
      </c>
      <c r="R2696" s="10">
        <f>(((J2696/60)/60)/24)+DATE(1970,1,1)</f>
        <v>41878.140497685185</v>
      </c>
      <c r="S2696" s="10">
        <f>(((I2696/60)/60)/24)+DATE(1970,1,1)</f>
        <v>41908.140497685185</v>
      </c>
      <c r="T2696">
        <f>YEAR(R2696)</f>
        <v>2014</v>
      </c>
    </row>
    <row r="2697" spans="1:20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6" t="s">
        <v>8292</v>
      </c>
      <c r="O2697" s="16" t="s">
        <v>8293</v>
      </c>
      <c r="P2697" s="12">
        <f>ROUND((E2697/D2697)*100,0)</f>
        <v>0</v>
      </c>
      <c r="Q2697" s="14">
        <f>IFERROR(ROUND((E2697/L2697),2),0)</f>
        <v>23.67</v>
      </c>
      <c r="R2697" s="10">
        <f>(((J2697/60)/60)/24)+DATE(1970,1,1)</f>
        <v>42048.181921296295</v>
      </c>
      <c r="S2697" s="10">
        <f>(((I2697/60)/60)/24)+DATE(1970,1,1)</f>
        <v>42108.14025462963</v>
      </c>
      <c r="T2697">
        <f>YEAR(R2697)</f>
        <v>2015</v>
      </c>
    </row>
    <row r="2698" spans="1:20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6" t="s">
        <v>8292</v>
      </c>
      <c r="O2698" s="16" t="s">
        <v>8293</v>
      </c>
      <c r="P2698" s="12">
        <f>ROUND((E2698/D2698)*100,0)</f>
        <v>6</v>
      </c>
      <c r="Q2698" s="14">
        <f>IFERROR(ROUND((E2698/L2698),2),0)</f>
        <v>89.21</v>
      </c>
      <c r="R2698" s="10">
        <f>(((J2698/60)/60)/24)+DATE(1970,1,1)</f>
        <v>41964.844444444447</v>
      </c>
      <c r="S2698" s="10">
        <f>(((I2698/60)/60)/24)+DATE(1970,1,1)</f>
        <v>41998.844444444447</v>
      </c>
      <c r="T2698">
        <f>YEAR(R2698)</f>
        <v>2014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6" t="s">
        <v>8292</v>
      </c>
      <c r="O2699" s="16" t="s">
        <v>8293</v>
      </c>
      <c r="P2699" s="12">
        <f>ROUND((E2699/D2699)*100,0)</f>
        <v>26</v>
      </c>
      <c r="Q2699" s="14">
        <f>IFERROR(ROUND((E2699/L2699),2),0)</f>
        <v>116.56</v>
      </c>
      <c r="R2699" s="10">
        <f>(((J2699/60)/60)/24)+DATE(1970,1,1)</f>
        <v>42187.940081018518</v>
      </c>
      <c r="S2699" s="10">
        <f>(((I2699/60)/60)/24)+DATE(1970,1,1)</f>
        <v>42218.916666666672</v>
      </c>
      <c r="T2699">
        <f>YEAR(R2699)</f>
        <v>2015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6" t="s">
        <v>8292</v>
      </c>
      <c r="O2700" s="16" t="s">
        <v>8293</v>
      </c>
      <c r="P2700" s="12">
        <f>ROUND((E2700/D2700)*100,0)</f>
        <v>0</v>
      </c>
      <c r="Q2700" s="14">
        <f>IFERROR(ROUND((E2700/L2700),2),0)</f>
        <v>13.01</v>
      </c>
      <c r="R2700" s="10">
        <f>(((J2700/60)/60)/24)+DATE(1970,1,1)</f>
        <v>41787.898240740738</v>
      </c>
      <c r="S2700" s="10">
        <f>(((I2700/60)/60)/24)+DATE(1970,1,1)</f>
        <v>41817.898240740738</v>
      </c>
      <c r="T2700">
        <f>YEAR(R2700)</f>
        <v>2014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6" t="s">
        <v>8292</v>
      </c>
      <c r="O2701" s="16" t="s">
        <v>8293</v>
      </c>
      <c r="P2701" s="12">
        <f>ROUND((E2701/D2701)*100,0)</f>
        <v>0</v>
      </c>
      <c r="Q2701" s="14">
        <f>IFERROR(ROUND((E2701/L2701),2),0)</f>
        <v>0</v>
      </c>
      <c r="R2701" s="10">
        <f>(((J2701/60)/60)/24)+DATE(1970,1,1)</f>
        <v>41829.896562499998</v>
      </c>
      <c r="S2701" s="10">
        <f>(((I2701/60)/60)/24)+DATE(1970,1,1)</f>
        <v>41859.896562499998</v>
      </c>
      <c r="T2701">
        <f>YEAR(R2701)</f>
        <v>2014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6" t="s">
        <v>8292</v>
      </c>
      <c r="O2702" s="16" t="s">
        <v>8293</v>
      </c>
      <c r="P2702" s="12">
        <f>ROUND((E2702/D2702)*100,0)</f>
        <v>1</v>
      </c>
      <c r="Q2702" s="14">
        <f>IFERROR(ROUND((E2702/L2702),2),0)</f>
        <v>17.5</v>
      </c>
      <c r="R2702" s="10">
        <f>(((J2702/60)/60)/24)+DATE(1970,1,1)</f>
        <v>41870.87467592593</v>
      </c>
      <c r="S2702" s="10">
        <f>(((I2702/60)/60)/24)+DATE(1970,1,1)</f>
        <v>41900.87467592593</v>
      </c>
      <c r="T2702">
        <f>YEAR(R2702)</f>
        <v>2014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6" t="s">
        <v>8273</v>
      </c>
      <c r="O2703" s="16" t="s">
        <v>8313</v>
      </c>
      <c r="P2703" s="12">
        <f>ROUND((E2703/D2703)*100,0)</f>
        <v>46</v>
      </c>
      <c r="Q2703" s="14">
        <f>IFERROR(ROUND((E2703/L2703),2),0)</f>
        <v>34.130000000000003</v>
      </c>
      <c r="R2703" s="10">
        <f>(((J2703/60)/60)/24)+DATE(1970,1,1)</f>
        <v>42801.774699074071</v>
      </c>
      <c r="S2703" s="10">
        <f>(((I2703/60)/60)/24)+DATE(1970,1,1)</f>
        <v>42832.733032407406</v>
      </c>
      <c r="T2703">
        <f>YEAR(R2703)</f>
        <v>2017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6" t="s">
        <v>8273</v>
      </c>
      <c r="O2704" s="16" t="s">
        <v>8313</v>
      </c>
      <c r="P2704" s="12">
        <f>ROUND((E2704/D2704)*100,0)</f>
        <v>34</v>
      </c>
      <c r="Q2704" s="14">
        <f>IFERROR(ROUND((E2704/L2704),2),0)</f>
        <v>132.35</v>
      </c>
      <c r="R2704" s="10">
        <f>(((J2704/60)/60)/24)+DATE(1970,1,1)</f>
        <v>42800.801817129628</v>
      </c>
      <c r="S2704" s="10">
        <f>(((I2704/60)/60)/24)+DATE(1970,1,1)</f>
        <v>42830.760150462964</v>
      </c>
      <c r="T2704">
        <f>YEAR(R2704)</f>
        <v>2017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6" t="s">
        <v>8273</v>
      </c>
      <c r="O2705" s="16" t="s">
        <v>8313</v>
      </c>
      <c r="P2705" s="12">
        <f>ROUND((E2705/D2705)*100,0)</f>
        <v>104</v>
      </c>
      <c r="Q2705" s="14">
        <f>IFERROR(ROUND((E2705/L2705),2),0)</f>
        <v>922.22</v>
      </c>
      <c r="R2705" s="10">
        <f>(((J2705/60)/60)/24)+DATE(1970,1,1)</f>
        <v>42756.690162037034</v>
      </c>
      <c r="S2705" s="10">
        <f>(((I2705/60)/60)/24)+DATE(1970,1,1)</f>
        <v>42816.648495370369</v>
      </c>
      <c r="T2705">
        <f>YEAR(R2705)</f>
        <v>2017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6" t="s">
        <v>8273</v>
      </c>
      <c r="O2706" s="16" t="s">
        <v>8313</v>
      </c>
      <c r="P2706" s="12">
        <f>ROUND((E2706/D2706)*100,0)</f>
        <v>6</v>
      </c>
      <c r="Q2706" s="14">
        <f>IFERROR(ROUND((E2706/L2706),2),0)</f>
        <v>163.57</v>
      </c>
      <c r="R2706" s="10">
        <f>(((J2706/60)/60)/24)+DATE(1970,1,1)</f>
        <v>42787.862430555557</v>
      </c>
      <c r="S2706" s="10">
        <f>(((I2706/60)/60)/24)+DATE(1970,1,1)</f>
        <v>42830.820763888885</v>
      </c>
      <c r="T2706">
        <f>YEAR(R2706)</f>
        <v>2017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6" t="s">
        <v>8273</v>
      </c>
      <c r="O2707" s="16" t="s">
        <v>8313</v>
      </c>
      <c r="P2707" s="12">
        <f>ROUND((E2707/D2707)*100,0)</f>
        <v>11</v>
      </c>
      <c r="Q2707" s="14">
        <f>IFERROR(ROUND((E2707/L2707),2),0)</f>
        <v>217.38</v>
      </c>
      <c r="R2707" s="10">
        <f>(((J2707/60)/60)/24)+DATE(1970,1,1)</f>
        <v>42773.916180555556</v>
      </c>
      <c r="S2707" s="10">
        <f>(((I2707/60)/60)/24)+DATE(1970,1,1)</f>
        <v>42818.874513888892</v>
      </c>
      <c r="T2707">
        <f>YEAR(R2707)</f>
        <v>2017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6" t="s">
        <v>8273</v>
      </c>
      <c r="O2708" s="16" t="s">
        <v>8313</v>
      </c>
      <c r="P2708" s="12">
        <f>ROUND((E2708/D2708)*100,0)</f>
        <v>112</v>
      </c>
      <c r="Q2708" s="14">
        <f>IFERROR(ROUND((E2708/L2708),2),0)</f>
        <v>149.44</v>
      </c>
      <c r="R2708" s="10">
        <f>(((J2708/60)/60)/24)+DATE(1970,1,1)</f>
        <v>41899.294942129629</v>
      </c>
      <c r="S2708" s="10">
        <f>(((I2708/60)/60)/24)+DATE(1970,1,1)</f>
        <v>41928.290972222225</v>
      </c>
      <c r="T2708">
        <f>YEAR(R2708)</f>
        <v>2014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6" t="s">
        <v>8273</v>
      </c>
      <c r="O2709" s="16" t="s">
        <v>8313</v>
      </c>
      <c r="P2709" s="12">
        <f>ROUND((E2709/D2709)*100,0)</f>
        <v>351</v>
      </c>
      <c r="Q2709" s="14">
        <f>IFERROR(ROUND((E2709/L2709),2),0)</f>
        <v>71.239999999999995</v>
      </c>
      <c r="R2709" s="10">
        <f>(((J2709/60)/60)/24)+DATE(1970,1,1)</f>
        <v>41391.782905092594</v>
      </c>
      <c r="S2709" s="10">
        <f>(((I2709/60)/60)/24)+DATE(1970,1,1)</f>
        <v>41421.290972222225</v>
      </c>
      <c r="T2709">
        <f>YEAR(R2709)</f>
        <v>2013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6" t="s">
        <v>8273</v>
      </c>
      <c r="O2710" s="16" t="s">
        <v>8313</v>
      </c>
      <c r="P2710" s="12">
        <f>ROUND((E2710/D2710)*100,0)</f>
        <v>233</v>
      </c>
      <c r="Q2710" s="14">
        <f>IFERROR(ROUND((E2710/L2710),2),0)</f>
        <v>44.46</v>
      </c>
      <c r="R2710" s="10">
        <f>(((J2710/60)/60)/24)+DATE(1970,1,1)</f>
        <v>42512.698217592595</v>
      </c>
      <c r="S2710" s="10">
        <f>(((I2710/60)/60)/24)+DATE(1970,1,1)</f>
        <v>42572.698217592595</v>
      </c>
      <c r="T2710">
        <f>YEAR(R2710)</f>
        <v>2016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6" t="s">
        <v>8273</v>
      </c>
      <c r="O2711" s="16" t="s">
        <v>8313</v>
      </c>
      <c r="P2711" s="12">
        <f>ROUND((E2711/D2711)*100,0)</f>
        <v>102</v>
      </c>
      <c r="Q2711" s="14">
        <f>IFERROR(ROUND((E2711/L2711),2),0)</f>
        <v>164.94</v>
      </c>
      <c r="R2711" s="10">
        <f>(((J2711/60)/60)/24)+DATE(1970,1,1)</f>
        <v>42612.149780092594</v>
      </c>
      <c r="S2711" s="10">
        <f>(((I2711/60)/60)/24)+DATE(1970,1,1)</f>
        <v>42647.165972222225</v>
      </c>
      <c r="T2711">
        <f>YEAR(R2711)</f>
        <v>2016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6" t="s">
        <v>8273</v>
      </c>
      <c r="O2712" s="16" t="s">
        <v>8313</v>
      </c>
      <c r="P2712" s="12">
        <f>ROUND((E2712/D2712)*100,0)</f>
        <v>154</v>
      </c>
      <c r="Q2712" s="14">
        <f>IFERROR(ROUND((E2712/L2712),2),0)</f>
        <v>84.87</v>
      </c>
      <c r="R2712" s="10">
        <f>(((J2712/60)/60)/24)+DATE(1970,1,1)</f>
        <v>41828.229490740741</v>
      </c>
      <c r="S2712" s="10">
        <f>(((I2712/60)/60)/24)+DATE(1970,1,1)</f>
        <v>41860.083333333336</v>
      </c>
      <c r="T2712">
        <f>YEAR(R2712)</f>
        <v>2014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6" t="s">
        <v>8273</v>
      </c>
      <c r="O2713" s="16" t="s">
        <v>8313</v>
      </c>
      <c r="P2713" s="12">
        <f>ROUND((E2713/D2713)*100,0)</f>
        <v>101</v>
      </c>
      <c r="Q2713" s="14">
        <f>IFERROR(ROUND((E2713/L2713),2),0)</f>
        <v>53.95</v>
      </c>
      <c r="R2713" s="10">
        <f>(((J2713/60)/60)/24)+DATE(1970,1,1)</f>
        <v>41780.745254629634</v>
      </c>
      <c r="S2713" s="10">
        <f>(((I2713/60)/60)/24)+DATE(1970,1,1)</f>
        <v>41810.917361111111</v>
      </c>
      <c r="T2713">
        <f>YEAR(R2713)</f>
        <v>2014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6" t="s">
        <v>8273</v>
      </c>
      <c r="O2714" s="16" t="s">
        <v>8313</v>
      </c>
      <c r="P2714" s="12">
        <f>ROUND((E2714/D2714)*100,0)</f>
        <v>131</v>
      </c>
      <c r="Q2714" s="14">
        <f>IFERROR(ROUND((E2714/L2714),2),0)</f>
        <v>50.53</v>
      </c>
      <c r="R2714" s="10">
        <f>(((J2714/60)/60)/24)+DATE(1970,1,1)</f>
        <v>41432.062037037038</v>
      </c>
      <c r="S2714" s="10">
        <f>(((I2714/60)/60)/24)+DATE(1970,1,1)</f>
        <v>41468.75</v>
      </c>
      <c r="T2714">
        <f>YEAR(R2714)</f>
        <v>2013</v>
      </c>
    </row>
    <row r="2715" spans="1:20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6" t="s">
        <v>8273</v>
      </c>
      <c r="O2715" s="16" t="s">
        <v>8313</v>
      </c>
      <c r="P2715" s="12">
        <f>ROUND((E2715/D2715)*100,0)</f>
        <v>102</v>
      </c>
      <c r="Q2715" s="14">
        <f>IFERROR(ROUND((E2715/L2715),2),0)</f>
        <v>108</v>
      </c>
      <c r="R2715" s="10">
        <f>(((J2715/60)/60)/24)+DATE(1970,1,1)</f>
        <v>42322.653749999998</v>
      </c>
      <c r="S2715" s="10">
        <f>(((I2715/60)/60)/24)+DATE(1970,1,1)</f>
        <v>42362.653749999998</v>
      </c>
      <c r="T2715">
        <f>YEAR(R2715)</f>
        <v>2015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6" t="s">
        <v>8273</v>
      </c>
      <c r="O2716" s="16" t="s">
        <v>8313</v>
      </c>
      <c r="P2716" s="12">
        <f>ROUND((E2716/D2716)*100,0)</f>
        <v>116</v>
      </c>
      <c r="Q2716" s="14">
        <f>IFERROR(ROUND((E2716/L2716),2),0)</f>
        <v>95.37</v>
      </c>
      <c r="R2716" s="10">
        <f>(((J2716/60)/60)/24)+DATE(1970,1,1)</f>
        <v>42629.655046296291</v>
      </c>
      <c r="S2716" s="10">
        <f>(((I2716/60)/60)/24)+DATE(1970,1,1)</f>
        <v>42657.958333333328</v>
      </c>
      <c r="T2716">
        <f>YEAR(R2716)</f>
        <v>2016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6" t="s">
        <v>8273</v>
      </c>
      <c r="O2717" s="16" t="s">
        <v>8313</v>
      </c>
      <c r="P2717" s="12">
        <f>ROUND((E2717/D2717)*100,0)</f>
        <v>265</v>
      </c>
      <c r="Q2717" s="14">
        <f>IFERROR(ROUND((E2717/L2717),2),0)</f>
        <v>57.63</v>
      </c>
      <c r="R2717" s="10">
        <f>(((J2717/60)/60)/24)+DATE(1970,1,1)</f>
        <v>42387.398472222223</v>
      </c>
      <c r="S2717" s="10">
        <f>(((I2717/60)/60)/24)+DATE(1970,1,1)</f>
        <v>42421.398472222223</v>
      </c>
      <c r="T2717">
        <f>YEAR(R2717)</f>
        <v>2016</v>
      </c>
    </row>
    <row r="2718" spans="1:20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6" t="s">
        <v>8273</v>
      </c>
      <c r="O2718" s="16" t="s">
        <v>8313</v>
      </c>
      <c r="P2718" s="12">
        <f>ROUND((E2718/D2718)*100,0)</f>
        <v>120</v>
      </c>
      <c r="Q2718" s="14">
        <f>IFERROR(ROUND((E2718/L2718),2),0)</f>
        <v>64.16</v>
      </c>
      <c r="R2718" s="10">
        <f>(((J2718/60)/60)/24)+DATE(1970,1,1)</f>
        <v>42255.333252314813</v>
      </c>
      <c r="S2718" s="10">
        <f>(((I2718/60)/60)/24)+DATE(1970,1,1)</f>
        <v>42285.333252314813</v>
      </c>
      <c r="T2718">
        <f>YEAR(R2718)</f>
        <v>2015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6" t="s">
        <v>8273</v>
      </c>
      <c r="O2719" s="16" t="s">
        <v>8313</v>
      </c>
      <c r="P2719" s="12">
        <f>ROUND((E2719/D2719)*100,0)</f>
        <v>120</v>
      </c>
      <c r="Q2719" s="14">
        <f>IFERROR(ROUND((E2719/L2719),2),0)</f>
        <v>92.39</v>
      </c>
      <c r="R2719" s="10">
        <f>(((J2719/60)/60)/24)+DATE(1970,1,1)</f>
        <v>41934.914918981485</v>
      </c>
      <c r="S2719" s="10">
        <f>(((I2719/60)/60)/24)+DATE(1970,1,1)</f>
        <v>41979.956585648149</v>
      </c>
      <c r="T2719">
        <f>YEAR(R2719)</f>
        <v>2014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6" t="s">
        <v>8273</v>
      </c>
      <c r="O2720" s="16" t="s">
        <v>8313</v>
      </c>
      <c r="P2720" s="12">
        <f>ROUND((E2720/D2720)*100,0)</f>
        <v>104</v>
      </c>
      <c r="Q2720" s="14">
        <f>IFERROR(ROUND((E2720/L2720),2),0)</f>
        <v>125.98</v>
      </c>
      <c r="R2720" s="10">
        <f>(((J2720/60)/60)/24)+DATE(1970,1,1)</f>
        <v>42465.596585648149</v>
      </c>
      <c r="S2720" s="10">
        <f>(((I2720/60)/60)/24)+DATE(1970,1,1)</f>
        <v>42493.958333333328</v>
      </c>
      <c r="T2720">
        <f>YEAR(R2720)</f>
        <v>2016</v>
      </c>
    </row>
    <row r="2721" spans="1:20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6" t="s">
        <v>8273</v>
      </c>
      <c r="O2721" s="16" t="s">
        <v>8313</v>
      </c>
      <c r="P2721" s="12">
        <f>ROUND((E2721/D2721)*100,0)</f>
        <v>109</v>
      </c>
      <c r="Q2721" s="14">
        <f>IFERROR(ROUND((E2721/L2721),2),0)</f>
        <v>94.64</v>
      </c>
      <c r="R2721" s="10">
        <f>(((J2721/60)/60)/24)+DATE(1970,1,1)</f>
        <v>42418.031180555554</v>
      </c>
      <c r="S2721" s="10">
        <f>(((I2721/60)/60)/24)+DATE(1970,1,1)</f>
        <v>42477.989513888882</v>
      </c>
      <c r="T2721">
        <f>YEAR(R2721)</f>
        <v>2016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6" t="s">
        <v>8273</v>
      </c>
      <c r="O2722" s="16" t="s">
        <v>8313</v>
      </c>
      <c r="P2722" s="12">
        <f>ROUND((E2722/D2722)*100,0)</f>
        <v>118</v>
      </c>
      <c r="Q2722" s="14">
        <f>IFERROR(ROUND((E2722/L2722),2),0)</f>
        <v>170.7</v>
      </c>
      <c r="R2722" s="10">
        <f>(((J2722/60)/60)/24)+DATE(1970,1,1)</f>
        <v>42655.465891203698</v>
      </c>
      <c r="S2722" s="10">
        <f>(((I2722/60)/60)/24)+DATE(1970,1,1)</f>
        <v>42685.507557870369</v>
      </c>
      <c r="T2722">
        <f>YEAR(R2722)</f>
        <v>2016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6" t="s">
        <v>8275</v>
      </c>
      <c r="O2723" s="16" t="s">
        <v>8305</v>
      </c>
      <c r="P2723" s="12">
        <f>ROUND((E2723/D2723)*100,0)</f>
        <v>1462</v>
      </c>
      <c r="Q2723" s="14">
        <f>IFERROR(ROUND((E2723/L2723),2),0)</f>
        <v>40.76</v>
      </c>
      <c r="R2723" s="10">
        <f>(((J2723/60)/60)/24)+DATE(1970,1,1)</f>
        <v>41493.543958333335</v>
      </c>
      <c r="S2723" s="10">
        <f>(((I2723/60)/60)/24)+DATE(1970,1,1)</f>
        <v>41523.791666666664</v>
      </c>
      <c r="T2723">
        <f>YEAR(R2723)</f>
        <v>2013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6" t="s">
        <v>8275</v>
      </c>
      <c r="O2724" s="16" t="s">
        <v>8305</v>
      </c>
      <c r="P2724" s="12">
        <f>ROUND((E2724/D2724)*100,0)</f>
        <v>253</v>
      </c>
      <c r="Q2724" s="14">
        <f>IFERROR(ROUND((E2724/L2724),2),0)</f>
        <v>68.25</v>
      </c>
      <c r="R2724" s="10">
        <f>(((J2724/60)/60)/24)+DATE(1970,1,1)</f>
        <v>42704.857094907406</v>
      </c>
      <c r="S2724" s="10">
        <f>(((I2724/60)/60)/24)+DATE(1970,1,1)</f>
        <v>42764.857094907406</v>
      </c>
      <c r="T2724">
        <f>YEAR(R2724)</f>
        <v>2016</v>
      </c>
    </row>
    <row r="2725" spans="1:20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6" t="s">
        <v>8275</v>
      </c>
      <c r="O2725" s="16" t="s">
        <v>8305</v>
      </c>
      <c r="P2725" s="12">
        <f>ROUND((E2725/D2725)*100,0)</f>
        <v>140</v>
      </c>
      <c r="Q2725" s="14">
        <f>IFERROR(ROUND((E2725/L2725),2),0)</f>
        <v>95.49</v>
      </c>
      <c r="R2725" s="10">
        <f>(((J2725/60)/60)/24)+DATE(1970,1,1)</f>
        <v>41944.83898148148</v>
      </c>
      <c r="S2725" s="10">
        <f>(((I2725/60)/60)/24)+DATE(1970,1,1)</f>
        <v>42004.880648148144</v>
      </c>
      <c r="T2725">
        <f>YEAR(R2725)</f>
        <v>2014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6" t="s">
        <v>8275</v>
      </c>
      <c r="O2726" s="16" t="s">
        <v>8305</v>
      </c>
      <c r="P2726" s="12">
        <f>ROUND((E2726/D2726)*100,0)</f>
        <v>297</v>
      </c>
      <c r="Q2726" s="14">
        <f>IFERROR(ROUND((E2726/L2726),2),0)</f>
        <v>7.19</v>
      </c>
      <c r="R2726" s="10">
        <f>(((J2726/60)/60)/24)+DATE(1970,1,1)</f>
        <v>42199.32707175926</v>
      </c>
      <c r="S2726" s="10">
        <f>(((I2726/60)/60)/24)+DATE(1970,1,1)</f>
        <v>42231.32707175926</v>
      </c>
      <c r="T2726">
        <f>YEAR(R2726)</f>
        <v>2015</v>
      </c>
    </row>
    <row r="2727" spans="1:20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6" t="s">
        <v>8275</v>
      </c>
      <c r="O2727" s="16" t="s">
        <v>8305</v>
      </c>
      <c r="P2727" s="12">
        <f>ROUND((E2727/D2727)*100,0)</f>
        <v>145</v>
      </c>
      <c r="Q2727" s="14">
        <f>IFERROR(ROUND((E2727/L2727),2),0)</f>
        <v>511.65</v>
      </c>
      <c r="R2727" s="10">
        <f>(((J2727/60)/60)/24)+DATE(1970,1,1)</f>
        <v>42745.744618055556</v>
      </c>
      <c r="S2727" s="10">
        <f>(((I2727/60)/60)/24)+DATE(1970,1,1)</f>
        <v>42795.744618055556</v>
      </c>
      <c r="T2727">
        <f>YEAR(R2727)</f>
        <v>2017</v>
      </c>
    </row>
    <row r="2728" spans="1:20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6" t="s">
        <v>8275</v>
      </c>
      <c r="O2728" s="16" t="s">
        <v>8305</v>
      </c>
      <c r="P2728" s="12">
        <f>ROUND((E2728/D2728)*100,0)</f>
        <v>106</v>
      </c>
      <c r="Q2728" s="14">
        <f>IFERROR(ROUND((E2728/L2728),2),0)</f>
        <v>261.75</v>
      </c>
      <c r="R2728" s="10">
        <f>(((J2728/60)/60)/24)+DATE(1970,1,1)</f>
        <v>42452.579988425925</v>
      </c>
      <c r="S2728" s="10">
        <f>(((I2728/60)/60)/24)+DATE(1970,1,1)</f>
        <v>42482.579988425925</v>
      </c>
      <c r="T2728">
        <f>YEAR(R2728)</f>
        <v>2016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6" t="s">
        <v>8275</v>
      </c>
      <c r="O2729" s="16" t="s">
        <v>8305</v>
      </c>
      <c r="P2729" s="12">
        <f>ROUND((E2729/D2729)*100,0)</f>
        <v>493</v>
      </c>
      <c r="Q2729" s="14">
        <f>IFERROR(ROUND((E2729/L2729),2),0)</f>
        <v>69.760000000000005</v>
      </c>
      <c r="R2729" s="10">
        <f>(((J2729/60)/60)/24)+DATE(1970,1,1)</f>
        <v>42198.676655092597</v>
      </c>
      <c r="S2729" s="10">
        <f>(((I2729/60)/60)/24)+DATE(1970,1,1)</f>
        <v>42223.676655092597</v>
      </c>
      <c r="T2729">
        <f>YEAR(R2729)</f>
        <v>2015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6" t="s">
        <v>8275</v>
      </c>
      <c r="O2730" s="16" t="s">
        <v>8305</v>
      </c>
      <c r="P2730" s="12">
        <f>ROUND((E2730/D2730)*100,0)</f>
        <v>202</v>
      </c>
      <c r="Q2730" s="14">
        <f>IFERROR(ROUND((E2730/L2730),2),0)</f>
        <v>77.23</v>
      </c>
      <c r="R2730" s="10">
        <f>(((J2730/60)/60)/24)+DATE(1970,1,1)</f>
        <v>42333.59993055556</v>
      </c>
      <c r="S2730" s="10">
        <f>(((I2730/60)/60)/24)+DATE(1970,1,1)</f>
        <v>42368.59993055556</v>
      </c>
      <c r="T2730">
        <f>YEAR(R2730)</f>
        <v>2015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6" t="s">
        <v>8275</v>
      </c>
      <c r="O2731" s="16" t="s">
        <v>8305</v>
      </c>
      <c r="P2731" s="12">
        <f>ROUND((E2731/D2731)*100,0)</f>
        <v>104</v>
      </c>
      <c r="Q2731" s="14">
        <f>IFERROR(ROUND((E2731/L2731),2),0)</f>
        <v>340.57</v>
      </c>
      <c r="R2731" s="10">
        <f>(((J2731/60)/60)/24)+DATE(1970,1,1)</f>
        <v>42095.240706018521</v>
      </c>
      <c r="S2731" s="10">
        <f>(((I2731/60)/60)/24)+DATE(1970,1,1)</f>
        <v>42125.240706018521</v>
      </c>
      <c r="T2731">
        <f>YEAR(R2731)</f>
        <v>2015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6" t="s">
        <v>8275</v>
      </c>
      <c r="O2732" s="16" t="s">
        <v>8305</v>
      </c>
      <c r="P2732" s="12">
        <f>ROUND((E2732/D2732)*100,0)</f>
        <v>170</v>
      </c>
      <c r="Q2732" s="14">
        <f>IFERROR(ROUND((E2732/L2732),2),0)</f>
        <v>67.42</v>
      </c>
      <c r="R2732" s="10">
        <f>(((J2732/60)/60)/24)+DATE(1970,1,1)</f>
        <v>41351.541377314818</v>
      </c>
      <c r="S2732" s="10">
        <f>(((I2732/60)/60)/24)+DATE(1970,1,1)</f>
        <v>41386.541377314818</v>
      </c>
      <c r="T2732">
        <f>YEAR(R2732)</f>
        <v>2013</v>
      </c>
    </row>
    <row r="2733" spans="1:20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6" t="s">
        <v>8275</v>
      </c>
      <c r="O2733" s="16" t="s">
        <v>8305</v>
      </c>
      <c r="P2733" s="12">
        <f>ROUND((E2733/D2733)*100,0)</f>
        <v>104</v>
      </c>
      <c r="Q2733" s="14">
        <f>IFERROR(ROUND((E2733/L2733),2),0)</f>
        <v>845.7</v>
      </c>
      <c r="R2733" s="10">
        <f>(((J2733/60)/60)/24)+DATE(1970,1,1)</f>
        <v>41872.525717592594</v>
      </c>
      <c r="S2733" s="10">
        <f>(((I2733/60)/60)/24)+DATE(1970,1,1)</f>
        <v>41930.166666666664</v>
      </c>
      <c r="T2733">
        <f>YEAR(R2733)</f>
        <v>2014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6" t="s">
        <v>8275</v>
      </c>
      <c r="O2734" s="16" t="s">
        <v>8305</v>
      </c>
      <c r="P2734" s="12">
        <f>ROUND((E2734/D2734)*100,0)</f>
        <v>118</v>
      </c>
      <c r="Q2734" s="14">
        <f>IFERROR(ROUND((E2734/L2734),2),0)</f>
        <v>97.19</v>
      </c>
      <c r="R2734" s="10">
        <f>(((J2734/60)/60)/24)+DATE(1970,1,1)</f>
        <v>41389.808194444442</v>
      </c>
      <c r="S2734" s="10">
        <f>(((I2734/60)/60)/24)+DATE(1970,1,1)</f>
        <v>41422</v>
      </c>
      <c r="T2734">
        <f>YEAR(R2734)</f>
        <v>2013</v>
      </c>
    </row>
    <row r="2735" spans="1:20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6" t="s">
        <v>8275</v>
      </c>
      <c r="O2735" s="16" t="s">
        <v>8305</v>
      </c>
      <c r="P2735" s="12">
        <f>ROUND((E2735/D2735)*100,0)</f>
        <v>108</v>
      </c>
      <c r="Q2735" s="14">
        <f>IFERROR(ROUND((E2735/L2735),2),0)</f>
        <v>451.84</v>
      </c>
      <c r="R2735" s="10">
        <f>(((J2735/60)/60)/24)+DATE(1970,1,1)</f>
        <v>42044.272847222222</v>
      </c>
      <c r="S2735" s="10">
        <f>(((I2735/60)/60)/24)+DATE(1970,1,1)</f>
        <v>42104.231180555551</v>
      </c>
      <c r="T2735">
        <f>YEAR(R2735)</f>
        <v>2015</v>
      </c>
    </row>
    <row r="2736" spans="1:20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6" t="s">
        <v>8275</v>
      </c>
      <c r="O2736" s="16" t="s">
        <v>8305</v>
      </c>
      <c r="P2736" s="12">
        <f>ROUND((E2736/D2736)*100,0)</f>
        <v>2260300</v>
      </c>
      <c r="Q2736" s="14">
        <f>IFERROR(ROUND((E2736/L2736),2),0)</f>
        <v>138.66999999999999</v>
      </c>
      <c r="R2736" s="10">
        <f>(((J2736/60)/60)/24)+DATE(1970,1,1)</f>
        <v>42626.668888888889</v>
      </c>
      <c r="S2736" s="10">
        <f>(((I2736/60)/60)/24)+DATE(1970,1,1)</f>
        <v>42656.915972222225</v>
      </c>
      <c r="T2736">
        <f>YEAR(R2736)</f>
        <v>2016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6" t="s">
        <v>8275</v>
      </c>
      <c r="O2737" s="16" t="s">
        <v>8305</v>
      </c>
      <c r="P2737" s="12">
        <f>ROUND((E2737/D2737)*100,0)</f>
        <v>978</v>
      </c>
      <c r="Q2737" s="14">
        <f>IFERROR(ROUND((E2737/L2737),2),0)</f>
        <v>21.64</v>
      </c>
      <c r="R2737" s="10">
        <f>(((J2737/60)/60)/24)+DATE(1970,1,1)</f>
        <v>41316.120949074073</v>
      </c>
      <c r="S2737" s="10">
        <f>(((I2737/60)/60)/24)+DATE(1970,1,1)</f>
        <v>41346.833333333336</v>
      </c>
      <c r="T2737">
        <f>YEAR(R2737)</f>
        <v>2013</v>
      </c>
    </row>
    <row r="2738" spans="1:20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6" t="s">
        <v>8275</v>
      </c>
      <c r="O2738" s="16" t="s">
        <v>8305</v>
      </c>
      <c r="P2738" s="12">
        <f>ROUND((E2738/D2738)*100,0)</f>
        <v>123</v>
      </c>
      <c r="Q2738" s="14">
        <f>IFERROR(ROUND((E2738/L2738),2),0)</f>
        <v>169.52</v>
      </c>
      <c r="R2738" s="10">
        <f>(((J2738/60)/60)/24)+DATE(1970,1,1)</f>
        <v>41722.666354166664</v>
      </c>
      <c r="S2738" s="10">
        <f>(((I2738/60)/60)/24)+DATE(1970,1,1)</f>
        <v>41752.666354166664</v>
      </c>
      <c r="T2738">
        <f>YEAR(R2738)</f>
        <v>2014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6" t="s">
        <v>8275</v>
      </c>
      <c r="O2739" s="16" t="s">
        <v>8305</v>
      </c>
      <c r="P2739" s="12">
        <f>ROUND((E2739/D2739)*100,0)</f>
        <v>246</v>
      </c>
      <c r="Q2739" s="14">
        <f>IFERROR(ROUND((E2739/L2739),2),0)</f>
        <v>161.88</v>
      </c>
      <c r="R2739" s="10">
        <f>(((J2739/60)/60)/24)+DATE(1970,1,1)</f>
        <v>41611.917673611111</v>
      </c>
      <c r="S2739" s="10">
        <f>(((I2739/60)/60)/24)+DATE(1970,1,1)</f>
        <v>41654.791666666664</v>
      </c>
      <c r="T2739">
        <f>YEAR(R2739)</f>
        <v>2013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6" t="s">
        <v>8275</v>
      </c>
      <c r="O2740" s="16" t="s">
        <v>8305</v>
      </c>
      <c r="P2740" s="12">
        <f>ROUND((E2740/D2740)*100,0)</f>
        <v>148</v>
      </c>
      <c r="Q2740" s="14">
        <f>IFERROR(ROUND((E2740/L2740),2),0)</f>
        <v>493.13</v>
      </c>
      <c r="R2740" s="10">
        <f>(((J2740/60)/60)/24)+DATE(1970,1,1)</f>
        <v>42620.143564814818</v>
      </c>
      <c r="S2740" s="10">
        <f>(((I2740/60)/60)/24)+DATE(1970,1,1)</f>
        <v>42680.143564814818</v>
      </c>
      <c r="T2740">
        <f>YEAR(R2740)</f>
        <v>2016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6" t="s">
        <v>8275</v>
      </c>
      <c r="O2741" s="16" t="s">
        <v>8305</v>
      </c>
      <c r="P2741" s="12">
        <f>ROUND((E2741/D2741)*100,0)</f>
        <v>384</v>
      </c>
      <c r="Q2741" s="14">
        <f>IFERROR(ROUND((E2741/L2741),2),0)</f>
        <v>22.12</v>
      </c>
      <c r="R2741" s="10">
        <f>(((J2741/60)/60)/24)+DATE(1970,1,1)</f>
        <v>41719.887928240743</v>
      </c>
      <c r="S2741" s="10">
        <f>(((I2741/60)/60)/24)+DATE(1970,1,1)</f>
        <v>41764.887928240743</v>
      </c>
      <c r="T2741">
        <f>YEAR(R2741)</f>
        <v>2014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6" t="s">
        <v>8275</v>
      </c>
      <c r="O2742" s="16" t="s">
        <v>8305</v>
      </c>
      <c r="P2742" s="12">
        <f>ROUND((E2742/D2742)*100,0)</f>
        <v>103</v>
      </c>
      <c r="Q2742" s="14">
        <f>IFERROR(ROUND((E2742/L2742),2),0)</f>
        <v>18.239999999999998</v>
      </c>
      <c r="R2742" s="10">
        <f>(((J2742/60)/60)/24)+DATE(1970,1,1)</f>
        <v>42045.031851851847</v>
      </c>
      <c r="S2742" s="10">
        <f>(((I2742/60)/60)/24)+DATE(1970,1,1)</f>
        <v>42074.99018518519</v>
      </c>
      <c r="T2742">
        <f>YEAR(R2742)</f>
        <v>2015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6" t="s">
        <v>8278</v>
      </c>
      <c r="O2743" s="16" t="s">
        <v>8314</v>
      </c>
      <c r="P2743" s="12">
        <f>ROUND((E2743/D2743)*100,0)</f>
        <v>0</v>
      </c>
      <c r="Q2743" s="14">
        <f>IFERROR(ROUND((E2743/L2743),2),0)</f>
        <v>8.75</v>
      </c>
      <c r="R2743" s="10">
        <f>(((J2743/60)/60)/24)+DATE(1970,1,1)</f>
        <v>41911.657430555555</v>
      </c>
      <c r="S2743" s="10">
        <f>(((I2743/60)/60)/24)+DATE(1970,1,1)</f>
        <v>41932.088194444441</v>
      </c>
      <c r="T2743">
        <f>YEAR(R2743)</f>
        <v>2014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6" t="s">
        <v>8278</v>
      </c>
      <c r="O2744" s="16" t="s">
        <v>8314</v>
      </c>
      <c r="P2744" s="12">
        <f>ROUND((E2744/D2744)*100,0)</f>
        <v>29</v>
      </c>
      <c r="Q2744" s="14">
        <f>IFERROR(ROUND((E2744/L2744),2),0)</f>
        <v>40.61</v>
      </c>
      <c r="R2744" s="10">
        <f>(((J2744/60)/60)/24)+DATE(1970,1,1)</f>
        <v>41030.719756944447</v>
      </c>
      <c r="S2744" s="10">
        <f>(((I2744/60)/60)/24)+DATE(1970,1,1)</f>
        <v>41044.719756944447</v>
      </c>
      <c r="T2744">
        <f>YEAR(R2744)</f>
        <v>2012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6" t="s">
        <v>8278</v>
      </c>
      <c r="O2745" s="16" t="s">
        <v>8314</v>
      </c>
      <c r="P2745" s="12">
        <f>ROUND((E2745/D2745)*100,0)</f>
        <v>0</v>
      </c>
      <c r="Q2745" s="14">
        <f>IFERROR(ROUND((E2745/L2745),2),0)</f>
        <v>0</v>
      </c>
      <c r="R2745" s="10">
        <f>(((J2745/60)/60)/24)+DATE(1970,1,1)</f>
        <v>42632.328784722224</v>
      </c>
      <c r="S2745" s="10">
        <f>(((I2745/60)/60)/24)+DATE(1970,1,1)</f>
        <v>42662.328784722224</v>
      </c>
      <c r="T2745">
        <f>YEAR(R2745)</f>
        <v>2016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6" t="s">
        <v>8278</v>
      </c>
      <c r="O2746" s="16" t="s">
        <v>8314</v>
      </c>
      <c r="P2746" s="12">
        <f>ROUND((E2746/D2746)*100,0)</f>
        <v>5</v>
      </c>
      <c r="Q2746" s="14">
        <f>IFERROR(ROUND((E2746/L2746),2),0)</f>
        <v>37.950000000000003</v>
      </c>
      <c r="R2746" s="10">
        <f>(((J2746/60)/60)/24)+DATE(1970,1,1)</f>
        <v>40938.062476851854</v>
      </c>
      <c r="S2746" s="10">
        <f>(((I2746/60)/60)/24)+DATE(1970,1,1)</f>
        <v>40968.062476851854</v>
      </c>
      <c r="T2746">
        <f>YEAR(R2746)</f>
        <v>2012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6" t="s">
        <v>8278</v>
      </c>
      <c r="O2747" s="16" t="s">
        <v>8314</v>
      </c>
      <c r="P2747" s="12">
        <f>ROUND((E2747/D2747)*100,0)</f>
        <v>22</v>
      </c>
      <c r="Q2747" s="14">
        <f>IFERROR(ROUND((E2747/L2747),2),0)</f>
        <v>35.729999999999997</v>
      </c>
      <c r="R2747" s="10">
        <f>(((J2747/60)/60)/24)+DATE(1970,1,1)</f>
        <v>41044.988055555557</v>
      </c>
      <c r="S2747" s="10">
        <f>(((I2747/60)/60)/24)+DATE(1970,1,1)</f>
        <v>41104.988055555557</v>
      </c>
      <c r="T2747">
        <f>YEAR(R2747)</f>
        <v>2012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6" t="s">
        <v>8278</v>
      </c>
      <c r="O2748" s="16" t="s">
        <v>8314</v>
      </c>
      <c r="P2748" s="12">
        <f>ROUND((E2748/D2748)*100,0)</f>
        <v>27</v>
      </c>
      <c r="Q2748" s="14">
        <f>IFERROR(ROUND((E2748/L2748),2),0)</f>
        <v>42.16</v>
      </c>
      <c r="R2748" s="10">
        <f>(((J2748/60)/60)/24)+DATE(1970,1,1)</f>
        <v>41850.781377314815</v>
      </c>
      <c r="S2748" s="10">
        <f>(((I2748/60)/60)/24)+DATE(1970,1,1)</f>
        <v>41880.781377314815</v>
      </c>
      <c r="T2748">
        <f>YEAR(R2748)</f>
        <v>2014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6" t="s">
        <v>8278</v>
      </c>
      <c r="O2749" s="16" t="s">
        <v>8314</v>
      </c>
      <c r="P2749" s="12">
        <f>ROUND((E2749/D2749)*100,0)</f>
        <v>28</v>
      </c>
      <c r="Q2749" s="14">
        <f>IFERROR(ROUND((E2749/L2749),2),0)</f>
        <v>35</v>
      </c>
      <c r="R2749" s="10">
        <f>(((J2749/60)/60)/24)+DATE(1970,1,1)</f>
        <v>41044.64811342593</v>
      </c>
      <c r="S2749" s="10">
        <f>(((I2749/60)/60)/24)+DATE(1970,1,1)</f>
        <v>41076.131944444445</v>
      </c>
      <c r="T2749">
        <f>YEAR(R2749)</f>
        <v>2012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6" t="s">
        <v>8278</v>
      </c>
      <c r="O2750" s="16" t="s">
        <v>8314</v>
      </c>
      <c r="P2750" s="12">
        <f>ROUND((E2750/D2750)*100,0)</f>
        <v>1</v>
      </c>
      <c r="Q2750" s="14">
        <f>IFERROR(ROUND((E2750/L2750),2),0)</f>
        <v>13.25</v>
      </c>
      <c r="R2750" s="10">
        <f>(((J2750/60)/60)/24)+DATE(1970,1,1)</f>
        <v>42585.7106712963</v>
      </c>
      <c r="S2750" s="10">
        <f>(((I2750/60)/60)/24)+DATE(1970,1,1)</f>
        <v>42615.7106712963</v>
      </c>
      <c r="T2750">
        <f>YEAR(R2750)</f>
        <v>2016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6" t="s">
        <v>8278</v>
      </c>
      <c r="O2751" s="16" t="s">
        <v>8314</v>
      </c>
      <c r="P2751" s="12">
        <f>ROUND((E2751/D2751)*100,0)</f>
        <v>1</v>
      </c>
      <c r="Q2751" s="14">
        <f>IFERROR(ROUND((E2751/L2751),2),0)</f>
        <v>55</v>
      </c>
      <c r="R2751" s="10">
        <f>(((J2751/60)/60)/24)+DATE(1970,1,1)</f>
        <v>42068.799039351856</v>
      </c>
      <c r="S2751" s="10">
        <f>(((I2751/60)/60)/24)+DATE(1970,1,1)</f>
        <v>42098.757372685184</v>
      </c>
      <c r="T2751">
        <f>YEAR(R2751)</f>
        <v>2015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6" t="s">
        <v>8278</v>
      </c>
      <c r="O2752" s="16" t="s">
        <v>8314</v>
      </c>
      <c r="P2752" s="12">
        <f>ROUND((E2752/D2752)*100,0)</f>
        <v>0</v>
      </c>
      <c r="Q2752" s="14">
        <f>IFERROR(ROUND((E2752/L2752),2),0)</f>
        <v>0</v>
      </c>
      <c r="R2752" s="10">
        <f>(((J2752/60)/60)/24)+DATE(1970,1,1)</f>
        <v>41078.899826388886</v>
      </c>
      <c r="S2752" s="10">
        <f>(((I2752/60)/60)/24)+DATE(1970,1,1)</f>
        <v>41090.833333333336</v>
      </c>
      <c r="T2752">
        <f>YEAR(R2752)</f>
        <v>2012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6" t="s">
        <v>8278</v>
      </c>
      <c r="O2753" s="16" t="s">
        <v>8314</v>
      </c>
      <c r="P2753" s="12">
        <f>ROUND((E2753/D2753)*100,0)</f>
        <v>0</v>
      </c>
      <c r="Q2753" s="14">
        <f>IFERROR(ROUND((E2753/L2753),2),0)</f>
        <v>0</v>
      </c>
      <c r="R2753" s="10">
        <f>(((J2753/60)/60)/24)+DATE(1970,1,1)</f>
        <v>41747.887060185189</v>
      </c>
      <c r="S2753" s="10">
        <f>(((I2753/60)/60)/24)+DATE(1970,1,1)</f>
        <v>41807.887060185189</v>
      </c>
      <c r="T2753">
        <f>YEAR(R2753)</f>
        <v>2014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6" t="s">
        <v>8278</v>
      </c>
      <c r="O2754" s="16" t="s">
        <v>8314</v>
      </c>
      <c r="P2754" s="12">
        <f>ROUND((E2754/D2754)*100,0)</f>
        <v>11</v>
      </c>
      <c r="Q2754" s="14">
        <f>IFERROR(ROUND((E2754/L2754),2),0)</f>
        <v>39.29</v>
      </c>
      <c r="R2754" s="10">
        <f>(((J2754/60)/60)/24)+DATE(1970,1,1)</f>
        <v>40855.765092592592</v>
      </c>
      <c r="S2754" s="10">
        <f>(((I2754/60)/60)/24)+DATE(1970,1,1)</f>
        <v>40895.765092592592</v>
      </c>
      <c r="T2754">
        <f>YEAR(R2754)</f>
        <v>2011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6" t="s">
        <v>8278</v>
      </c>
      <c r="O2755" s="16" t="s">
        <v>8314</v>
      </c>
      <c r="P2755" s="12">
        <f>ROUND((E2755/D2755)*100,0)</f>
        <v>19</v>
      </c>
      <c r="Q2755" s="14">
        <f>IFERROR(ROUND((E2755/L2755),2),0)</f>
        <v>47.5</v>
      </c>
      <c r="R2755" s="10">
        <f>(((J2755/60)/60)/24)+DATE(1970,1,1)</f>
        <v>41117.900729166664</v>
      </c>
      <c r="S2755" s="10">
        <f>(((I2755/60)/60)/24)+DATE(1970,1,1)</f>
        <v>41147.900729166664</v>
      </c>
      <c r="T2755">
        <f>YEAR(R2755)</f>
        <v>2012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6" t="s">
        <v>8278</v>
      </c>
      <c r="O2756" s="16" t="s">
        <v>8314</v>
      </c>
      <c r="P2756" s="12">
        <f>ROUND((E2756/D2756)*100,0)</f>
        <v>0</v>
      </c>
      <c r="Q2756" s="14">
        <f>IFERROR(ROUND((E2756/L2756),2),0)</f>
        <v>0</v>
      </c>
      <c r="R2756" s="10">
        <f>(((J2756/60)/60)/24)+DATE(1970,1,1)</f>
        <v>41863.636006944449</v>
      </c>
      <c r="S2756" s="10">
        <f>(((I2756/60)/60)/24)+DATE(1970,1,1)</f>
        <v>41893.636006944449</v>
      </c>
      <c r="T2756">
        <f>YEAR(R2756)</f>
        <v>2014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6" t="s">
        <v>8278</v>
      </c>
      <c r="O2757" s="16" t="s">
        <v>8314</v>
      </c>
      <c r="P2757" s="12">
        <f>ROUND((E2757/D2757)*100,0)</f>
        <v>52</v>
      </c>
      <c r="Q2757" s="14">
        <f>IFERROR(ROUND((E2757/L2757),2),0)</f>
        <v>17.329999999999998</v>
      </c>
      <c r="R2757" s="10">
        <f>(((J2757/60)/60)/24)+DATE(1970,1,1)</f>
        <v>42072.790821759263</v>
      </c>
      <c r="S2757" s="10">
        <f>(((I2757/60)/60)/24)+DATE(1970,1,1)</f>
        <v>42102.790821759263</v>
      </c>
      <c r="T2757">
        <f>YEAR(R2757)</f>
        <v>2015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6" t="s">
        <v>8278</v>
      </c>
      <c r="O2758" s="16" t="s">
        <v>8314</v>
      </c>
      <c r="P2758" s="12">
        <f>ROUND((E2758/D2758)*100,0)</f>
        <v>10</v>
      </c>
      <c r="Q2758" s="14">
        <f>IFERROR(ROUND((E2758/L2758),2),0)</f>
        <v>31.76</v>
      </c>
      <c r="R2758" s="10">
        <f>(((J2758/60)/60)/24)+DATE(1970,1,1)</f>
        <v>41620.90047453704</v>
      </c>
      <c r="S2758" s="10">
        <f>(((I2758/60)/60)/24)+DATE(1970,1,1)</f>
        <v>41650.90047453704</v>
      </c>
      <c r="T2758">
        <f>YEAR(R2758)</f>
        <v>2013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6" t="s">
        <v>8278</v>
      </c>
      <c r="O2759" s="16" t="s">
        <v>8314</v>
      </c>
      <c r="P2759" s="12">
        <f>ROUND((E2759/D2759)*100,0)</f>
        <v>1</v>
      </c>
      <c r="Q2759" s="14">
        <f>IFERROR(ROUND((E2759/L2759),2),0)</f>
        <v>5</v>
      </c>
      <c r="R2759" s="10">
        <f>(((J2759/60)/60)/24)+DATE(1970,1,1)</f>
        <v>42573.65662037037</v>
      </c>
      <c r="S2759" s="10">
        <f>(((I2759/60)/60)/24)+DATE(1970,1,1)</f>
        <v>42588.65662037037</v>
      </c>
      <c r="T2759">
        <f>YEAR(R2759)</f>
        <v>2016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6" t="s">
        <v>8278</v>
      </c>
      <c r="O2760" s="16" t="s">
        <v>8314</v>
      </c>
      <c r="P2760" s="12">
        <f>ROUND((E2760/D2760)*100,0)</f>
        <v>12</v>
      </c>
      <c r="Q2760" s="14">
        <f>IFERROR(ROUND((E2760/L2760),2),0)</f>
        <v>39</v>
      </c>
      <c r="R2760" s="10">
        <f>(((J2760/60)/60)/24)+DATE(1970,1,1)</f>
        <v>42639.441932870366</v>
      </c>
      <c r="S2760" s="10">
        <f>(((I2760/60)/60)/24)+DATE(1970,1,1)</f>
        <v>42653.441932870366</v>
      </c>
      <c r="T2760">
        <f>YEAR(R2760)</f>
        <v>2016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6" t="s">
        <v>8278</v>
      </c>
      <c r="O2761" s="16" t="s">
        <v>8314</v>
      </c>
      <c r="P2761" s="12">
        <f>ROUND((E2761/D2761)*100,0)</f>
        <v>11</v>
      </c>
      <c r="Q2761" s="14">
        <f>IFERROR(ROUND((E2761/L2761),2),0)</f>
        <v>52.5</v>
      </c>
      <c r="R2761" s="10">
        <f>(((J2761/60)/60)/24)+DATE(1970,1,1)</f>
        <v>42524.36650462963</v>
      </c>
      <c r="S2761" s="10">
        <f>(((I2761/60)/60)/24)+DATE(1970,1,1)</f>
        <v>42567.36650462963</v>
      </c>
      <c r="T2761">
        <f>YEAR(R2761)</f>
        <v>2016</v>
      </c>
    </row>
    <row r="2762" spans="1:20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6" t="s">
        <v>8278</v>
      </c>
      <c r="O2762" s="16" t="s">
        <v>8314</v>
      </c>
      <c r="P2762" s="12">
        <f>ROUND((E2762/D2762)*100,0)</f>
        <v>0</v>
      </c>
      <c r="Q2762" s="14">
        <f>IFERROR(ROUND((E2762/L2762),2),0)</f>
        <v>0</v>
      </c>
      <c r="R2762" s="10">
        <f>(((J2762/60)/60)/24)+DATE(1970,1,1)</f>
        <v>41415.461319444446</v>
      </c>
      <c r="S2762" s="10">
        <f>(((I2762/60)/60)/24)+DATE(1970,1,1)</f>
        <v>41445.461319444446</v>
      </c>
      <c r="T2762">
        <f>YEAR(R2762)</f>
        <v>2013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6" t="s">
        <v>8278</v>
      </c>
      <c r="O2763" s="16" t="s">
        <v>8314</v>
      </c>
      <c r="P2763" s="12">
        <f>ROUND((E2763/D2763)*100,0)</f>
        <v>1</v>
      </c>
      <c r="Q2763" s="14">
        <f>IFERROR(ROUND((E2763/L2763),2),0)</f>
        <v>9</v>
      </c>
      <c r="R2763" s="10">
        <f>(((J2763/60)/60)/24)+DATE(1970,1,1)</f>
        <v>41247.063576388886</v>
      </c>
      <c r="S2763" s="10">
        <f>(((I2763/60)/60)/24)+DATE(1970,1,1)</f>
        <v>41277.063576388886</v>
      </c>
      <c r="T2763">
        <f>YEAR(R2763)</f>
        <v>2012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6" t="s">
        <v>8278</v>
      </c>
      <c r="O2764" s="16" t="s">
        <v>8314</v>
      </c>
      <c r="P2764" s="12">
        <f>ROUND((E2764/D2764)*100,0)</f>
        <v>1</v>
      </c>
      <c r="Q2764" s="14">
        <f>IFERROR(ROUND((E2764/L2764),2),0)</f>
        <v>25</v>
      </c>
      <c r="R2764" s="10">
        <f>(((J2764/60)/60)/24)+DATE(1970,1,1)</f>
        <v>40927.036979166667</v>
      </c>
      <c r="S2764" s="10">
        <f>(((I2764/60)/60)/24)+DATE(1970,1,1)</f>
        <v>40986.995312500003</v>
      </c>
      <c r="T2764">
        <f>YEAR(R2764)</f>
        <v>2012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6" t="s">
        <v>8278</v>
      </c>
      <c r="O2765" s="16" t="s">
        <v>8314</v>
      </c>
      <c r="P2765" s="12">
        <f>ROUND((E2765/D2765)*100,0)</f>
        <v>0</v>
      </c>
      <c r="Q2765" s="14">
        <f>IFERROR(ROUND((E2765/L2765),2),0)</f>
        <v>30</v>
      </c>
      <c r="R2765" s="10">
        <f>(((J2765/60)/60)/24)+DATE(1970,1,1)</f>
        <v>41373.579675925925</v>
      </c>
      <c r="S2765" s="10">
        <f>(((I2765/60)/60)/24)+DATE(1970,1,1)</f>
        <v>41418.579675925925</v>
      </c>
      <c r="T2765">
        <f>YEAR(R2765)</f>
        <v>2013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6" t="s">
        <v>8278</v>
      </c>
      <c r="O2766" s="16" t="s">
        <v>8314</v>
      </c>
      <c r="P2766" s="12">
        <f>ROUND((E2766/D2766)*100,0)</f>
        <v>1</v>
      </c>
      <c r="Q2766" s="14">
        <f>IFERROR(ROUND((E2766/L2766),2),0)</f>
        <v>11.25</v>
      </c>
      <c r="R2766" s="10">
        <f>(((J2766/60)/60)/24)+DATE(1970,1,1)</f>
        <v>41030.292025462964</v>
      </c>
      <c r="S2766" s="10">
        <f>(((I2766/60)/60)/24)+DATE(1970,1,1)</f>
        <v>41059.791666666664</v>
      </c>
      <c r="T2766">
        <f>YEAR(R2766)</f>
        <v>2012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6" t="s">
        <v>8278</v>
      </c>
      <c r="O2767" s="16" t="s">
        <v>8314</v>
      </c>
      <c r="P2767" s="12">
        <f>ROUND((E2767/D2767)*100,0)</f>
        <v>0</v>
      </c>
      <c r="Q2767" s="14">
        <f>IFERROR(ROUND((E2767/L2767),2),0)</f>
        <v>0</v>
      </c>
      <c r="R2767" s="10">
        <f>(((J2767/60)/60)/24)+DATE(1970,1,1)</f>
        <v>41194.579027777778</v>
      </c>
      <c r="S2767" s="10">
        <f>(((I2767/60)/60)/24)+DATE(1970,1,1)</f>
        <v>41210.579027777778</v>
      </c>
      <c r="T2767">
        <f>YEAR(R2767)</f>
        <v>2012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6" t="s">
        <v>8278</v>
      </c>
      <c r="O2768" s="16" t="s">
        <v>8314</v>
      </c>
      <c r="P2768" s="12">
        <f>ROUND((E2768/D2768)*100,0)</f>
        <v>2</v>
      </c>
      <c r="Q2768" s="14">
        <f>IFERROR(ROUND((E2768/L2768),2),0)</f>
        <v>25</v>
      </c>
      <c r="R2768" s="10">
        <f>(((J2768/60)/60)/24)+DATE(1970,1,1)</f>
        <v>40736.668032407404</v>
      </c>
      <c r="S2768" s="10">
        <f>(((I2768/60)/60)/24)+DATE(1970,1,1)</f>
        <v>40766.668032407404</v>
      </c>
      <c r="T2768">
        <f>YEAR(R2768)</f>
        <v>2011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6" t="s">
        <v>8278</v>
      </c>
      <c r="O2769" s="16" t="s">
        <v>8314</v>
      </c>
      <c r="P2769" s="12">
        <f>ROUND((E2769/D2769)*100,0)</f>
        <v>1</v>
      </c>
      <c r="Q2769" s="14">
        <f>IFERROR(ROUND((E2769/L2769),2),0)</f>
        <v>11.33</v>
      </c>
      <c r="R2769" s="10">
        <f>(((J2769/60)/60)/24)+DATE(1970,1,1)</f>
        <v>42172.958912037036</v>
      </c>
      <c r="S2769" s="10">
        <f>(((I2769/60)/60)/24)+DATE(1970,1,1)</f>
        <v>42232.958912037036</v>
      </c>
      <c r="T2769">
        <f>YEAR(R2769)</f>
        <v>2015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6" t="s">
        <v>8278</v>
      </c>
      <c r="O2770" s="16" t="s">
        <v>8314</v>
      </c>
      <c r="P2770" s="12">
        <f>ROUND((E2770/D2770)*100,0)</f>
        <v>14</v>
      </c>
      <c r="Q2770" s="14">
        <f>IFERROR(ROUND((E2770/L2770),2),0)</f>
        <v>29.47</v>
      </c>
      <c r="R2770" s="10">
        <f>(((J2770/60)/60)/24)+DATE(1970,1,1)</f>
        <v>40967.614849537036</v>
      </c>
      <c r="S2770" s="10">
        <f>(((I2770/60)/60)/24)+DATE(1970,1,1)</f>
        <v>40997.573182870372</v>
      </c>
      <c r="T2770">
        <f>YEAR(R2770)</f>
        <v>2012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6" t="s">
        <v>8278</v>
      </c>
      <c r="O2771" s="16" t="s">
        <v>8314</v>
      </c>
      <c r="P2771" s="12">
        <f>ROUND((E2771/D2771)*100,0)</f>
        <v>0</v>
      </c>
      <c r="Q2771" s="14">
        <f>IFERROR(ROUND((E2771/L2771),2),0)</f>
        <v>1</v>
      </c>
      <c r="R2771" s="10">
        <f>(((J2771/60)/60)/24)+DATE(1970,1,1)</f>
        <v>41745.826273148145</v>
      </c>
      <c r="S2771" s="10">
        <f>(((I2771/60)/60)/24)+DATE(1970,1,1)</f>
        <v>41795.826273148145</v>
      </c>
      <c r="T2771">
        <f>YEAR(R2771)</f>
        <v>2014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6" t="s">
        <v>8278</v>
      </c>
      <c r="O2772" s="16" t="s">
        <v>8314</v>
      </c>
      <c r="P2772" s="12">
        <f>ROUND((E2772/D2772)*100,0)</f>
        <v>10</v>
      </c>
      <c r="Q2772" s="14">
        <f>IFERROR(ROUND((E2772/L2772),2),0)</f>
        <v>63.1</v>
      </c>
      <c r="R2772" s="10">
        <f>(((J2772/60)/60)/24)+DATE(1970,1,1)</f>
        <v>41686.705208333333</v>
      </c>
      <c r="S2772" s="10">
        <f>(((I2772/60)/60)/24)+DATE(1970,1,1)</f>
        <v>41716.663541666669</v>
      </c>
      <c r="T2772">
        <f>YEAR(R2772)</f>
        <v>2014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6" t="s">
        <v>8278</v>
      </c>
      <c r="O2773" s="16" t="s">
        <v>8314</v>
      </c>
      <c r="P2773" s="12">
        <f>ROUND((E2773/D2773)*100,0)</f>
        <v>0</v>
      </c>
      <c r="Q2773" s="14">
        <f>IFERROR(ROUND((E2773/L2773),2),0)</f>
        <v>0</v>
      </c>
      <c r="R2773" s="10">
        <f>(((J2773/60)/60)/24)+DATE(1970,1,1)</f>
        <v>41257.531712962962</v>
      </c>
      <c r="S2773" s="10">
        <f>(((I2773/60)/60)/24)+DATE(1970,1,1)</f>
        <v>41306.708333333336</v>
      </c>
      <c r="T2773">
        <f>YEAR(R2773)</f>
        <v>2012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6" t="s">
        <v>8278</v>
      </c>
      <c r="O2774" s="16" t="s">
        <v>8314</v>
      </c>
      <c r="P2774" s="12">
        <f>ROUND((E2774/D2774)*100,0)</f>
        <v>0</v>
      </c>
      <c r="Q2774" s="14">
        <f>IFERROR(ROUND((E2774/L2774),2),0)</f>
        <v>0</v>
      </c>
      <c r="R2774" s="10">
        <f>(((J2774/60)/60)/24)+DATE(1970,1,1)</f>
        <v>41537.869143518517</v>
      </c>
      <c r="S2774" s="10">
        <f>(((I2774/60)/60)/24)+DATE(1970,1,1)</f>
        <v>41552.869143518517</v>
      </c>
      <c r="T2774">
        <f>YEAR(R2774)</f>
        <v>2013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6" t="s">
        <v>8278</v>
      </c>
      <c r="O2775" s="16" t="s">
        <v>8314</v>
      </c>
      <c r="P2775" s="12">
        <f>ROUND((E2775/D2775)*100,0)</f>
        <v>0</v>
      </c>
      <c r="Q2775" s="14">
        <f>IFERROR(ROUND((E2775/L2775),2),0)</f>
        <v>1</v>
      </c>
      <c r="R2775" s="10">
        <f>(((J2775/60)/60)/24)+DATE(1970,1,1)</f>
        <v>42474.86482638889</v>
      </c>
      <c r="S2775" s="10">
        <f>(((I2775/60)/60)/24)+DATE(1970,1,1)</f>
        <v>42484.86482638889</v>
      </c>
      <c r="T2775">
        <f>YEAR(R2775)</f>
        <v>2016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6" t="s">
        <v>8278</v>
      </c>
      <c r="O2776" s="16" t="s">
        <v>8314</v>
      </c>
      <c r="P2776" s="12">
        <f>ROUND((E2776/D2776)*100,0)</f>
        <v>14</v>
      </c>
      <c r="Q2776" s="14">
        <f>IFERROR(ROUND((E2776/L2776),2),0)</f>
        <v>43.85</v>
      </c>
      <c r="R2776" s="10">
        <f>(((J2776/60)/60)/24)+DATE(1970,1,1)</f>
        <v>41311.126481481479</v>
      </c>
      <c r="S2776" s="10">
        <f>(((I2776/60)/60)/24)+DATE(1970,1,1)</f>
        <v>41341.126481481479</v>
      </c>
      <c r="T2776">
        <f>YEAR(R2776)</f>
        <v>2013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6" t="s">
        <v>8278</v>
      </c>
      <c r="O2777" s="16" t="s">
        <v>8314</v>
      </c>
      <c r="P2777" s="12">
        <f>ROUND((E2777/D2777)*100,0)</f>
        <v>3</v>
      </c>
      <c r="Q2777" s="14">
        <f>IFERROR(ROUND((E2777/L2777),2),0)</f>
        <v>75</v>
      </c>
      <c r="R2777" s="10">
        <f>(((J2777/60)/60)/24)+DATE(1970,1,1)</f>
        <v>40863.013356481482</v>
      </c>
      <c r="S2777" s="10">
        <f>(((I2777/60)/60)/24)+DATE(1970,1,1)</f>
        <v>40893.013356481482</v>
      </c>
      <c r="T2777">
        <f>YEAR(R2777)</f>
        <v>2011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6" t="s">
        <v>8278</v>
      </c>
      <c r="O2778" s="16" t="s">
        <v>8314</v>
      </c>
      <c r="P2778" s="12">
        <f>ROUND((E2778/D2778)*100,0)</f>
        <v>8</v>
      </c>
      <c r="Q2778" s="14">
        <f>IFERROR(ROUND((E2778/L2778),2),0)</f>
        <v>45.97</v>
      </c>
      <c r="R2778" s="10">
        <f>(((J2778/60)/60)/24)+DATE(1970,1,1)</f>
        <v>42136.297175925924</v>
      </c>
      <c r="S2778" s="10">
        <f>(((I2778/60)/60)/24)+DATE(1970,1,1)</f>
        <v>42167.297175925924</v>
      </c>
      <c r="T2778">
        <f>YEAR(R2778)</f>
        <v>2015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6" t="s">
        <v>8278</v>
      </c>
      <c r="O2779" s="16" t="s">
        <v>8314</v>
      </c>
      <c r="P2779" s="12">
        <f>ROUND((E2779/D2779)*100,0)</f>
        <v>0</v>
      </c>
      <c r="Q2779" s="14">
        <f>IFERROR(ROUND((E2779/L2779),2),0)</f>
        <v>10</v>
      </c>
      <c r="R2779" s="10">
        <f>(((J2779/60)/60)/24)+DATE(1970,1,1)</f>
        <v>42172.669027777782</v>
      </c>
      <c r="S2779" s="10">
        <f>(((I2779/60)/60)/24)+DATE(1970,1,1)</f>
        <v>42202.669027777782</v>
      </c>
      <c r="T2779">
        <f>YEAR(R2779)</f>
        <v>2015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6" t="s">
        <v>8278</v>
      </c>
      <c r="O2780" s="16" t="s">
        <v>8314</v>
      </c>
      <c r="P2780" s="12">
        <f>ROUND((E2780/D2780)*100,0)</f>
        <v>26</v>
      </c>
      <c r="Q2780" s="14">
        <f>IFERROR(ROUND((E2780/L2780),2),0)</f>
        <v>93.67</v>
      </c>
      <c r="R2780" s="10">
        <f>(((J2780/60)/60)/24)+DATE(1970,1,1)</f>
        <v>41846.978078703702</v>
      </c>
      <c r="S2780" s="10">
        <f>(((I2780/60)/60)/24)+DATE(1970,1,1)</f>
        <v>41876.978078703702</v>
      </c>
      <c r="T2780">
        <f>YEAR(R2780)</f>
        <v>2014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6" t="s">
        <v>8278</v>
      </c>
      <c r="O2781" s="16" t="s">
        <v>8314</v>
      </c>
      <c r="P2781" s="12">
        <f>ROUND((E2781/D2781)*100,0)</f>
        <v>2</v>
      </c>
      <c r="Q2781" s="14">
        <f>IFERROR(ROUND((E2781/L2781),2),0)</f>
        <v>53</v>
      </c>
      <c r="R2781" s="10">
        <f>(((J2781/60)/60)/24)+DATE(1970,1,1)</f>
        <v>42300.585891203707</v>
      </c>
      <c r="S2781" s="10">
        <f>(((I2781/60)/60)/24)+DATE(1970,1,1)</f>
        <v>42330.627557870372</v>
      </c>
      <c r="T2781">
        <f>YEAR(R2781)</f>
        <v>2015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6" t="s">
        <v>8278</v>
      </c>
      <c r="O2782" s="16" t="s">
        <v>8314</v>
      </c>
      <c r="P2782" s="12">
        <f>ROUND((E2782/D2782)*100,0)</f>
        <v>0</v>
      </c>
      <c r="Q2782" s="14">
        <f>IFERROR(ROUND((E2782/L2782),2),0)</f>
        <v>0</v>
      </c>
      <c r="R2782" s="10">
        <f>(((J2782/60)/60)/24)+DATE(1970,1,1)</f>
        <v>42774.447777777779</v>
      </c>
      <c r="S2782" s="10">
        <f>(((I2782/60)/60)/24)+DATE(1970,1,1)</f>
        <v>42804.447777777779</v>
      </c>
      <c r="T2782">
        <f>YEAR(R2782)</f>
        <v>2017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6" t="s">
        <v>8273</v>
      </c>
      <c r="O2783" s="16" t="s">
        <v>8274</v>
      </c>
      <c r="P2783" s="12">
        <f>ROUND((E2783/D2783)*100,0)</f>
        <v>105</v>
      </c>
      <c r="Q2783" s="14">
        <f>IFERROR(ROUND((E2783/L2783),2),0)</f>
        <v>47</v>
      </c>
      <c r="R2783" s="10">
        <f>(((J2783/60)/60)/24)+DATE(1970,1,1)</f>
        <v>42018.94159722222</v>
      </c>
      <c r="S2783" s="10">
        <f>(((I2783/60)/60)/24)+DATE(1970,1,1)</f>
        <v>42047.291666666672</v>
      </c>
      <c r="T2783">
        <f>YEAR(R2783)</f>
        <v>2015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6" t="s">
        <v>8273</v>
      </c>
      <c r="O2784" s="16" t="s">
        <v>8274</v>
      </c>
      <c r="P2784" s="12">
        <f>ROUND((E2784/D2784)*100,0)</f>
        <v>120</v>
      </c>
      <c r="Q2784" s="14">
        <f>IFERROR(ROUND((E2784/L2784),2),0)</f>
        <v>66.67</v>
      </c>
      <c r="R2784" s="10">
        <f>(((J2784/60)/60)/24)+DATE(1970,1,1)</f>
        <v>42026.924976851849</v>
      </c>
      <c r="S2784" s="10">
        <f>(((I2784/60)/60)/24)+DATE(1970,1,1)</f>
        <v>42052.207638888889</v>
      </c>
      <c r="T2784">
        <f>YEAR(R2784)</f>
        <v>2015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6" t="s">
        <v>8273</v>
      </c>
      <c r="O2785" s="16" t="s">
        <v>8274</v>
      </c>
      <c r="P2785" s="12">
        <f>ROUND((E2785/D2785)*100,0)</f>
        <v>115</v>
      </c>
      <c r="Q2785" s="14">
        <f>IFERROR(ROUND((E2785/L2785),2),0)</f>
        <v>18.77</v>
      </c>
      <c r="R2785" s="10">
        <f>(((J2785/60)/60)/24)+DATE(1970,1,1)</f>
        <v>42103.535254629634</v>
      </c>
      <c r="S2785" s="10">
        <f>(((I2785/60)/60)/24)+DATE(1970,1,1)</f>
        <v>42117.535254629634</v>
      </c>
      <c r="T2785">
        <f>YEAR(R2785)</f>
        <v>2015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6" t="s">
        <v>8273</v>
      </c>
      <c r="O2786" s="16" t="s">
        <v>8274</v>
      </c>
      <c r="P2786" s="12">
        <f>ROUND((E2786/D2786)*100,0)</f>
        <v>119</v>
      </c>
      <c r="Q2786" s="14">
        <f>IFERROR(ROUND((E2786/L2786),2),0)</f>
        <v>66.11</v>
      </c>
      <c r="R2786" s="10">
        <f>(((J2786/60)/60)/24)+DATE(1970,1,1)</f>
        <v>41920.787534722222</v>
      </c>
      <c r="S2786" s="10">
        <f>(((I2786/60)/60)/24)+DATE(1970,1,1)</f>
        <v>41941.787534722222</v>
      </c>
      <c r="T2786">
        <f>YEAR(R2786)</f>
        <v>2014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6" t="s">
        <v>8273</v>
      </c>
      <c r="O2787" s="16" t="s">
        <v>8274</v>
      </c>
      <c r="P2787" s="12">
        <f>ROUND((E2787/D2787)*100,0)</f>
        <v>105</v>
      </c>
      <c r="Q2787" s="14">
        <f>IFERROR(ROUND((E2787/L2787),2),0)</f>
        <v>36.86</v>
      </c>
      <c r="R2787" s="10">
        <f>(((J2787/60)/60)/24)+DATE(1970,1,1)</f>
        <v>42558.189432870371</v>
      </c>
      <c r="S2787" s="10">
        <f>(((I2787/60)/60)/24)+DATE(1970,1,1)</f>
        <v>42587.875</v>
      </c>
      <c r="T2787">
        <f>YEAR(R2787)</f>
        <v>2016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6" t="s">
        <v>8273</v>
      </c>
      <c r="O2788" s="16" t="s">
        <v>8274</v>
      </c>
      <c r="P2788" s="12">
        <f>ROUND((E2788/D2788)*100,0)</f>
        <v>118</v>
      </c>
      <c r="Q2788" s="14">
        <f>IFERROR(ROUND((E2788/L2788),2),0)</f>
        <v>39.81</v>
      </c>
      <c r="R2788" s="10">
        <f>(((J2788/60)/60)/24)+DATE(1970,1,1)</f>
        <v>41815.569212962961</v>
      </c>
      <c r="S2788" s="10">
        <f>(((I2788/60)/60)/24)+DATE(1970,1,1)</f>
        <v>41829.569212962961</v>
      </c>
      <c r="T2788">
        <f>YEAR(R2788)</f>
        <v>2014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6" t="s">
        <v>8273</v>
      </c>
      <c r="O2789" s="16" t="s">
        <v>8274</v>
      </c>
      <c r="P2789" s="12">
        <f>ROUND((E2789/D2789)*100,0)</f>
        <v>120</v>
      </c>
      <c r="Q2789" s="14">
        <f>IFERROR(ROUND((E2789/L2789),2),0)</f>
        <v>31.5</v>
      </c>
      <c r="R2789" s="10">
        <f>(((J2789/60)/60)/24)+DATE(1970,1,1)</f>
        <v>41808.198518518519</v>
      </c>
      <c r="S2789" s="10">
        <f>(((I2789/60)/60)/24)+DATE(1970,1,1)</f>
        <v>41838.198518518519</v>
      </c>
      <c r="T2789">
        <f>YEAR(R2789)</f>
        <v>2014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6" t="s">
        <v>8273</v>
      </c>
      <c r="O2790" s="16" t="s">
        <v>8274</v>
      </c>
      <c r="P2790" s="12">
        <f>ROUND((E2790/D2790)*100,0)</f>
        <v>103</v>
      </c>
      <c r="Q2790" s="14">
        <f>IFERROR(ROUND((E2790/L2790),2),0)</f>
        <v>102.5</v>
      </c>
      <c r="R2790" s="10">
        <f>(((J2790/60)/60)/24)+DATE(1970,1,1)</f>
        <v>42550.701886574068</v>
      </c>
      <c r="S2790" s="10">
        <f>(((I2790/60)/60)/24)+DATE(1970,1,1)</f>
        <v>42580.701886574068</v>
      </c>
      <c r="T2790">
        <f>YEAR(R2790)</f>
        <v>2016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6" t="s">
        <v>8273</v>
      </c>
      <c r="O2791" s="16" t="s">
        <v>8274</v>
      </c>
      <c r="P2791" s="12">
        <f>ROUND((E2791/D2791)*100,0)</f>
        <v>101</v>
      </c>
      <c r="Q2791" s="14">
        <f>IFERROR(ROUND((E2791/L2791),2),0)</f>
        <v>126.46</v>
      </c>
      <c r="R2791" s="10">
        <f>(((J2791/60)/60)/24)+DATE(1970,1,1)</f>
        <v>42056.013124999998</v>
      </c>
      <c r="S2791" s="10">
        <f>(((I2791/60)/60)/24)+DATE(1970,1,1)</f>
        <v>42075.166666666672</v>
      </c>
      <c r="T2791">
        <f>YEAR(R2791)</f>
        <v>2015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6" t="s">
        <v>8273</v>
      </c>
      <c r="O2792" s="16" t="s">
        <v>8274</v>
      </c>
      <c r="P2792" s="12">
        <f>ROUND((E2792/D2792)*100,0)</f>
        <v>105</v>
      </c>
      <c r="Q2792" s="14">
        <f>IFERROR(ROUND((E2792/L2792),2),0)</f>
        <v>47.88</v>
      </c>
      <c r="R2792" s="10">
        <f>(((J2792/60)/60)/24)+DATE(1970,1,1)</f>
        <v>42016.938692129625</v>
      </c>
      <c r="S2792" s="10">
        <f>(((I2792/60)/60)/24)+DATE(1970,1,1)</f>
        <v>42046.938692129625</v>
      </c>
      <c r="T2792">
        <f>YEAR(R2792)</f>
        <v>2015</v>
      </c>
    </row>
    <row r="2793" spans="1:20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6" t="s">
        <v>8273</v>
      </c>
      <c r="O2793" s="16" t="s">
        <v>8274</v>
      </c>
      <c r="P2793" s="12">
        <f>ROUND((E2793/D2793)*100,0)</f>
        <v>103</v>
      </c>
      <c r="Q2793" s="14">
        <f>IFERROR(ROUND((E2793/L2793),2),0)</f>
        <v>73.209999999999994</v>
      </c>
      <c r="R2793" s="10">
        <f>(((J2793/60)/60)/24)+DATE(1970,1,1)</f>
        <v>42591.899988425925</v>
      </c>
      <c r="S2793" s="10">
        <f>(((I2793/60)/60)/24)+DATE(1970,1,1)</f>
        <v>42622.166666666672</v>
      </c>
      <c r="T2793">
        <f>YEAR(R2793)</f>
        <v>2016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6" t="s">
        <v>8273</v>
      </c>
      <c r="O2794" s="16" t="s">
        <v>8274</v>
      </c>
      <c r="P2794" s="12">
        <f>ROUND((E2794/D2794)*100,0)</f>
        <v>108</v>
      </c>
      <c r="Q2794" s="14">
        <f>IFERROR(ROUND((E2794/L2794),2),0)</f>
        <v>89.67</v>
      </c>
      <c r="R2794" s="10">
        <f>(((J2794/60)/60)/24)+DATE(1970,1,1)</f>
        <v>42183.231006944443</v>
      </c>
      <c r="S2794" s="10">
        <f>(((I2794/60)/60)/24)+DATE(1970,1,1)</f>
        <v>42228.231006944443</v>
      </c>
      <c r="T2794">
        <f>YEAR(R2794)</f>
        <v>2015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6" t="s">
        <v>8273</v>
      </c>
      <c r="O2795" s="16" t="s">
        <v>8274</v>
      </c>
      <c r="P2795" s="12">
        <f>ROUND((E2795/D2795)*100,0)</f>
        <v>111</v>
      </c>
      <c r="Q2795" s="14">
        <f>IFERROR(ROUND((E2795/L2795),2),0)</f>
        <v>151.46</v>
      </c>
      <c r="R2795" s="10">
        <f>(((J2795/60)/60)/24)+DATE(1970,1,1)</f>
        <v>42176.419039351851</v>
      </c>
      <c r="S2795" s="10">
        <f>(((I2795/60)/60)/24)+DATE(1970,1,1)</f>
        <v>42206.419039351851</v>
      </c>
      <c r="T2795">
        <f>YEAR(R2795)</f>
        <v>2015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6" t="s">
        <v>8273</v>
      </c>
      <c r="O2796" s="16" t="s">
        <v>8274</v>
      </c>
      <c r="P2796" s="12">
        <f>ROUND((E2796/D2796)*100,0)</f>
        <v>150</v>
      </c>
      <c r="Q2796" s="14">
        <f>IFERROR(ROUND((E2796/L2796),2),0)</f>
        <v>25</v>
      </c>
      <c r="R2796" s="10">
        <f>(((J2796/60)/60)/24)+DATE(1970,1,1)</f>
        <v>42416.691655092596</v>
      </c>
      <c r="S2796" s="10">
        <f>(((I2796/60)/60)/24)+DATE(1970,1,1)</f>
        <v>42432.791666666672</v>
      </c>
      <c r="T2796">
        <f>YEAR(R2796)</f>
        <v>2016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6" t="s">
        <v>8273</v>
      </c>
      <c r="O2797" s="16" t="s">
        <v>8274</v>
      </c>
      <c r="P2797" s="12">
        <f>ROUND((E2797/D2797)*100,0)</f>
        <v>104</v>
      </c>
      <c r="Q2797" s="14">
        <f>IFERROR(ROUND((E2797/L2797),2),0)</f>
        <v>36.5</v>
      </c>
      <c r="R2797" s="10">
        <f>(((J2797/60)/60)/24)+DATE(1970,1,1)</f>
        <v>41780.525937500002</v>
      </c>
      <c r="S2797" s="10">
        <f>(((I2797/60)/60)/24)+DATE(1970,1,1)</f>
        <v>41796.958333333336</v>
      </c>
      <c r="T2797">
        <f>YEAR(R2797)</f>
        <v>2014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6" t="s">
        <v>8273</v>
      </c>
      <c r="O2798" s="16" t="s">
        <v>8274</v>
      </c>
      <c r="P2798" s="12">
        <f>ROUND((E2798/D2798)*100,0)</f>
        <v>116</v>
      </c>
      <c r="Q2798" s="14">
        <f>IFERROR(ROUND((E2798/L2798),2),0)</f>
        <v>44</v>
      </c>
      <c r="R2798" s="10">
        <f>(((J2798/60)/60)/24)+DATE(1970,1,1)</f>
        <v>41795.528101851851</v>
      </c>
      <c r="S2798" s="10">
        <f>(((I2798/60)/60)/24)+DATE(1970,1,1)</f>
        <v>41825.528101851851</v>
      </c>
      <c r="T2798">
        <f>YEAR(R2798)</f>
        <v>2014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6" t="s">
        <v>8273</v>
      </c>
      <c r="O2799" s="16" t="s">
        <v>8274</v>
      </c>
      <c r="P2799" s="12">
        <f>ROUND((E2799/D2799)*100,0)</f>
        <v>103</v>
      </c>
      <c r="Q2799" s="14">
        <f>IFERROR(ROUND((E2799/L2799),2),0)</f>
        <v>87.36</v>
      </c>
      <c r="R2799" s="10">
        <f>(((J2799/60)/60)/24)+DATE(1970,1,1)</f>
        <v>41798.94027777778</v>
      </c>
      <c r="S2799" s="10">
        <f>(((I2799/60)/60)/24)+DATE(1970,1,1)</f>
        <v>41828.94027777778</v>
      </c>
      <c r="T2799">
        <f>YEAR(R2799)</f>
        <v>2014</v>
      </c>
    </row>
    <row r="2800" spans="1:20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6" t="s">
        <v>8273</v>
      </c>
      <c r="O2800" s="16" t="s">
        <v>8274</v>
      </c>
      <c r="P2800" s="12">
        <f>ROUND((E2800/D2800)*100,0)</f>
        <v>101</v>
      </c>
      <c r="Q2800" s="14">
        <f>IFERROR(ROUND((E2800/L2800),2),0)</f>
        <v>36.47</v>
      </c>
      <c r="R2800" s="10">
        <f>(((J2800/60)/60)/24)+DATE(1970,1,1)</f>
        <v>42201.675011574072</v>
      </c>
      <c r="S2800" s="10">
        <f>(((I2800/60)/60)/24)+DATE(1970,1,1)</f>
        <v>42216.666666666672</v>
      </c>
      <c r="T2800">
        <f>YEAR(R2800)</f>
        <v>2015</v>
      </c>
    </row>
    <row r="2801" spans="1:20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6" t="s">
        <v>8273</v>
      </c>
      <c r="O2801" s="16" t="s">
        <v>8274</v>
      </c>
      <c r="P2801" s="12">
        <f>ROUND((E2801/D2801)*100,0)</f>
        <v>117</v>
      </c>
      <c r="Q2801" s="14">
        <f>IFERROR(ROUND((E2801/L2801),2),0)</f>
        <v>44.86</v>
      </c>
      <c r="R2801" s="10">
        <f>(((J2801/60)/60)/24)+DATE(1970,1,1)</f>
        <v>42507.264699074076</v>
      </c>
      <c r="S2801" s="10">
        <f>(((I2801/60)/60)/24)+DATE(1970,1,1)</f>
        <v>42538.666666666672</v>
      </c>
      <c r="T2801">
        <f>YEAR(R2801)</f>
        <v>2016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6" t="s">
        <v>8273</v>
      </c>
      <c r="O2802" s="16" t="s">
        <v>8274</v>
      </c>
      <c r="P2802" s="12">
        <f>ROUND((E2802/D2802)*100,0)</f>
        <v>133</v>
      </c>
      <c r="Q2802" s="14">
        <f>IFERROR(ROUND((E2802/L2802),2),0)</f>
        <v>42.9</v>
      </c>
      <c r="R2802" s="10">
        <f>(((J2802/60)/60)/24)+DATE(1970,1,1)</f>
        <v>41948.552847222221</v>
      </c>
      <c r="S2802" s="10">
        <f>(((I2802/60)/60)/24)+DATE(1970,1,1)</f>
        <v>42008.552847222221</v>
      </c>
      <c r="T2802">
        <f>YEAR(R2802)</f>
        <v>2014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6" t="s">
        <v>8273</v>
      </c>
      <c r="O2803" s="16" t="s">
        <v>8274</v>
      </c>
      <c r="P2803" s="12">
        <f>ROUND((E2803/D2803)*100,0)</f>
        <v>133</v>
      </c>
      <c r="Q2803" s="14">
        <f>IFERROR(ROUND((E2803/L2803),2),0)</f>
        <v>51.23</v>
      </c>
      <c r="R2803" s="10">
        <f>(((J2803/60)/60)/24)+DATE(1970,1,1)</f>
        <v>41900.243159722224</v>
      </c>
      <c r="S2803" s="10">
        <f>(((I2803/60)/60)/24)+DATE(1970,1,1)</f>
        <v>41922.458333333336</v>
      </c>
      <c r="T2803">
        <f>YEAR(R2803)</f>
        <v>2014</v>
      </c>
    </row>
    <row r="2804" spans="1:20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6" t="s">
        <v>8273</v>
      </c>
      <c r="O2804" s="16" t="s">
        <v>8274</v>
      </c>
      <c r="P2804" s="12">
        <f>ROUND((E2804/D2804)*100,0)</f>
        <v>102</v>
      </c>
      <c r="Q2804" s="14">
        <f>IFERROR(ROUND((E2804/L2804),2),0)</f>
        <v>33.94</v>
      </c>
      <c r="R2804" s="10">
        <f>(((J2804/60)/60)/24)+DATE(1970,1,1)</f>
        <v>42192.64707175926</v>
      </c>
      <c r="S2804" s="10">
        <f>(((I2804/60)/60)/24)+DATE(1970,1,1)</f>
        <v>42222.64707175926</v>
      </c>
      <c r="T2804">
        <f>YEAR(R2804)</f>
        <v>2015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6" t="s">
        <v>8273</v>
      </c>
      <c r="O2805" s="16" t="s">
        <v>8274</v>
      </c>
      <c r="P2805" s="12">
        <f>ROUND((E2805/D2805)*100,0)</f>
        <v>128</v>
      </c>
      <c r="Q2805" s="14">
        <f>IFERROR(ROUND((E2805/L2805),2),0)</f>
        <v>90.74</v>
      </c>
      <c r="R2805" s="10">
        <f>(((J2805/60)/60)/24)+DATE(1970,1,1)</f>
        <v>42158.065694444449</v>
      </c>
      <c r="S2805" s="10">
        <f>(((I2805/60)/60)/24)+DATE(1970,1,1)</f>
        <v>42201</v>
      </c>
      <c r="T2805">
        <f>YEAR(R2805)</f>
        <v>2015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6" t="s">
        <v>8273</v>
      </c>
      <c r="O2806" s="16" t="s">
        <v>8274</v>
      </c>
      <c r="P2806" s="12">
        <f>ROUND((E2806/D2806)*100,0)</f>
        <v>115</v>
      </c>
      <c r="Q2806" s="14">
        <f>IFERROR(ROUND((E2806/L2806),2),0)</f>
        <v>50</v>
      </c>
      <c r="R2806" s="10">
        <f>(((J2806/60)/60)/24)+DATE(1970,1,1)</f>
        <v>41881.453587962962</v>
      </c>
      <c r="S2806" s="10">
        <f>(((I2806/60)/60)/24)+DATE(1970,1,1)</f>
        <v>41911.453587962962</v>
      </c>
      <c r="T2806">
        <f>YEAR(R2806)</f>
        <v>2014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6" t="s">
        <v>8273</v>
      </c>
      <c r="O2807" s="16" t="s">
        <v>8274</v>
      </c>
      <c r="P2807" s="12">
        <f>ROUND((E2807/D2807)*100,0)</f>
        <v>110</v>
      </c>
      <c r="Q2807" s="14">
        <f>IFERROR(ROUND((E2807/L2807),2),0)</f>
        <v>24.44</v>
      </c>
      <c r="R2807" s="10">
        <f>(((J2807/60)/60)/24)+DATE(1970,1,1)</f>
        <v>42213.505474537036</v>
      </c>
      <c r="S2807" s="10">
        <f>(((I2807/60)/60)/24)+DATE(1970,1,1)</f>
        <v>42238.505474537036</v>
      </c>
      <c r="T2807">
        <f>YEAR(R2807)</f>
        <v>2015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6" t="s">
        <v>8273</v>
      </c>
      <c r="O2808" s="16" t="s">
        <v>8274</v>
      </c>
      <c r="P2808" s="12">
        <f>ROUND((E2808/D2808)*100,0)</f>
        <v>112</v>
      </c>
      <c r="Q2808" s="14">
        <f>IFERROR(ROUND((E2808/L2808),2),0)</f>
        <v>44.25</v>
      </c>
      <c r="R2808" s="10">
        <f>(((J2808/60)/60)/24)+DATE(1970,1,1)</f>
        <v>42185.267245370371</v>
      </c>
      <c r="S2808" s="10">
        <f>(((I2808/60)/60)/24)+DATE(1970,1,1)</f>
        <v>42221.458333333328</v>
      </c>
      <c r="T2808">
        <f>YEAR(R2808)</f>
        <v>2015</v>
      </c>
    </row>
    <row r="2809" spans="1:20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6" t="s">
        <v>8273</v>
      </c>
      <c r="O2809" s="16" t="s">
        <v>8274</v>
      </c>
      <c r="P2809" s="12">
        <f>ROUND((E2809/D2809)*100,0)</f>
        <v>126</v>
      </c>
      <c r="Q2809" s="14">
        <f>IFERROR(ROUND((E2809/L2809),2),0)</f>
        <v>67.739999999999995</v>
      </c>
      <c r="R2809" s="10">
        <f>(((J2809/60)/60)/24)+DATE(1970,1,1)</f>
        <v>42154.873124999998</v>
      </c>
      <c r="S2809" s="10">
        <f>(((I2809/60)/60)/24)+DATE(1970,1,1)</f>
        <v>42184.873124999998</v>
      </c>
      <c r="T2809">
        <f>YEAR(R2809)</f>
        <v>2015</v>
      </c>
    </row>
    <row r="2810" spans="1:20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6" t="s">
        <v>8273</v>
      </c>
      <c r="O2810" s="16" t="s">
        <v>8274</v>
      </c>
      <c r="P2810" s="12">
        <f>ROUND((E2810/D2810)*100,0)</f>
        <v>100</v>
      </c>
      <c r="Q2810" s="14">
        <f>IFERROR(ROUND((E2810/L2810),2),0)</f>
        <v>65.38</v>
      </c>
      <c r="R2810" s="10">
        <f>(((J2810/60)/60)/24)+DATE(1970,1,1)</f>
        <v>42208.84646990741</v>
      </c>
      <c r="S2810" s="10">
        <f>(((I2810/60)/60)/24)+DATE(1970,1,1)</f>
        <v>42238.84646990741</v>
      </c>
      <c r="T2810">
        <f>YEAR(R2810)</f>
        <v>2015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6" t="s">
        <v>8273</v>
      </c>
      <c r="O2811" s="16" t="s">
        <v>8274</v>
      </c>
      <c r="P2811" s="12">
        <f>ROUND((E2811/D2811)*100,0)</f>
        <v>102</v>
      </c>
      <c r="Q2811" s="14">
        <f>IFERROR(ROUND((E2811/L2811),2),0)</f>
        <v>121.9</v>
      </c>
      <c r="R2811" s="10">
        <f>(((J2811/60)/60)/24)+DATE(1970,1,1)</f>
        <v>42451.496817129635</v>
      </c>
      <c r="S2811" s="10">
        <f>(((I2811/60)/60)/24)+DATE(1970,1,1)</f>
        <v>42459.610416666663</v>
      </c>
      <c r="T2811">
        <f>YEAR(R2811)</f>
        <v>2016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6" t="s">
        <v>8273</v>
      </c>
      <c r="O2812" s="16" t="s">
        <v>8274</v>
      </c>
      <c r="P2812" s="12">
        <f>ROUND((E2812/D2812)*100,0)</f>
        <v>108</v>
      </c>
      <c r="Q2812" s="14">
        <f>IFERROR(ROUND((E2812/L2812),2),0)</f>
        <v>47.46</v>
      </c>
      <c r="R2812" s="10">
        <f>(((J2812/60)/60)/24)+DATE(1970,1,1)</f>
        <v>41759.13962962963</v>
      </c>
      <c r="S2812" s="10">
        <f>(((I2812/60)/60)/24)+DATE(1970,1,1)</f>
        <v>41791.165972222225</v>
      </c>
      <c r="T2812">
        <f>YEAR(R2812)</f>
        <v>2014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6" t="s">
        <v>8273</v>
      </c>
      <c r="O2813" s="16" t="s">
        <v>8274</v>
      </c>
      <c r="P2813" s="12">
        <f>ROUND((E2813/D2813)*100,0)</f>
        <v>100</v>
      </c>
      <c r="Q2813" s="14">
        <f>IFERROR(ROUND((E2813/L2813),2),0)</f>
        <v>92.84</v>
      </c>
      <c r="R2813" s="10">
        <f>(((J2813/60)/60)/24)+DATE(1970,1,1)</f>
        <v>42028.496562500004</v>
      </c>
      <c r="S2813" s="10">
        <f>(((I2813/60)/60)/24)+DATE(1970,1,1)</f>
        <v>42058.496562500004</v>
      </c>
      <c r="T2813">
        <f>YEAR(R2813)</f>
        <v>2015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6" t="s">
        <v>8273</v>
      </c>
      <c r="O2814" s="16" t="s">
        <v>8274</v>
      </c>
      <c r="P2814" s="12">
        <f>ROUND((E2814/D2814)*100,0)</f>
        <v>113</v>
      </c>
      <c r="Q2814" s="14">
        <f>IFERROR(ROUND((E2814/L2814),2),0)</f>
        <v>68.25</v>
      </c>
      <c r="R2814" s="10">
        <f>(((J2814/60)/60)/24)+DATE(1970,1,1)</f>
        <v>42054.74418981481</v>
      </c>
      <c r="S2814" s="10">
        <f>(((I2814/60)/60)/24)+DATE(1970,1,1)</f>
        <v>42100.166666666672</v>
      </c>
      <c r="T2814">
        <f>YEAR(R2814)</f>
        <v>2015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6" t="s">
        <v>8273</v>
      </c>
      <c r="O2815" s="16" t="s">
        <v>8274</v>
      </c>
      <c r="P2815" s="12">
        <f>ROUND((E2815/D2815)*100,0)</f>
        <v>128</v>
      </c>
      <c r="Q2815" s="14">
        <f>IFERROR(ROUND((E2815/L2815),2),0)</f>
        <v>37.21</v>
      </c>
      <c r="R2815" s="10">
        <f>(((J2815/60)/60)/24)+DATE(1970,1,1)</f>
        <v>42693.742604166662</v>
      </c>
      <c r="S2815" s="10">
        <f>(((I2815/60)/60)/24)+DATE(1970,1,1)</f>
        <v>42718.742604166662</v>
      </c>
      <c r="T2815">
        <f>YEAR(R2815)</f>
        <v>2016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6" t="s">
        <v>8273</v>
      </c>
      <c r="O2816" s="16" t="s">
        <v>8274</v>
      </c>
      <c r="P2816" s="12">
        <f>ROUND((E2816/D2816)*100,0)</f>
        <v>108</v>
      </c>
      <c r="Q2816" s="14">
        <f>IFERROR(ROUND((E2816/L2816),2),0)</f>
        <v>25.25</v>
      </c>
      <c r="R2816" s="10">
        <f>(((J2816/60)/60)/24)+DATE(1970,1,1)</f>
        <v>42103.399479166663</v>
      </c>
      <c r="S2816" s="10">
        <f>(((I2816/60)/60)/24)+DATE(1970,1,1)</f>
        <v>42133.399479166663</v>
      </c>
      <c r="T2816">
        <f>YEAR(R2816)</f>
        <v>2015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6" t="s">
        <v>8273</v>
      </c>
      <c r="O2817" s="16" t="s">
        <v>8274</v>
      </c>
      <c r="P2817" s="12">
        <f>ROUND((E2817/D2817)*100,0)</f>
        <v>242</v>
      </c>
      <c r="Q2817" s="14">
        <f>IFERROR(ROUND((E2817/L2817),2),0)</f>
        <v>43.21</v>
      </c>
      <c r="R2817" s="10">
        <f>(((J2817/60)/60)/24)+DATE(1970,1,1)</f>
        <v>42559.776724537034</v>
      </c>
      <c r="S2817" s="10">
        <f>(((I2817/60)/60)/24)+DATE(1970,1,1)</f>
        <v>42589.776724537034</v>
      </c>
      <c r="T2817">
        <f>YEAR(R2817)</f>
        <v>2016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6" t="s">
        <v>8273</v>
      </c>
      <c r="O2818" s="16" t="s">
        <v>8274</v>
      </c>
      <c r="P2818" s="12">
        <f>ROUND((E2818/D2818)*100,0)</f>
        <v>142</v>
      </c>
      <c r="Q2818" s="14">
        <f>IFERROR(ROUND((E2818/L2818),2),0)</f>
        <v>25.13</v>
      </c>
      <c r="R2818" s="10">
        <f>(((J2818/60)/60)/24)+DATE(1970,1,1)</f>
        <v>42188.467499999999</v>
      </c>
      <c r="S2818" s="10">
        <f>(((I2818/60)/60)/24)+DATE(1970,1,1)</f>
        <v>42218.666666666672</v>
      </c>
      <c r="T2818">
        <f>YEAR(R2818)</f>
        <v>2015</v>
      </c>
    </row>
    <row r="2819" spans="1:20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6" t="s">
        <v>8273</v>
      </c>
      <c r="O2819" s="16" t="s">
        <v>8274</v>
      </c>
      <c r="P2819" s="12">
        <f>ROUND((E2819/D2819)*100,0)</f>
        <v>130</v>
      </c>
      <c r="Q2819" s="14">
        <f>IFERROR(ROUND((E2819/L2819),2),0)</f>
        <v>23.64</v>
      </c>
      <c r="R2819" s="10">
        <f>(((J2819/60)/60)/24)+DATE(1970,1,1)</f>
        <v>42023.634976851856</v>
      </c>
      <c r="S2819" s="10">
        <f>(((I2819/60)/60)/24)+DATE(1970,1,1)</f>
        <v>42063.634976851856</v>
      </c>
      <c r="T2819">
        <f>YEAR(R2819)</f>
        <v>2015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6" t="s">
        <v>8273</v>
      </c>
      <c r="O2820" s="16" t="s">
        <v>8274</v>
      </c>
      <c r="P2820" s="12">
        <f>ROUND((E2820/D2820)*100,0)</f>
        <v>106</v>
      </c>
      <c r="Q2820" s="14">
        <f>IFERROR(ROUND((E2820/L2820),2),0)</f>
        <v>103.95</v>
      </c>
      <c r="R2820" s="10">
        <f>(((J2820/60)/60)/24)+DATE(1970,1,1)</f>
        <v>42250.598217592589</v>
      </c>
      <c r="S2820" s="10">
        <f>(((I2820/60)/60)/24)+DATE(1970,1,1)</f>
        <v>42270.598217592589</v>
      </c>
      <c r="T2820">
        <f>YEAR(R2820)</f>
        <v>2015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6" t="s">
        <v>8273</v>
      </c>
      <c r="O2821" s="16" t="s">
        <v>8274</v>
      </c>
      <c r="P2821" s="12">
        <f>ROUND((E2821/D2821)*100,0)</f>
        <v>105</v>
      </c>
      <c r="Q2821" s="14">
        <f>IFERROR(ROUND((E2821/L2821),2),0)</f>
        <v>50.38</v>
      </c>
      <c r="R2821" s="10">
        <f>(((J2821/60)/60)/24)+DATE(1970,1,1)</f>
        <v>42139.525567129633</v>
      </c>
      <c r="S2821" s="10">
        <f>(((I2821/60)/60)/24)+DATE(1970,1,1)</f>
        <v>42169.525567129633</v>
      </c>
      <c r="T2821">
        <f>YEAR(R2821)</f>
        <v>2015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6" t="s">
        <v>8273</v>
      </c>
      <c r="O2822" s="16" t="s">
        <v>8274</v>
      </c>
      <c r="P2822" s="12">
        <f>ROUND((E2822/D2822)*100,0)</f>
        <v>136</v>
      </c>
      <c r="Q2822" s="14">
        <f>IFERROR(ROUND((E2822/L2822),2),0)</f>
        <v>13.6</v>
      </c>
      <c r="R2822" s="10">
        <f>(((J2822/60)/60)/24)+DATE(1970,1,1)</f>
        <v>42401.610983796301</v>
      </c>
      <c r="S2822" s="10">
        <f>(((I2822/60)/60)/24)+DATE(1970,1,1)</f>
        <v>42426</v>
      </c>
      <c r="T2822">
        <f>YEAR(R2822)</f>
        <v>2016</v>
      </c>
    </row>
    <row r="2823" spans="1:20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6" t="s">
        <v>8273</v>
      </c>
      <c r="O2823" s="16" t="s">
        <v>8274</v>
      </c>
      <c r="P2823" s="12">
        <f>ROUND((E2823/D2823)*100,0)</f>
        <v>100</v>
      </c>
      <c r="Q2823" s="14">
        <f>IFERROR(ROUND((E2823/L2823),2),0)</f>
        <v>28.57</v>
      </c>
      <c r="R2823" s="10">
        <f>(((J2823/60)/60)/24)+DATE(1970,1,1)</f>
        <v>41875.922858796301</v>
      </c>
      <c r="S2823" s="10">
        <f>(((I2823/60)/60)/24)+DATE(1970,1,1)</f>
        <v>41905.922858796301</v>
      </c>
      <c r="T2823">
        <f>YEAR(R2823)</f>
        <v>2014</v>
      </c>
    </row>
    <row r="2824" spans="1:20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6" t="s">
        <v>8273</v>
      </c>
      <c r="O2824" s="16" t="s">
        <v>8274</v>
      </c>
      <c r="P2824" s="12">
        <f>ROUND((E2824/D2824)*100,0)</f>
        <v>100</v>
      </c>
      <c r="Q2824" s="14">
        <f>IFERROR(ROUND((E2824/L2824),2),0)</f>
        <v>63.83</v>
      </c>
      <c r="R2824" s="10">
        <f>(((J2824/60)/60)/24)+DATE(1970,1,1)</f>
        <v>42060.683935185181</v>
      </c>
      <c r="S2824" s="10">
        <f>(((I2824/60)/60)/24)+DATE(1970,1,1)</f>
        <v>42090.642268518524</v>
      </c>
      <c r="T2824">
        <f>YEAR(R2824)</f>
        <v>2015</v>
      </c>
    </row>
    <row r="2825" spans="1:20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6" t="s">
        <v>8273</v>
      </c>
      <c r="O2825" s="16" t="s">
        <v>8274</v>
      </c>
      <c r="P2825" s="12">
        <f>ROUND((E2825/D2825)*100,0)</f>
        <v>124</v>
      </c>
      <c r="Q2825" s="14">
        <f>IFERROR(ROUND((E2825/L2825),2),0)</f>
        <v>8.86</v>
      </c>
      <c r="R2825" s="10">
        <f>(((J2825/60)/60)/24)+DATE(1970,1,1)</f>
        <v>42067.011643518519</v>
      </c>
      <c r="S2825" s="10">
        <f>(((I2825/60)/60)/24)+DATE(1970,1,1)</f>
        <v>42094.957638888889</v>
      </c>
      <c r="T2825">
        <f>YEAR(R2825)</f>
        <v>2015</v>
      </c>
    </row>
    <row r="2826" spans="1:20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6" t="s">
        <v>8273</v>
      </c>
      <c r="O2826" s="16" t="s">
        <v>8274</v>
      </c>
      <c r="P2826" s="12">
        <f>ROUND((E2826/D2826)*100,0)</f>
        <v>117</v>
      </c>
      <c r="Q2826" s="14">
        <f>IFERROR(ROUND((E2826/L2826),2),0)</f>
        <v>50.67</v>
      </c>
      <c r="R2826" s="10">
        <f>(((J2826/60)/60)/24)+DATE(1970,1,1)</f>
        <v>42136.270787037036</v>
      </c>
      <c r="S2826" s="10">
        <f>(((I2826/60)/60)/24)+DATE(1970,1,1)</f>
        <v>42168.071527777778</v>
      </c>
      <c r="T2826">
        <f>YEAR(R2826)</f>
        <v>2015</v>
      </c>
    </row>
    <row r="2827" spans="1:20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6" t="s">
        <v>8273</v>
      </c>
      <c r="O2827" s="16" t="s">
        <v>8274</v>
      </c>
      <c r="P2827" s="12">
        <f>ROUND((E2827/D2827)*100,0)</f>
        <v>103</v>
      </c>
      <c r="Q2827" s="14">
        <f>IFERROR(ROUND((E2827/L2827),2),0)</f>
        <v>60.78</v>
      </c>
      <c r="R2827" s="10">
        <f>(((J2827/60)/60)/24)+DATE(1970,1,1)</f>
        <v>42312.792662037042</v>
      </c>
      <c r="S2827" s="10">
        <f>(((I2827/60)/60)/24)+DATE(1970,1,1)</f>
        <v>42342.792662037042</v>
      </c>
      <c r="T2827">
        <f>YEAR(R2827)</f>
        <v>2015</v>
      </c>
    </row>
    <row r="2828" spans="1:20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6" t="s">
        <v>8273</v>
      </c>
      <c r="O2828" s="16" t="s">
        <v>8274</v>
      </c>
      <c r="P2828" s="12">
        <f>ROUND((E2828/D2828)*100,0)</f>
        <v>108</v>
      </c>
      <c r="Q2828" s="14">
        <f>IFERROR(ROUND((E2828/L2828),2),0)</f>
        <v>113.42</v>
      </c>
      <c r="R2828" s="10">
        <f>(((J2828/60)/60)/24)+DATE(1970,1,1)</f>
        <v>42171.034861111111</v>
      </c>
      <c r="S2828" s="10">
        <f>(((I2828/60)/60)/24)+DATE(1970,1,1)</f>
        <v>42195.291666666672</v>
      </c>
      <c r="T2828">
        <f>YEAR(R2828)</f>
        <v>2015</v>
      </c>
    </row>
    <row r="2829" spans="1:20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6" t="s">
        <v>8273</v>
      </c>
      <c r="O2829" s="16" t="s">
        <v>8274</v>
      </c>
      <c r="P2829" s="12">
        <f>ROUND((E2829/D2829)*100,0)</f>
        <v>120</v>
      </c>
      <c r="Q2829" s="14">
        <f>IFERROR(ROUND((E2829/L2829),2),0)</f>
        <v>104.57</v>
      </c>
      <c r="R2829" s="10">
        <f>(((J2829/60)/60)/24)+DATE(1970,1,1)</f>
        <v>42494.683634259258</v>
      </c>
      <c r="S2829" s="10">
        <f>(((I2829/60)/60)/24)+DATE(1970,1,1)</f>
        <v>42524.6875</v>
      </c>
      <c r="T2829">
        <f>YEAR(R2829)</f>
        <v>2016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6" t="s">
        <v>8273</v>
      </c>
      <c r="O2830" s="16" t="s">
        <v>8274</v>
      </c>
      <c r="P2830" s="12">
        <f>ROUND((E2830/D2830)*100,0)</f>
        <v>100</v>
      </c>
      <c r="Q2830" s="14">
        <f>IFERROR(ROUND((E2830/L2830),2),0)</f>
        <v>98.31</v>
      </c>
      <c r="R2830" s="10">
        <f>(((J2830/60)/60)/24)+DATE(1970,1,1)</f>
        <v>42254.264687499999</v>
      </c>
      <c r="S2830" s="10">
        <f>(((I2830/60)/60)/24)+DATE(1970,1,1)</f>
        <v>42279.958333333328</v>
      </c>
      <c r="T2830">
        <f>YEAR(R2830)</f>
        <v>2015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6" t="s">
        <v>8273</v>
      </c>
      <c r="O2831" s="16" t="s">
        <v>8274</v>
      </c>
      <c r="P2831" s="12">
        <f>ROUND((E2831/D2831)*100,0)</f>
        <v>107</v>
      </c>
      <c r="Q2831" s="14">
        <f>IFERROR(ROUND((E2831/L2831),2),0)</f>
        <v>35.04</v>
      </c>
      <c r="R2831" s="10">
        <f>(((J2831/60)/60)/24)+DATE(1970,1,1)</f>
        <v>42495.434236111112</v>
      </c>
      <c r="S2831" s="10">
        <f>(((I2831/60)/60)/24)+DATE(1970,1,1)</f>
        <v>42523.434236111112</v>
      </c>
      <c r="T2831">
        <f>YEAR(R2831)</f>
        <v>2016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6" t="s">
        <v>8273</v>
      </c>
      <c r="O2832" s="16" t="s">
        <v>8274</v>
      </c>
      <c r="P2832" s="12">
        <f>ROUND((E2832/D2832)*100,0)</f>
        <v>100</v>
      </c>
      <c r="Q2832" s="14">
        <f>IFERROR(ROUND((E2832/L2832),2),0)</f>
        <v>272.73</v>
      </c>
      <c r="R2832" s="10">
        <f>(((J2832/60)/60)/24)+DATE(1970,1,1)</f>
        <v>41758.839675925927</v>
      </c>
      <c r="S2832" s="10">
        <f>(((I2832/60)/60)/24)+DATE(1970,1,1)</f>
        <v>41771.165972222225</v>
      </c>
      <c r="T2832">
        <f>YEAR(R2832)</f>
        <v>2014</v>
      </c>
    </row>
    <row r="2833" spans="1:20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6" t="s">
        <v>8273</v>
      </c>
      <c r="O2833" s="16" t="s">
        <v>8274</v>
      </c>
      <c r="P2833" s="12">
        <f>ROUND((E2833/D2833)*100,0)</f>
        <v>111</v>
      </c>
      <c r="Q2833" s="14">
        <f>IFERROR(ROUND((E2833/L2833),2),0)</f>
        <v>63.85</v>
      </c>
      <c r="R2833" s="10">
        <f>(((J2833/60)/60)/24)+DATE(1970,1,1)</f>
        <v>42171.824884259258</v>
      </c>
      <c r="S2833" s="10">
        <f>(((I2833/60)/60)/24)+DATE(1970,1,1)</f>
        <v>42201.824884259258</v>
      </c>
      <c r="T2833">
        <f>YEAR(R2833)</f>
        <v>2015</v>
      </c>
    </row>
    <row r="2834" spans="1:20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6" t="s">
        <v>8273</v>
      </c>
      <c r="O2834" s="16" t="s">
        <v>8274</v>
      </c>
      <c r="P2834" s="12">
        <f>ROUND((E2834/D2834)*100,0)</f>
        <v>115</v>
      </c>
      <c r="Q2834" s="14">
        <f>IFERROR(ROUND((E2834/L2834),2),0)</f>
        <v>30.19</v>
      </c>
      <c r="R2834" s="10">
        <f>(((J2834/60)/60)/24)+DATE(1970,1,1)</f>
        <v>41938.709421296298</v>
      </c>
      <c r="S2834" s="10">
        <f>(((I2834/60)/60)/24)+DATE(1970,1,1)</f>
        <v>41966.916666666672</v>
      </c>
      <c r="T2834">
        <f>YEAR(R2834)</f>
        <v>2014</v>
      </c>
    </row>
    <row r="2835" spans="1:20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6" t="s">
        <v>8273</v>
      </c>
      <c r="O2835" s="16" t="s">
        <v>8274</v>
      </c>
      <c r="P2835" s="12">
        <f>ROUND((E2835/D2835)*100,0)</f>
        <v>108</v>
      </c>
      <c r="Q2835" s="14">
        <f>IFERROR(ROUND((E2835/L2835),2),0)</f>
        <v>83.51</v>
      </c>
      <c r="R2835" s="10">
        <f>(((J2835/60)/60)/24)+DATE(1970,1,1)</f>
        <v>42268.127696759257</v>
      </c>
      <c r="S2835" s="10">
        <f>(((I2835/60)/60)/24)+DATE(1970,1,1)</f>
        <v>42288.083333333328</v>
      </c>
      <c r="T2835">
        <f>YEAR(R2835)</f>
        <v>2015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6" t="s">
        <v>8273</v>
      </c>
      <c r="O2836" s="16" t="s">
        <v>8274</v>
      </c>
      <c r="P2836" s="12">
        <f>ROUND((E2836/D2836)*100,0)</f>
        <v>170</v>
      </c>
      <c r="Q2836" s="14">
        <f>IFERROR(ROUND((E2836/L2836),2),0)</f>
        <v>64.760000000000005</v>
      </c>
      <c r="R2836" s="10">
        <f>(((J2836/60)/60)/24)+DATE(1970,1,1)</f>
        <v>42019.959837962961</v>
      </c>
      <c r="S2836" s="10">
        <f>(((I2836/60)/60)/24)+DATE(1970,1,1)</f>
        <v>42034.959837962961</v>
      </c>
      <c r="T2836">
        <f>YEAR(R2836)</f>
        <v>2015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6" t="s">
        <v>8273</v>
      </c>
      <c r="O2837" s="16" t="s">
        <v>8274</v>
      </c>
      <c r="P2837" s="12">
        <f>ROUND((E2837/D2837)*100,0)</f>
        <v>187</v>
      </c>
      <c r="Q2837" s="14">
        <f>IFERROR(ROUND((E2837/L2837),2),0)</f>
        <v>20.12</v>
      </c>
      <c r="R2837" s="10">
        <f>(((J2837/60)/60)/24)+DATE(1970,1,1)</f>
        <v>42313.703900462962</v>
      </c>
      <c r="S2837" s="10">
        <f>(((I2837/60)/60)/24)+DATE(1970,1,1)</f>
        <v>42343</v>
      </c>
      <c r="T2837">
        <f>YEAR(R2837)</f>
        <v>2015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6" t="s">
        <v>8273</v>
      </c>
      <c r="O2838" s="16" t="s">
        <v>8274</v>
      </c>
      <c r="P2838" s="12">
        <f>ROUND((E2838/D2838)*100,0)</f>
        <v>108</v>
      </c>
      <c r="Q2838" s="14">
        <f>IFERROR(ROUND((E2838/L2838),2),0)</f>
        <v>44.09</v>
      </c>
      <c r="R2838" s="10">
        <f>(((J2838/60)/60)/24)+DATE(1970,1,1)</f>
        <v>42746.261782407411</v>
      </c>
      <c r="S2838" s="10">
        <f>(((I2838/60)/60)/24)+DATE(1970,1,1)</f>
        <v>42784.207638888889</v>
      </c>
      <c r="T2838">
        <f>YEAR(R2838)</f>
        <v>2017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6" t="s">
        <v>8273</v>
      </c>
      <c r="O2839" s="16" t="s">
        <v>8274</v>
      </c>
      <c r="P2839" s="12">
        <f>ROUND((E2839/D2839)*100,0)</f>
        <v>100</v>
      </c>
      <c r="Q2839" s="14">
        <f>IFERROR(ROUND((E2839/L2839),2),0)</f>
        <v>40.479999999999997</v>
      </c>
      <c r="R2839" s="10">
        <f>(((J2839/60)/60)/24)+DATE(1970,1,1)</f>
        <v>42307.908379629633</v>
      </c>
      <c r="S2839" s="10">
        <f>(((I2839/60)/60)/24)+DATE(1970,1,1)</f>
        <v>42347.950046296297</v>
      </c>
      <c r="T2839">
        <f>YEAR(R2839)</f>
        <v>2015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6" t="s">
        <v>8273</v>
      </c>
      <c r="O2840" s="16" t="s">
        <v>8274</v>
      </c>
      <c r="P2840" s="12">
        <f>ROUND((E2840/D2840)*100,0)</f>
        <v>120</v>
      </c>
      <c r="Q2840" s="14">
        <f>IFERROR(ROUND((E2840/L2840),2),0)</f>
        <v>44.54</v>
      </c>
      <c r="R2840" s="10">
        <f>(((J2840/60)/60)/24)+DATE(1970,1,1)</f>
        <v>41842.607592592591</v>
      </c>
      <c r="S2840" s="10">
        <f>(((I2840/60)/60)/24)+DATE(1970,1,1)</f>
        <v>41864.916666666664</v>
      </c>
      <c r="T2840">
        <f>YEAR(R2840)</f>
        <v>2014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6" t="s">
        <v>8273</v>
      </c>
      <c r="O2841" s="16" t="s">
        <v>8274</v>
      </c>
      <c r="P2841" s="12">
        <f>ROUND((E2841/D2841)*100,0)</f>
        <v>111</v>
      </c>
      <c r="Q2841" s="14">
        <f>IFERROR(ROUND((E2841/L2841),2),0)</f>
        <v>125.81</v>
      </c>
      <c r="R2841" s="10">
        <f>(((J2841/60)/60)/24)+DATE(1970,1,1)</f>
        <v>41853.240208333329</v>
      </c>
      <c r="S2841" s="10">
        <f>(((I2841/60)/60)/24)+DATE(1970,1,1)</f>
        <v>41876.207638888889</v>
      </c>
      <c r="T2841">
        <f>YEAR(R2841)</f>
        <v>2014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6" t="s">
        <v>8273</v>
      </c>
      <c r="O2842" s="16" t="s">
        <v>8274</v>
      </c>
      <c r="P2842" s="12">
        <f>ROUND((E2842/D2842)*100,0)</f>
        <v>104</v>
      </c>
      <c r="Q2842" s="14">
        <f>IFERROR(ROUND((E2842/L2842),2),0)</f>
        <v>19.7</v>
      </c>
      <c r="R2842" s="10">
        <f>(((J2842/60)/60)/24)+DATE(1970,1,1)</f>
        <v>42060.035636574074</v>
      </c>
      <c r="S2842" s="10">
        <f>(((I2842/60)/60)/24)+DATE(1970,1,1)</f>
        <v>42081.708333333328</v>
      </c>
      <c r="T2842">
        <f>YEAR(R2842)</f>
        <v>2015</v>
      </c>
    </row>
    <row r="2843" spans="1:20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6" t="s">
        <v>8273</v>
      </c>
      <c r="O2843" s="16" t="s">
        <v>8274</v>
      </c>
      <c r="P2843" s="12">
        <f>ROUND((E2843/D2843)*100,0)</f>
        <v>1</v>
      </c>
      <c r="Q2843" s="14">
        <f>IFERROR(ROUND((E2843/L2843),2),0)</f>
        <v>10</v>
      </c>
      <c r="R2843" s="10">
        <f>(((J2843/60)/60)/24)+DATE(1970,1,1)</f>
        <v>42291.739548611105</v>
      </c>
      <c r="S2843" s="10">
        <f>(((I2843/60)/60)/24)+DATE(1970,1,1)</f>
        <v>42351.781215277777</v>
      </c>
      <c r="T2843">
        <f>YEAR(R2843)</f>
        <v>2015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6" t="s">
        <v>8273</v>
      </c>
      <c r="O2844" s="16" t="s">
        <v>8274</v>
      </c>
      <c r="P2844" s="12">
        <f>ROUND((E2844/D2844)*100,0)</f>
        <v>0</v>
      </c>
      <c r="Q2844" s="14">
        <f>IFERROR(ROUND((E2844/L2844),2),0)</f>
        <v>0</v>
      </c>
      <c r="R2844" s="10">
        <f>(((J2844/60)/60)/24)+DATE(1970,1,1)</f>
        <v>41784.952488425923</v>
      </c>
      <c r="S2844" s="10">
        <f>(((I2844/60)/60)/24)+DATE(1970,1,1)</f>
        <v>41811.458333333336</v>
      </c>
      <c r="T2844">
        <f>YEAR(R2844)</f>
        <v>2014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6" t="s">
        <v>8273</v>
      </c>
      <c r="O2845" s="16" t="s">
        <v>8274</v>
      </c>
      <c r="P2845" s="12">
        <f>ROUND((E2845/D2845)*100,0)</f>
        <v>0</v>
      </c>
      <c r="Q2845" s="14">
        <f>IFERROR(ROUND((E2845/L2845),2),0)</f>
        <v>0</v>
      </c>
      <c r="R2845" s="10">
        <f>(((J2845/60)/60)/24)+DATE(1970,1,1)</f>
        <v>42492.737847222219</v>
      </c>
      <c r="S2845" s="10">
        <f>(((I2845/60)/60)/24)+DATE(1970,1,1)</f>
        <v>42534.166666666672</v>
      </c>
      <c r="T2845">
        <f>YEAR(R2845)</f>
        <v>2016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6" t="s">
        <v>8273</v>
      </c>
      <c r="O2846" s="16" t="s">
        <v>8274</v>
      </c>
      <c r="P2846" s="12">
        <f>ROUND((E2846/D2846)*100,0)</f>
        <v>5</v>
      </c>
      <c r="Q2846" s="14">
        <f>IFERROR(ROUND((E2846/L2846),2),0)</f>
        <v>30</v>
      </c>
      <c r="R2846" s="10">
        <f>(((J2846/60)/60)/24)+DATE(1970,1,1)</f>
        <v>42709.546064814815</v>
      </c>
      <c r="S2846" s="10">
        <f>(((I2846/60)/60)/24)+DATE(1970,1,1)</f>
        <v>42739.546064814815</v>
      </c>
      <c r="T2846">
        <f>YEAR(R2846)</f>
        <v>2016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6" t="s">
        <v>8273</v>
      </c>
      <c r="O2847" s="16" t="s">
        <v>8274</v>
      </c>
      <c r="P2847" s="12">
        <f>ROUND((E2847/D2847)*100,0)</f>
        <v>32</v>
      </c>
      <c r="Q2847" s="14">
        <f>IFERROR(ROUND((E2847/L2847),2),0)</f>
        <v>60.67</v>
      </c>
      <c r="R2847" s="10">
        <f>(((J2847/60)/60)/24)+DATE(1970,1,1)</f>
        <v>42103.016585648147</v>
      </c>
      <c r="S2847" s="10">
        <f>(((I2847/60)/60)/24)+DATE(1970,1,1)</f>
        <v>42163.016585648147</v>
      </c>
      <c r="T2847">
        <f>YEAR(R2847)</f>
        <v>2015</v>
      </c>
    </row>
    <row r="2848" spans="1:20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6" t="s">
        <v>8273</v>
      </c>
      <c r="O2848" s="16" t="s">
        <v>8274</v>
      </c>
      <c r="P2848" s="12">
        <f>ROUND((E2848/D2848)*100,0)</f>
        <v>0</v>
      </c>
      <c r="Q2848" s="14">
        <f>IFERROR(ROUND((E2848/L2848),2),0)</f>
        <v>0</v>
      </c>
      <c r="R2848" s="10">
        <f>(((J2848/60)/60)/24)+DATE(1970,1,1)</f>
        <v>42108.692060185189</v>
      </c>
      <c r="S2848" s="10">
        <f>(((I2848/60)/60)/24)+DATE(1970,1,1)</f>
        <v>42153.692060185189</v>
      </c>
      <c r="T2848">
        <f>YEAR(R2848)</f>
        <v>2015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6" t="s">
        <v>8273</v>
      </c>
      <c r="O2849" s="16" t="s">
        <v>8274</v>
      </c>
      <c r="P2849" s="12">
        <f>ROUND((E2849/D2849)*100,0)</f>
        <v>0</v>
      </c>
      <c r="Q2849" s="14">
        <f>IFERROR(ROUND((E2849/L2849),2),0)</f>
        <v>0</v>
      </c>
      <c r="R2849" s="10">
        <f>(((J2849/60)/60)/24)+DATE(1970,1,1)</f>
        <v>42453.806307870371</v>
      </c>
      <c r="S2849" s="10">
        <f>(((I2849/60)/60)/24)+DATE(1970,1,1)</f>
        <v>42513.806307870371</v>
      </c>
      <c r="T2849">
        <f>YEAR(R2849)</f>
        <v>2016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6" t="s">
        <v>8273</v>
      </c>
      <c r="O2850" s="16" t="s">
        <v>8274</v>
      </c>
      <c r="P2850" s="12">
        <f>ROUND((E2850/D2850)*100,0)</f>
        <v>0</v>
      </c>
      <c r="Q2850" s="14">
        <f>IFERROR(ROUND((E2850/L2850),2),0)</f>
        <v>23.33</v>
      </c>
      <c r="R2850" s="10">
        <f>(((J2850/60)/60)/24)+DATE(1970,1,1)</f>
        <v>42123.648831018523</v>
      </c>
      <c r="S2850" s="10">
        <f>(((I2850/60)/60)/24)+DATE(1970,1,1)</f>
        <v>42153.648831018523</v>
      </c>
      <c r="T2850">
        <f>YEAR(R2850)</f>
        <v>2015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6" t="s">
        <v>8273</v>
      </c>
      <c r="O2851" s="16" t="s">
        <v>8274</v>
      </c>
      <c r="P2851" s="12">
        <f>ROUND((E2851/D2851)*100,0)</f>
        <v>1</v>
      </c>
      <c r="Q2851" s="14">
        <f>IFERROR(ROUND((E2851/L2851),2),0)</f>
        <v>5</v>
      </c>
      <c r="R2851" s="10">
        <f>(((J2851/60)/60)/24)+DATE(1970,1,1)</f>
        <v>42453.428240740745</v>
      </c>
      <c r="S2851" s="10">
        <f>(((I2851/60)/60)/24)+DATE(1970,1,1)</f>
        <v>42483.428240740745</v>
      </c>
      <c r="T2851">
        <f>YEAR(R2851)</f>
        <v>2016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6" t="s">
        <v>8273</v>
      </c>
      <c r="O2852" s="16" t="s">
        <v>8274</v>
      </c>
      <c r="P2852" s="12">
        <f>ROUND((E2852/D2852)*100,0)</f>
        <v>4</v>
      </c>
      <c r="Q2852" s="14">
        <f>IFERROR(ROUND((E2852/L2852),2),0)</f>
        <v>23.92</v>
      </c>
      <c r="R2852" s="10">
        <f>(((J2852/60)/60)/24)+DATE(1970,1,1)</f>
        <v>41858.007071759261</v>
      </c>
      <c r="S2852" s="10">
        <f>(((I2852/60)/60)/24)+DATE(1970,1,1)</f>
        <v>41888.007071759261</v>
      </c>
      <c r="T2852">
        <f>YEAR(R2852)</f>
        <v>2014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6" t="s">
        <v>8273</v>
      </c>
      <c r="O2853" s="16" t="s">
        <v>8274</v>
      </c>
      <c r="P2853" s="12">
        <f>ROUND((E2853/D2853)*100,0)</f>
        <v>0</v>
      </c>
      <c r="Q2853" s="14">
        <f>IFERROR(ROUND((E2853/L2853),2),0)</f>
        <v>0</v>
      </c>
      <c r="R2853" s="10">
        <f>(((J2853/60)/60)/24)+DATE(1970,1,1)</f>
        <v>42390.002650462964</v>
      </c>
      <c r="S2853" s="10">
        <f>(((I2853/60)/60)/24)+DATE(1970,1,1)</f>
        <v>42398.970138888893</v>
      </c>
      <c r="T2853">
        <f>YEAR(R2853)</f>
        <v>2016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6" t="s">
        <v>8273</v>
      </c>
      <c r="O2854" s="16" t="s">
        <v>8274</v>
      </c>
      <c r="P2854" s="12">
        <f>ROUND((E2854/D2854)*100,0)</f>
        <v>2</v>
      </c>
      <c r="Q2854" s="14">
        <f>IFERROR(ROUND((E2854/L2854),2),0)</f>
        <v>15.83</v>
      </c>
      <c r="R2854" s="10">
        <f>(((J2854/60)/60)/24)+DATE(1970,1,1)</f>
        <v>41781.045173611114</v>
      </c>
      <c r="S2854" s="10">
        <f>(((I2854/60)/60)/24)+DATE(1970,1,1)</f>
        <v>41811.045173611114</v>
      </c>
      <c r="T2854">
        <f>YEAR(R2854)</f>
        <v>2014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6" t="s">
        <v>8273</v>
      </c>
      <c r="O2855" s="16" t="s">
        <v>8274</v>
      </c>
      <c r="P2855" s="12">
        <f>ROUND((E2855/D2855)*100,0)</f>
        <v>0</v>
      </c>
      <c r="Q2855" s="14">
        <f>IFERROR(ROUND((E2855/L2855),2),0)</f>
        <v>0</v>
      </c>
      <c r="R2855" s="10">
        <f>(((J2855/60)/60)/24)+DATE(1970,1,1)</f>
        <v>41836.190937499996</v>
      </c>
      <c r="S2855" s="10">
        <f>(((I2855/60)/60)/24)+DATE(1970,1,1)</f>
        <v>41896.190937499996</v>
      </c>
      <c r="T2855">
        <f>YEAR(R2855)</f>
        <v>2014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6" t="s">
        <v>8273</v>
      </c>
      <c r="O2856" s="16" t="s">
        <v>8274</v>
      </c>
      <c r="P2856" s="12">
        <f>ROUND((E2856/D2856)*100,0)</f>
        <v>42</v>
      </c>
      <c r="Q2856" s="14">
        <f>IFERROR(ROUND((E2856/L2856),2),0)</f>
        <v>29.79</v>
      </c>
      <c r="R2856" s="10">
        <f>(((J2856/60)/60)/24)+DATE(1970,1,1)</f>
        <v>42111.71665509259</v>
      </c>
      <c r="S2856" s="10">
        <f>(((I2856/60)/60)/24)+DATE(1970,1,1)</f>
        <v>42131.71665509259</v>
      </c>
      <c r="T2856">
        <f>YEAR(R2856)</f>
        <v>2015</v>
      </c>
    </row>
    <row r="2857" spans="1:20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6" t="s">
        <v>8273</v>
      </c>
      <c r="O2857" s="16" t="s">
        <v>8274</v>
      </c>
      <c r="P2857" s="12">
        <f>ROUND((E2857/D2857)*100,0)</f>
        <v>50</v>
      </c>
      <c r="Q2857" s="14">
        <f>IFERROR(ROUND((E2857/L2857),2),0)</f>
        <v>60</v>
      </c>
      <c r="R2857" s="10">
        <f>(((J2857/60)/60)/24)+DATE(1970,1,1)</f>
        <v>42370.007766203707</v>
      </c>
      <c r="S2857" s="10">
        <f>(((I2857/60)/60)/24)+DATE(1970,1,1)</f>
        <v>42398.981944444444</v>
      </c>
      <c r="T2857">
        <f>YEAR(R2857)</f>
        <v>2016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6" t="s">
        <v>8273</v>
      </c>
      <c r="O2858" s="16" t="s">
        <v>8274</v>
      </c>
      <c r="P2858" s="12">
        <f>ROUND((E2858/D2858)*100,0)</f>
        <v>5</v>
      </c>
      <c r="Q2858" s="14">
        <f>IFERROR(ROUND((E2858/L2858),2),0)</f>
        <v>24.33</v>
      </c>
      <c r="R2858" s="10">
        <f>(((J2858/60)/60)/24)+DATE(1970,1,1)</f>
        <v>42165.037581018521</v>
      </c>
      <c r="S2858" s="10">
        <f>(((I2858/60)/60)/24)+DATE(1970,1,1)</f>
        <v>42224.898611111115</v>
      </c>
      <c r="T2858">
        <f>YEAR(R2858)</f>
        <v>2015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6" t="s">
        <v>8273</v>
      </c>
      <c r="O2859" s="16" t="s">
        <v>8274</v>
      </c>
      <c r="P2859" s="12">
        <f>ROUND((E2859/D2859)*100,0)</f>
        <v>20</v>
      </c>
      <c r="Q2859" s="14">
        <f>IFERROR(ROUND((E2859/L2859),2),0)</f>
        <v>500</v>
      </c>
      <c r="R2859" s="10">
        <f>(((J2859/60)/60)/24)+DATE(1970,1,1)</f>
        <v>42726.920081018514</v>
      </c>
      <c r="S2859" s="10">
        <f>(((I2859/60)/60)/24)+DATE(1970,1,1)</f>
        <v>42786.75</v>
      </c>
      <c r="T2859">
        <f>YEAR(R2859)</f>
        <v>2016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6" t="s">
        <v>8273</v>
      </c>
      <c r="O2860" s="16" t="s">
        <v>8274</v>
      </c>
      <c r="P2860" s="12">
        <f>ROUND((E2860/D2860)*100,0)</f>
        <v>0</v>
      </c>
      <c r="Q2860" s="14">
        <f>IFERROR(ROUND((E2860/L2860),2),0)</f>
        <v>0</v>
      </c>
      <c r="R2860" s="10">
        <f>(((J2860/60)/60)/24)+DATE(1970,1,1)</f>
        <v>41954.545081018514</v>
      </c>
      <c r="S2860" s="10">
        <f>(((I2860/60)/60)/24)+DATE(1970,1,1)</f>
        <v>41978.477777777778</v>
      </c>
      <c r="T2860">
        <f>YEAR(R2860)</f>
        <v>2014</v>
      </c>
    </row>
    <row r="2861" spans="1:20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6" t="s">
        <v>8273</v>
      </c>
      <c r="O2861" s="16" t="s">
        <v>8274</v>
      </c>
      <c r="P2861" s="12">
        <f>ROUND((E2861/D2861)*100,0)</f>
        <v>2</v>
      </c>
      <c r="Q2861" s="14">
        <f>IFERROR(ROUND((E2861/L2861),2),0)</f>
        <v>35</v>
      </c>
      <c r="R2861" s="10">
        <f>(((J2861/60)/60)/24)+DATE(1970,1,1)</f>
        <v>42233.362314814818</v>
      </c>
      <c r="S2861" s="10">
        <f>(((I2861/60)/60)/24)+DATE(1970,1,1)</f>
        <v>42293.362314814818</v>
      </c>
      <c r="T2861">
        <f>YEAR(R2861)</f>
        <v>2015</v>
      </c>
    </row>
    <row r="2862" spans="1:20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6" t="s">
        <v>8273</v>
      </c>
      <c r="O2862" s="16" t="s">
        <v>8274</v>
      </c>
      <c r="P2862" s="12">
        <f>ROUND((E2862/D2862)*100,0)</f>
        <v>7</v>
      </c>
      <c r="Q2862" s="14">
        <f>IFERROR(ROUND((E2862/L2862),2),0)</f>
        <v>29.56</v>
      </c>
      <c r="R2862" s="10">
        <f>(((J2862/60)/60)/24)+DATE(1970,1,1)</f>
        <v>42480.800648148142</v>
      </c>
      <c r="S2862" s="10">
        <f>(((I2862/60)/60)/24)+DATE(1970,1,1)</f>
        <v>42540.800648148142</v>
      </c>
      <c r="T2862">
        <f>YEAR(R2862)</f>
        <v>2016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6" t="s">
        <v>8273</v>
      </c>
      <c r="O2863" s="16" t="s">
        <v>8274</v>
      </c>
      <c r="P2863" s="12">
        <f>ROUND((E2863/D2863)*100,0)</f>
        <v>32</v>
      </c>
      <c r="Q2863" s="14">
        <f>IFERROR(ROUND((E2863/L2863),2),0)</f>
        <v>26.67</v>
      </c>
      <c r="R2863" s="10">
        <f>(((J2863/60)/60)/24)+DATE(1970,1,1)</f>
        <v>42257.590833333335</v>
      </c>
      <c r="S2863" s="10">
        <f>(((I2863/60)/60)/24)+DATE(1970,1,1)</f>
        <v>42271.590833333335</v>
      </c>
      <c r="T2863">
        <f>YEAR(R2863)</f>
        <v>2015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6" t="s">
        <v>8273</v>
      </c>
      <c r="O2864" s="16" t="s">
        <v>8274</v>
      </c>
      <c r="P2864" s="12">
        <f>ROUND((E2864/D2864)*100,0)</f>
        <v>0</v>
      </c>
      <c r="Q2864" s="14">
        <f>IFERROR(ROUND((E2864/L2864),2),0)</f>
        <v>18.329999999999998</v>
      </c>
      <c r="R2864" s="10">
        <f>(((J2864/60)/60)/24)+DATE(1970,1,1)</f>
        <v>41784.789687500001</v>
      </c>
      <c r="S2864" s="10">
        <f>(((I2864/60)/60)/24)+DATE(1970,1,1)</f>
        <v>41814.789687500001</v>
      </c>
      <c r="T2864">
        <f>YEAR(R2864)</f>
        <v>2014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6" t="s">
        <v>8273</v>
      </c>
      <c r="O2865" s="16" t="s">
        <v>8274</v>
      </c>
      <c r="P2865" s="12">
        <f>ROUND((E2865/D2865)*100,0)</f>
        <v>0</v>
      </c>
      <c r="Q2865" s="14">
        <f>IFERROR(ROUND((E2865/L2865),2),0)</f>
        <v>20</v>
      </c>
      <c r="R2865" s="10">
        <f>(((J2865/60)/60)/24)+DATE(1970,1,1)</f>
        <v>41831.675034722226</v>
      </c>
      <c r="S2865" s="10">
        <f>(((I2865/60)/60)/24)+DATE(1970,1,1)</f>
        <v>41891.675034722226</v>
      </c>
      <c r="T2865">
        <f>YEAR(R2865)</f>
        <v>2014</v>
      </c>
    </row>
    <row r="2866" spans="1:20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6" t="s">
        <v>8273</v>
      </c>
      <c r="O2866" s="16" t="s">
        <v>8274</v>
      </c>
      <c r="P2866" s="12">
        <f>ROUND((E2866/D2866)*100,0)</f>
        <v>2</v>
      </c>
      <c r="Q2866" s="14">
        <f>IFERROR(ROUND((E2866/L2866),2),0)</f>
        <v>13.33</v>
      </c>
      <c r="R2866" s="10">
        <f>(((J2866/60)/60)/24)+DATE(1970,1,1)</f>
        <v>42172.613506944443</v>
      </c>
      <c r="S2866" s="10">
        <f>(((I2866/60)/60)/24)+DATE(1970,1,1)</f>
        <v>42202.554166666669</v>
      </c>
      <c r="T2866">
        <f>YEAR(R2866)</f>
        <v>2015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6" t="s">
        <v>8273</v>
      </c>
      <c r="O2867" s="16" t="s">
        <v>8274</v>
      </c>
      <c r="P2867" s="12">
        <f>ROUND((E2867/D2867)*100,0)</f>
        <v>0</v>
      </c>
      <c r="Q2867" s="14">
        <f>IFERROR(ROUND((E2867/L2867),2),0)</f>
        <v>0</v>
      </c>
      <c r="R2867" s="10">
        <f>(((J2867/60)/60)/24)+DATE(1970,1,1)</f>
        <v>41950.114108796297</v>
      </c>
      <c r="S2867" s="10">
        <f>(((I2867/60)/60)/24)+DATE(1970,1,1)</f>
        <v>42010.114108796297</v>
      </c>
      <c r="T2867">
        <f>YEAR(R2867)</f>
        <v>2014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6" t="s">
        <v>8273</v>
      </c>
      <c r="O2868" s="16" t="s">
        <v>8274</v>
      </c>
      <c r="P2868" s="12">
        <f>ROUND((E2868/D2868)*100,0)</f>
        <v>1</v>
      </c>
      <c r="Q2868" s="14">
        <f>IFERROR(ROUND((E2868/L2868),2),0)</f>
        <v>22.5</v>
      </c>
      <c r="R2868" s="10">
        <f>(((J2868/60)/60)/24)+DATE(1970,1,1)</f>
        <v>42627.955104166671</v>
      </c>
      <c r="S2868" s="10">
        <f>(((I2868/60)/60)/24)+DATE(1970,1,1)</f>
        <v>42657.916666666672</v>
      </c>
      <c r="T2868">
        <f>YEAR(R2868)</f>
        <v>2016</v>
      </c>
    </row>
    <row r="2869" spans="1:20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6" t="s">
        <v>8273</v>
      </c>
      <c r="O2869" s="16" t="s">
        <v>8274</v>
      </c>
      <c r="P2869" s="12">
        <f>ROUND((E2869/D2869)*100,0)</f>
        <v>20</v>
      </c>
      <c r="Q2869" s="14">
        <f>IFERROR(ROUND((E2869/L2869),2),0)</f>
        <v>50.4</v>
      </c>
      <c r="R2869" s="10">
        <f>(((J2869/60)/60)/24)+DATE(1970,1,1)</f>
        <v>42531.195277777777</v>
      </c>
      <c r="S2869" s="10">
        <f>(((I2869/60)/60)/24)+DATE(1970,1,1)</f>
        <v>42555.166666666672</v>
      </c>
      <c r="T2869">
        <f>YEAR(R2869)</f>
        <v>2016</v>
      </c>
    </row>
    <row r="2870" spans="1:20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6" t="s">
        <v>8273</v>
      </c>
      <c r="O2870" s="16" t="s">
        <v>8274</v>
      </c>
      <c r="P2870" s="12">
        <f>ROUND((E2870/D2870)*100,0)</f>
        <v>42</v>
      </c>
      <c r="Q2870" s="14">
        <f>IFERROR(ROUND((E2870/L2870),2),0)</f>
        <v>105.03</v>
      </c>
      <c r="R2870" s="10">
        <f>(((J2870/60)/60)/24)+DATE(1970,1,1)</f>
        <v>42618.827013888891</v>
      </c>
      <c r="S2870" s="10">
        <f>(((I2870/60)/60)/24)+DATE(1970,1,1)</f>
        <v>42648.827013888891</v>
      </c>
      <c r="T2870">
        <f>YEAR(R2870)</f>
        <v>2016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6" t="s">
        <v>8273</v>
      </c>
      <c r="O2871" s="16" t="s">
        <v>8274</v>
      </c>
      <c r="P2871" s="12">
        <f>ROUND((E2871/D2871)*100,0)</f>
        <v>1</v>
      </c>
      <c r="Q2871" s="14">
        <f>IFERROR(ROUND((E2871/L2871),2),0)</f>
        <v>35.4</v>
      </c>
      <c r="R2871" s="10">
        <f>(((J2871/60)/60)/24)+DATE(1970,1,1)</f>
        <v>42540.593530092592</v>
      </c>
      <c r="S2871" s="10">
        <f>(((I2871/60)/60)/24)+DATE(1970,1,1)</f>
        <v>42570.593530092592</v>
      </c>
      <c r="T2871">
        <f>YEAR(R2871)</f>
        <v>2016</v>
      </c>
    </row>
    <row r="2872" spans="1:20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6" t="s">
        <v>8273</v>
      </c>
      <c r="O2872" s="16" t="s">
        <v>8274</v>
      </c>
      <c r="P2872" s="12">
        <f>ROUND((E2872/D2872)*100,0)</f>
        <v>15</v>
      </c>
      <c r="Q2872" s="14">
        <f>IFERROR(ROUND((E2872/L2872),2),0)</f>
        <v>83.33</v>
      </c>
      <c r="R2872" s="10">
        <f>(((J2872/60)/60)/24)+DATE(1970,1,1)</f>
        <v>41746.189409722225</v>
      </c>
      <c r="S2872" s="10">
        <f>(((I2872/60)/60)/24)+DATE(1970,1,1)</f>
        <v>41776.189409722225</v>
      </c>
      <c r="T2872">
        <f>YEAR(R2872)</f>
        <v>2014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6" t="s">
        <v>8273</v>
      </c>
      <c r="O2873" s="16" t="s">
        <v>8274</v>
      </c>
      <c r="P2873" s="12">
        <f>ROUND((E2873/D2873)*100,0)</f>
        <v>5</v>
      </c>
      <c r="Q2873" s="14">
        <f>IFERROR(ROUND((E2873/L2873),2),0)</f>
        <v>35.92</v>
      </c>
      <c r="R2873" s="10">
        <f>(((J2873/60)/60)/24)+DATE(1970,1,1)</f>
        <v>41974.738576388889</v>
      </c>
      <c r="S2873" s="10">
        <f>(((I2873/60)/60)/24)+DATE(1970,1,1)</f>
        <v>41994.738576388889</v>
      </c>
      <c r="T2873">
        <f>YEAR(R2873)</f>
        <v>2014</v>
      </c>
    </row>
    <row r="2874" spans="1:20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6" t="s">
        <v>8273</v>
      </c>
      <c r="O2874" s="16" t="s">
        <v>8274</v>
      </c>
      <c r="P2874" s="12">
        <f>ROUND((E2874/D2874)*100,0)</f>
        <v>0</v>
      </c>
      <c r="Q2874" s="14">
        <f>IFERROR(ROUND((E2874/L2874),2),0)</f>
        <v>0</v>
      </c>
      <c r="R2874" s="10">
        <f>(((J2874/60)/60)/24)+DATE(1970,1,1)</f>
        <v>42115.11618055556</v>
      </c>
      <c r="S2874" s="10">
        <f>(((I2874/60)/60)/24)+DATE(1970,1,1)</f>
        <v>42175.11618055556</v>
      </c>
      <c r="T2874">
        <f>YEAR(R2874)</f>
        <v>2015</v>
      </c>
    </row>
    <row r="2875" spans="1:20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6" t="s">
        <v>8273</v>
      </c>
      <c r="O2875" s="16" t="s">
        <v>8274</v>
      </c>
      <c r="P2875" s="12">
        <f>ROUND((E2875/D2875)*100,0)</f>
        <v>38</v>
      </c>
      <c r="Q2875" s="14">
        <f>IFERROR(ROUND((E2875/L2875),2),0)</f>
        <v>119.13</v>
      </c>
      <c r="R2875" s="10">
        <f>(((J2875/60)/60)/24)+DATE(1970,1,1)</f>
        <v>42002.817488425921</v>
      </c>
      <c r="S2875" s="10">
        <f>(((I2875/60)/60)/24)+DATE(1970,1,1)</f>
        <v>42032.817488425921</v>
      </c>
      <c r="T2875">
        <f>YEAR(R2875)</f>
        <v>2014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6" t="s">
        <v>8273</v>
      </c>
      <c r="O2876" s="16" t="s">
        <v>8274</v>
      </c>
      <c r="P2876" s="12">
        <f>ROUND((E2876/D2876)*100,0)</f>
        <v>5</v>
      </c>
      <c r="Q2876" s="14">
        <f>IFERROR(ROUND((E2876/L2876),2),0)</f>
        <v>90.33</v>
      </c>
      <c r="R2876" s="10">
        <f>(((J2876/60)/60)/24)+DATE(1970,1,1)</f>
        <v>42722.84474537037</v>
      </c>
      <c r="S2876" s="10">
        <f>(((I2876/60)/60)/24)+DATE(1970,1,1)</f>
        <v>42752.84474537037</v>
      </c>
      <c r="T2876">
        <f>YEAR(R2876)</f>
        <v>2016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6" t="s">
        <v>8273</v>
      </c>
      <c r="O2877" s="16" t="s">
        <v>8274</v>
      </c>
      <c r="P2877" s="12">
        <f>ROUND((E2877/D2877)*100,0)</f>
        <v>0</v>
      </c>
      <c r="Q2877" s="14">
        <f>IFERROR(ROUND((E2877/L2877),2),0)</f>
        <v>2.33</v>
      </c>
      <c r="R2877" s="10">
        <f>(((J2877/60)/60)/24)+DATE(1970,1,1)</f>
        <v>42465.128391203703</v>
      </c>
      <c r="S2877" s="10">
        <f>(((I2877/60)/60)/24)+DATE(1970,1,1)</f>
        <v>42495.128391203703</v>
      </c>
      <c r="T2877">
        <f>YEAR(R2877)</f>
        <v>2016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6" t="s">
        <v>8273</v>
      </c>
      <c r="O2878" s="16" t="s">
        <v>8274</v>
      </c>
      <c r="P2878" s="12">
        <f>ROUND((E2878/D2878)*100,0)</f>
        <v>0</v>
      </c>
      <c r="Q2878" s="14">
        <f>IFERROR(ROUND((E2878/L2878),2),0)</f>
        <v>0</v>
      </c>
      <c r="R2878" s="10">
        <f>(((J2878/60)/60)/24)+DATE(1970,1,1)</f>
        <v>42171.743969907402</v>
      </c>
      <c r="S2878" s="10">
        <f>(((I2878/60)/60)/24)+DATE(1970,1,1)</f>
        <v>42201.743969907402</v>
      </c>
      <c r="T2878">
        <f>YEAR(R2878)</f>
        <v>2015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6" t="s">
        <v>8273</v>
      </c>
      <c r="O2879" s="16" t="s">
        <v>8274</v>
      </c>
      <c r="P2879" s="12">
        <f>ROUND((E2879/D2879)*100,0)</f>
        <v>11</v>
      </c>
      <c r="Q2879" s="14">
        <f>IFERROR(ROUND((E2879/L2879),2),0)</f>
        <v>108.33</v>
      </c>
      <c r="R2879" s="10">
        <f>(((J2879/60)/60)/24)+DATE(1970,1,1)</f>
        <v>42672.955138888887</v>
      </c>
      <c r="S2879" s="10">
        <f>(((I2879/60)/60)/24)+DATE(1970,1,1)</f>
        <v>42704.708333333328</v>
      </c>
      <c r="T2879">
        <f>YEAR(R2879)</f>
        <v>2016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6" t="s">
        <v>8273</v>
      </c>
      <c r="O2880" s="16" t="s">
        <v>8274</v>
      </c>
      <c r="P2880" s="12">
        <f>ROUND((E2880/D2880)*100,0)</f>
        <v>2</v>
      </c>
      <c r="Q2880" s="14">
        <f>IFERROR(ROUND((E2880/L2880),2),0)</f>
        <v>15.75</v>
      </c>
      <c r="R2880" s="10">
        <f>(((J2880/60)/60)/24)+DATE(1970,1,1)</f>
        <v>42128.615682870368</v>
      </c>
      <c r="S2880" s="10">
        <f>(((I2880/60)/60)/24)+DATE(1970,1,1)</f>
        <v>42188.615682870368</v>
      </c>
      <c r="T2880">
        <f>YEAR(R2880)</f>
        <v>2015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6" t="s">
        <v>8273</v>
      </c>
      <c r="O2881" s="16" t="s">
        <v>8274</v>
      </c>
      <c r="P2881" s="12">
        <f>ROUND((E2881/D2881)*100,0)</f>
        <v>0</v>
      </c>
      <c r="Q2881" s="14">
        <f>IFERROR(ROUND((E2881/L2881),2),0)</f>
        <v>29</v>
      </c>
      <c r="R2881" s="10">
        <f>(((J2881/60)/60)/24)+DATE(1970,1,1)</f>
        <v>42359.725243055553</v>
      </c>
      <c r="S2881" s="10">
        <f>(((I2881/60)/60)/24)+DATE(1970,1,1)</f>
        <v>42389.725243055553</v>
      </c>
      <c r="T2881">
        <f>YEAR(R2881)</f>
        <v>2015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6" t="s">
        <v>8273</v>
      </c>
      <c r="O2882" s="16" t="s">
        <v>8274</v>
      </c>
      <c r="P2882" s="12">
        <f>ROUND((E2882/D2882)*100,0)</f>
        <v>23</v>
      </c>
      <c r="Q2882" s="14">
        <f>IFERROR(ROUND((E2882/L2882),2),0)</f>
        <v>96.55</v>
      </c>
      <c r="R2882" s="10">
        <f>(((J2882/60)/60)/24)+DATE(1970,1,1)</f>
        <v>42192.905694444446</v>
      </c>
      <c r="S2882" s="10">
        <f>(((I2882/60)/60)/24)+DATE(1970,1,1)</f>
        <v>42236.711805555555</v>
      </c>
      <c r="T2882">
        <f>YEAR(R2882)</f>
        <v>2015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6" t="s">
        <v>8273</v>
      </c>
      <c r="O2883" s="16" t="s">
        <v>8274</v>
      </c>
      <c r="P2883" s="12">
        <f>ROUND((E2883/D2883)*100,0)</f>
        <v>0</v>
      </c>
      <c r="Q2883" s="14">
        <f>IFERROR(ROUND((E2883/L2883),2),0)</f>
        <v>0</v>
      </c>
      <c r="R2883" s="10">
        <f>(((J2883/60)/60)/24)+DATE(1970,1,1)</f>
        <v>41916.597638888888</v>
      </c>
      <c r="S2883" s="10">
        <f>(((I2883/60)/60)/24)+DATE(1970,1,1)</f>
        <v>41976.639305555553</v>
      </c>
      <c r="T2883">
        <f>YEAR(R2883)</f>
        <v>2014</v>
      </c>
    </row>
    <row r="2884" spans="1:20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6" t="s">
        <v>8273</v>
      </c>
      <c r="O2884" s="16" t="s">
        <v>8274</v>
      </c>
      <c r="P2884" s="12">
        <f>ROUND((E2884/D2884)*100,0)</f>
        <v>34</v>
      </c>
      <c r="Q2884" s="14">
        <f>IFERROR(ROUND((E2884/L2884),2),0)</f>
        <v>63</v>
      </c>
      <c r="R2884" s="10">
        <f>(((J2884/60)/60)/24)+DATE(1970,1,1)</f>
        <v>42461.596273148149</v>
      </c>
      <c r="S2884" s="10">
        <f>(((I2884/60)/60)/24)+DATE(1970,1,1)</f>
        <v>42491.596273148149</v>
      </c>
      <c r="T2884">
        <f>YEAR(R2884)</f>
        <v>2016</v>
      </c>
    </row>
    <row r="2885" spans="1:20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6" t="s">
        <v>8273</v>
      </c>
      <c r="O2885" s="16" t="s">
        <v>8274</v>
      </c>
      <c r="P2885" s="12">
        <f>ROUND((E2885/D2885)*100,0)</f>
        <v>19</v>
      </c>
      <c r="Q2885" s="14">
        <f>IFERROR(ROUND((E2885/L2885),2),0)</f>
        <v>381.6</v>
      </c>
      <c r="R2885" s="10">
        <f>(((J2885/60)/60)/24)+DATE(1970,1,1)</f>
        <v>42370.90320601852</v>
      </c>
      <c r="S2885" s="10">
        <f>(((I2885/60)/60)/24)+DATE(1970,1,1)</f>
        <v>42406.207638888889</v>
      </c>
      <c r="T2885">
        <f>YEAR(R2885)</f>
        <v>2016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6" t="s">
        <v>8273</v>
      </c>
      <c r="O2886" s="16" t="s">
        <v>8274</v>
      </c>
      <c r="P2886" s="12">
        <f>ROUND((E2886/D2886)*100,0)</f>
        <v>0</v>
      </c>
      <c r="Q2886" s="14">
        <f>IFERROR(ROUND((E2886/L2886),2),0)</f>
        <v>46.25</v>
      </c>
      <c r="R2886" s="10">
        <f>(((J2886/60)/60)/24)+DATE(1970,1,1)</f>
        <v>41948.727256944447</v>
      </c>
      <c r="S2886" s="10">
        <f>(((I2886/60)/60)/24)+DATE(1970,1,1)</f>
        <v>41978.727256944447</v>
      </c>
      <c r="T2886">
        <f>YEAR(R2886)</f>
        <v>2014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6" t="s">
        <v>8273</v>
      </c>
      <c r="O2887" s="16" t="s">
        <v>8274</v>
      </c>
      <c r="P2887" s="12">
        <f>ROUND((E2887/D2887)*100,0)</f>
        <v>33</v>
      </c>
      <c r="Q2887" s="14">
        <f>IFERROR(ROUND((E2887/L2887),2),0)</f>
        <v>26</v>
      </c>
      <c r="R2887" s="10">
        <f>(((J2887/60)/60)/24)+DATE(1970,1,1)</f>
        <v>42047.07640046296</v>
      </c>
      <c r="S2887" s="10">
        <f>(((I2887/60)/60)/24)+DATE(1970,1,1)</f>
        <v>42077.034733796296</v>
      </c>
      <c r="T2887">
        <f>YEAR(R2887)</f>
        <v>2015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6" t="s">
        <v>8273</v>
      </c>
      <c r="O2888" s="16" t="s">
        <v>8274</v>
      </c>
      <c r="P2888" s="12">
        <f>ROUND((E2888/D2888)*100,0)</f>
        <v>5</v>
      </c>
      <c r="Q2888" s="14">
        <f>IFERROR(ROUND((E2888/L2888),2),0)</f>
        <v>10</v>
      </c>
      <c r="R2888" s="10">
        <f>(((J2888/60)/60)/24)+DATE(1970,1,1)</f>
        <v>42261.632916666669</v>
      </c>
      <c r="S2888" s="10">
        <f>(((I2888/60)/60)/24)+DATE(1970,1,1)</f>
        <v>42266.165972222225</v>
      </c>
      <c r="T2888">
        <f>YEAR(R2888)</f>
        <v>2015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6" t="s">
        <v>8273</v>
      </c>
      <c r="O2889" s="16" t="s">
        <v>8274</v>
      </c>
      <c r="P2889" s="12">
        <f>ROUND((E2889/D2889)*100,0)</f>
        <v>0</v>
      </c>
      <c r="Q2889" s="14">
        <f>IFERROR(ROUND((E2889/L2889),2),0)</f>
        <v>5</v>
      </c>
      <c r="R2889" s="10">
        <f>(((J2889/60)/60)/24)+DATE(1970,1,1)</f>
        <v>41985.427361111113</v>
      </c>
      <c r="S2889" s="10">
        <f>(((I2889/60)/60)/24)+DATE(1970,1,1)</f>
        <v>42015.427361111113</v>
      </c>
      <c r="T2889">
        <f>YEAR(R2889)</f>
        <v>2014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6" t="s">
        <v>8273</v>
      </c>
      <c r="O2890" s="16" t="s">
        <v>8274</v>
      </c>
      <c r="P2890" s="12">
        <f>ROUND((E2890/D2890)*100,0)</f>
        <v>0</v>
      </c>
      <c r="Q2890" s="14">
        <f>IFERROR(ROUND((E2890/L2890),2),0)</f>
        <v>0</v>
      </c>
      <c r="R2890" s="10">
        <f>(((J2890/60)/60)/24)+DATE(1970,1,1)</f>
        <v>41922.535185185188</v>
      </c>
      <c r="S2890" s="10">
        <f>(((I2890/60)/60)/24)+DATE(1970,1,1)</f>
        <v>41930.207638888889</v>
      </c>
      <c r="T2890">
        <f>YEAR(R2890)</f>
        <v>2014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6" t="s">
        <v>8273</v>
      </c>
      <c r="O2891" s="16" t="s">
        <v>8274</v>
      </c>
      <c r="P2891" s="12">
        <f>ROUND((E2891/D2891)*100,0)</f>
        <v>38</v>
      </c>
      <c r="Q2891" s="14">
        <f>IFERROR(ROUND((E2891/L2891),2),0)</f>
        <v>81.569999999999993</v>
      </c>
      <c r="R2891" s="10">
        <f>(((J2891/60)/60)/24)+DATE(1970,1,1)</f>
        <v>41850.863252314812</v>
      </c>
      <c r="S2891" s="10">
        <f>(((I2891/60)/60)/24)+DATE(1970,1,1)</f>
        <v>41880.863252314812</v>
      </c>
      <c r="T2891">
        <f>YEAR(R2891)</f>
        <v>2014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6" t="s">
        <v>8273</v>
      </c>
      <c r="O2892" s="16" t="s">
        <v>8274</v>
      </c>
      <c r="P2892" s="12">
        <f>ROUND((E2892/D2892)*100,0)</f>
        <v>1</v>
      </c>
      <c r="Q2892" s="14">
        <f>IFERROR(ROUND((E2892/L2892),2),0)</f>
        <v>7</v>
      </c>
      <c r="R2892" s="10">
        <f>(((J2892/60)/60)/24)+DATE(1970,1,1)</f>
        <v>41831.742962962962</v>
      </c>
      <c r="S2892" s="10">
        <f>(((I2892/60)/60)/24)+DATE(1970,1,1)</f>
        <v>41860.125</v>
      </c>
      <c r="T2892">
        <f>YEAR(R2892)</f>
        <v>2014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6" t="s">
        <v>8273</v>
      </c>
      <c r="O2893" s="16" t="s">
        <v>8274</v>
      </c>
      <c r="P2893" s="12">
        <f>ROUND((E2893/D2893)*100,0)</f>
        <v>3</v>
      </c>
      <c r="Q2893" s="14">
        <f>IFERROR(ROUND((E2893/L2893),2),0)</f>
        <v>27.3</v>
      </c>
      <c r="R2893" s="10">
        <f>(((J2893/60)/60)/24)+DATE(1970,1,1)</f>
        <v>42415.883425925931</v>
      </c>
      <c r="S2893" s="10">
        <f>(((I2893/60)/60)/24)+DATE(1970,1,1)</f>
        <v>42475.84175925926</v>
      </c>
      <c r="T2893">
        <f>YEAR(R2893)</f>
        <v>2016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6" t="s">
        <v>8273</v>
      </c>
      <c r="O2894" s="16" t="s">
        <v>8274</v>
      </c>
      <c r="P2894" s="12">
        <f>ROUND((E2894/D2894)*100,0)</f>
        <v>9</v>
      </c>
      <c r="Q2894" s="14">
        <f>IFERROR(ROUND((E2894/L2894),2),0)</f>
        <v>29.41</v>
      </c>
      <c r="R2894" s="10">
        <f>(((J2894/60)/60)/24)+DATE(1970,1,1)</f>
        <v>41869.714166666665</v>
      </c>
      <c r="S2894" s="10">
        <f>(((I2894/60)/60)/24)+DATE(1970,1,1)</f>
        <v>41876.875</v>
      </c>
      <c r="T2894">
        <f>YEAR(R2894)</f>
        <v>2014</v>
      </c>
    </row>
    <row r="2895" spans="1:20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6" t="s">
        <v>8273</v>
      </c>
      <c r="O2895" s="16" t="s">
        <v>8274</v>
      </c>
      <c r="P2895" s="12">
        <f>ROUND((E2895/D2895)*100,0)</f>
        <v>1</v>
      </c>
      <c r="Q2895" s="14">
        <f>IFERROR(ROUND((E2895/L2895),2),0)</f>
        <v>12.5</v>
      </c>
      <c r="R2895" s="10">
        <f>(((J2895/60)/60)/24)+DATE(1970,1,1)</f>
        <v>41953.773090277777</v>
      </c>
      <c r="S2895" s="10">
        <f>(((I2895/60)/60)/24)+DATE(1970,1,1)</f>
        <v>42013.083333333328</v>
      </c>
      <c r="T2895">
        <f>YEAR(R2895)</f>
        <v>2014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6" t="s">
        <v>8273</v>
      </c>
      <c r="O2896" s="16" t="s">
        <v>8274</v>
      </c>
      <c r="P2896" s="12">
        <f>ROUND((E2896/D2896)*100,0)</f>
        <v>0</v>
      </c>
      <c r="Q2896" s="14">
        <f>IFERROR(ROUND((E2896/L2896),2),0)</f>
        <v>0</v>
      </c>
      <c r="R2896" s="10">
        <f>(((J2896/60)/60)/24)+DATE(1970,1,1)</f>
        <v>42037.986284722225</v>
      </c>
      <c r="S2896" s="10">
        <f>(((I2896/60)/60)/24)+DATE(1970,1,1)</f>
        <v>42097.944618055553</v>
      </c>
      <c r="T2896">
        <f>YEAR(R2896)</f>
        <v>2015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6" t="s">
        <v>8273</v>
      </c>
      <c r="O2897" s="16" t="s">
        <v>8274</v>
      </c>
      <c r="P2897" s="12">
        <f>ROUND((E2897/D2897)*100,0)</f>
        <v>5</v>
      </c>
      <c r="Q2897" s="14">
        <f>IFERROR(ROUND((E2897/L2897),2),0)</f>
        <v>5.75</v>
      </c>
      <c r="R2897" s="10">
        <f>(((J2897/60)/60)/24)+DATE(1970,1,1)</f>
        <v>41811.555462962962</v>
      </c>
      <c r="S2897" s="10">
        <f>(((I2897/60)/60)/24)+DATE(1970,1,1)</f>
        <v>41812.875</v>
      </c>
      <c r="T2897">
        <f>YEAR(R2897)</f>
        <v>2014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6" t="s">
        <v>8273</v>
      </c>
      <c r="O2898" s="16" t="s">
        <v>8274</v>
      </c>
      <c r="P2898" s="12">
        <f>ROUND((E2898/D2898)*100,0)</f>
        <v>21</v>
      </c>
      <c r="Q2898" s="14">
        <f>IFERROR(ROUND((E2898/L2898),2),0)</f>
        <v>52.08</v>
      </c>
      <c r="R2898" s="10">
        <f>(((J2898/60)/60)/24)+DATE(1970,1,1)</f>
        <v>42701.908807870372</v>
      </c>
      <c r="S2898" s="10">
        <f>(((I2898/60)/60)/24)+DATE(1970,1,1)</f>
        <v>42716.25</v>
      </c>
      <c r="T2898">
        <f>YEAR(R2898)</f>
        <v>2016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6" t="s">
        <v>8273</v>
      </c>
      <c r="O2899" s="16" t="s">
        <v>8274</v>
      </c>
      <c r="P2899" s="12">
        <f>ROUND((E2899/D2899)*100,0)</f>
        <v>5</v>
      </c>
      <c r="Q2899" s="14">
        <f>IFERROR(ROUND((E2899/L2899),2),0)</f>
        <v>183.33</v>
      </c>
      <c r="R2899" s="10">
        <f>(((J2899/60)/60)/24)+DATE(1970,1,1)</f>
        <v>42258.646504629629</v>
      </c>
      <c r="S2899" s="10">
        <f>(((I2899/60)/60)/24)+DATE(1970,1,1)</f>
        <v>42288.645196759258</v>
      </c>
      <c r="T2899">
        <f>YEAR(R2899)</f>
        <v>2015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6" t="s">
        <v>8273</v>
      </c>
      <c r="O2900" s="16" t="s">
        <v>8274</v>
      </c>
      <c r="P2900" s="12">
        <f>ROUND((E2900/D2900)*100,0)</f>
        <v>4</v>
      </c>
      <c r="Q2900" s="14">
        <f>IFERROR(ROUND((E2900/L2900),2),0)</f>
        <v>26.33</v>
      </c>
      <c r="R2900" s="10">
        <f>(((J2900/60)/60)/24)+DATE(1970,1,1)</f>
        <v>42278.664965277778</v>
      </c>
      <c r="S2900" s="10">
        <f>(((I2900/60)/60)/24)+DATE(1970,1,1)</f>
        <v>42308.664965277778</v>
      </c>
      <c r="T2900">
        <f>YEAR(R2900)</f>
        <v>2015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6" t="s">
        <v>8273</v>
      </c>
      <c r="O2901" s="16" t="s">
        <v>8274</v>
      </c>
      <c r="P2901" s="12">
        <f>ROUND((E2901/D2901)*100,0)</f>
        <v>0</v>
      </c>
      <c r="Q2901" s="14">
        <f>IFERROR(ROUND((E2901/L2901),2),0)</f>
        <v>0</v>
      </c>
      <c r="R2901" s="10">
        <f>(((J2901/60)/60)/24)+DATE(1970,1,1)</f>
        <v>42515.078217592592</v>
      </c>
      <c r="S2901" s="10">
        <f>(((I2901/60)/60)/24)+DATE(1970,1,1)</f>
        <v>42575.078217592592</v>
      </c>
      <c r="T2901">
        <f>YEAR(R2901)</f>
        <v>2016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6" t="s">
        <v>8273</v>
      </c>
      <c r="O2902" s="16" t="s">
        <v>8274</v>
      </c>
      <c r="P2902" s="12">
        <f>ROUND((E2902/D2902)*100,0)</f>
        <v>62</v>
      </c>
      <c r="Q2902" s="14">
        <f>IFERROR(ROUND((E2902/L2902),2),0)</f>
        <v>486.43</v>
      </c>
      <c r="R2902" s="10">
        <f>(((J2902/60)/60)/24)+DATE(1970,1,1)</f>
        <v>41830.234166666669</v>
      </c>
      <c r="S2902" s="10">
        <f>(((I2902/60)/60)/24)+DATE(1970,1,1)</f>
        <v>41860.234166666669</v>
      </c>
      <c r="T2902">
        <f>YEAR(R2902)</f>
        <v>2014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6" t="s">
        <v>8273</v>
      </c>
      <c r="O2903" s="16" t="s">
        <v>8274</v>
      </c>
      <c r="P2903" s="12">
        <f>ROUND((E2903/D2903)*100,0)</f>
        <v>1</v>
      </c>
      <c r="Q2903" s="14">
        <f>IFERROR(ROUND((E2903/L2903),2),0)</f>
        <v>3</v>
      </c>
      <c r="R2903" s="10">
        <f>(((J2903/60)/60)/24)+DATE(1970,1,1)</f>
        <v>41982.904386574075</v>
      </c>
      <c r="S2903" s="10">
        <f>(((I2903/60)/60)/24)+DATE(1970,1,1)</f>
        <v>42042.904386574075</v>
      </c>
      <c r="T2903">
        <f>YEAR(R2903)</f>
        <v>2014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6" t="s">
        <v>8273</v>
      </c>
      <c r="O2904" s="16" t="s">
        <v>8274</v>
      </c>
      <c r="P2904" s="12">
        <f>ROUND((E2904/D2904)*100,0)</f>
        <v>0</v>
      </c>
      <c r="Q2904" s="14">
        <f>IFERROR(ROUND((E2904/L2904),2),0)</f>
        <v>25</v>
      </c>
      <c r="R2904" s="10">
        <f>(((J2904/60)/60)/24)+DATE(1970,1,1)</f>
        <v>42210.439768518518</v>
      </c>
      <c r="S2904" s="10">
        <f>(((I2904/60)/60)/24)+DATE(1970,1,1)</f>
        <v>42240.439768518518</v>
      </c>
      <c r="T2904">
        <f>YEAR(R2904)</f>
        <v>2015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6" t="s">
        <v>8273</v>
      </c>
      <c r="O2905" s="16" t="s">
        <v>8274</v>
      </c>
      <c r="P2905" s="12">
        <f>ROUND((E2905/D2905)*100,0)</f>
        <v>1</v>
      </c>
      <c r="Q2905" s="14">
        <f>IFERROR(ROUND((E2905/L2905),2),0)</f>
        <v>9.75</v>
      </c>
      <c r="R2905" s="10">
        <f>(((J2905/60)/60)/24)+DATE(1970,1,1)</f>
        <v>42196.166874999995</v>
      </c>
      <c r="S2905" s="10">
        <f>(((I2905/60)/60)/24)+DATE(1970,1,1)</f>
        <v>42256.166874999995</v>
      </c>
      <c r="T2905">
        <f>YEAR(R2905)</f>
        <v>2015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6" t="s">
        <v>8273</v>
      </c>
      <c r="O2906" s="16" t="s">
        <v>8274</v>
      </c>
      <c r="P2906" s="12">
        <f>ROUND((E2906/D2906)*100,0)</f>
        <v>5</v>
      </c>
      <c r="Q2906" s="14">
        <f>IFERROR(ROUND((E2906/L2906),2),0)</f>
        <v>18.75</v>
      </c>
      <c r="R2906" s="10">
        <f>(((J2906/60)/60)/24)+DATE(1970,1,1)</f>
        <v>41940.967951388891</v>
      </c>
      <c r="S2906" s="10">
        <f>(((I2906/60)/60)/24)+DATE(1970,1,1)</f>
        <v>41952.5</v>
      </c>
      <c r="T2906">
        <f>YEAR(R2906)</f>
        <v>2014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6" t="s">
        <v>8273</v>
      </c>
      <c r="O2907" s="16" t="s">
        <v>8274</v>
      </c>
      <c r="P2907" s="12">
        <f>ROUND((E2907/D2907)*100,0)</f>
        <v>18</v>
      </c>
      <c r="Q2907" s="14">
        <f>IFERROR(ROUND((E2907/L2907),2),0)</f>
        <v>36.590000000000003</v>
      </c>
      <c r="R2907" s="10">
        <f>(((J2907/60)/60)/24)+DATE(1970,1,1)</f>
        <v>42606.056863425925</v>
      </c>
      <c r="S2907" s="10">
        <f>(((I2907/60)/60)/24)+DATE(1970,1,1)</f>
        <v>42620.056863425925</v>
      </c>
      <c r="T2907">
        <f>YEAR(R2907)</f>
        <v>2016</v>
      </c>
    </row>
    <row r="2908" spans="1:20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6" t="s">
        <v>8273</v>
      </c>
      <c r="O2908" s="16" t="s">
        <v>8274</v>
      </c>
      <c r="P2908" s="12">
        <f>ROUND((E2908/D2908)*100,0)</f>
        <v>9</v>
      </c>
      <c r="Q2908" s="14">
        <f>IFERROR(ROUND((E2908/L2908),2),0)</f>
        <v>80.709999999999994</v>
      </c>
      <c r="R2908" s="10">
        <f>(((J2908/60)/60)/24)+DATE(1970,1,1)</f>
        <v>42199.648912037039</v>
      </c>
      <c r="S2908" s="10">
        <f>(((I2908/60)/60)/24)+DATE(1970,1,1)</f>
        <v>42217.041666666672</v>
      </c>
      <c r="T2908">
        <f>YEAR(R2908)</f>
        <v>2015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6" t="s">
        <v>8273</v>
      </c>
      <c r="O2909" s="16" t="s">
        <v>8274</v>
      </c>
      <c r="P2909" s="12">
        <f>ROUND((E2909/D2909)*100,0)</f>
        <v>0</v>
      </c>
      <c r="Q2909" s="14">
        <f>IFERROR(ROUND((E2909/L2909),2),0)</f>
        <v>1</v>
      </c>
      <c r="R2909" s="10">
        <f>(((J2909/60)/60)/24)+DATE(1970,1,1)</f>
        <v>42444.877743055549</v>
      </c>
      <c r="S2909" s="10">
        <f>(((I2909/60)/60)/24)+DATE(1970,1,1)</f>
        <v>42504.877743055549</v>
      </c>
      <c r="T2909">
        <f>YEAR(R2909)</f>
        <v>2016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6" t="s">
        <v>8273</v>
      </c>
      <c r="O2910" s="16" t="s">
        <v>8274</v>
      </c>
      <c r="P2910" s="12">
        <f>ROUND((E2910/D2910)*100,0)</f>
        <v>3</v>
      </c>
      <c r="Q2910" s="14">
        <f>IFERROR(ROUND((E2910/L2910),2),0)</f>
        <v>52.8</v>
      </c>
      <c r="R2910" s="10">
        <f>(((J2910/60)/60)/24)+DATE(1970,1,1)</f>
        <v>42499.731701388882</v>
      </c>
      <c r="S2910" s="10">
        <f>(((I2910/60)/60)/24)+DATE(1970,1,1)</f>
        <v>42529.731701388882</v>
      </c>
      <c r="T2910">
        <f>YEAR(R2910)</f>
        <v>2016</v>
      </c>
    </row>
    <row r="2911" spans="1:20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6" t="s">
        <v>8273</v>
      </c>
      <c r="O2911" s="16" t="s">
        <v>8274</v>
      </c>
      <c r="P2911" s="12">
        <f>ROUND((E2911/D2911)*100,0)</f>
        <v>0</v>
      </c>
      <c r="Q2911" s="14">
        <f>IFERROR(ROUND((E2911/L2911),2),0)</f>
        <v>20</v>
      </c>
      <c r="R2911" s="10">
        <f>(((J2911/60)/60)/24)+DATE(1970,1,1)</f>
        <v>41929.266215277778</v>
      </c>
      <c r="S2911" s="10">
        <f>(((I2911/60)/60)/24)+DATE(1970,1,1)</f>
        <v>41968.823611111111</v>
      </c>
      <c r="T2911">
        <f>YEAR(R2911)</f>
        <v>2014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6" t="s">
        <v>8273</v>
      </c>
      <c r="O2912" s="16" t="s">
        <v>8274</v>
      </c>
      <c r="P2912" s="12">
        <f>ROUND((E2912/D2912)*100,0)</f>
        <v>0</v>
      </c>
      <c r="Q2912" s="14">
        <f>IFERROR(ROUND((E2912/L2912),2),0)</f>
        <v>1</v>
      </c>
      <c r="R2912" s="10">
        <f>(((J2912/60)/60)/24)+DATE(1970,1,1)</f>
        <v>42107.841284722221</v>
      </c>
      <c r="S2912" s="10">
        <f>(((I2912/60)/60)/24)+DATE(1970,1,1)</f>
        <v>42167.841284722221</v>
      </c>
      <c r="T2912">
        <f>YEAR(R2912)</f>
        <v>2015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6" t="s">
        <v>8273</v>
      </c>
      <c r="O2913" s="16" t="s">
        <v>8274</v>
      </c>
      <c r="P2913" s="12">
        <f>ROUND((E2913/D2913)*100,0)</f>
        <v>37</v>
      </c>
      <c r="Q2913" s="14">
        <f>IFERROR(ROUND((E2913/L2913),2),0)</f>
        <v>46.93</v>
      </c>
      <c r="R2913" s="10">
        <f>(((J2913/60)/60)/24)+DATE(1970,1,1)</f>
        <v>42142.768819444449</v>
      </c>
      <c r="S2913" s="10">
        <f>(((I2913/60)/60)/24)+DATE(1970,1,1)</f>
        <v>42182.768819444449</v>
      </c>
      <c r="T2913">
        <f>YEAR(R2913)</f>
        <v>2015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6" t="s">
        <v>8273</v>
      </c>
      <c r="O2914" s="16" t="s">
        <v>8274</v>
      </c>
      <c r="P2914" s="12">
        <f>ROUND((E2914/D2914)*100,0)</f>
        <v>14</v>
      </c>
      <c r="Q2914" s="14">
        <f>IFERROR(ROUND((E2914/L2914),2),0)</f>
        <v>78.08</v>
      </c>
      <c r="R2914" s="10">
        <f>(((J2914/60)/60)/24)+DATE(1970,1,1)</f>
        <v>42354.131643518514</v>
      </c>
      <c r="S2914" s="10">
        <f>(((I2914/60)/60)/24)+DATE(1970,1,1)</f>
        <v>42384.131643518514</v>
      </c>
      <c r="T2914">
        <f>YEAR(R2914)</f>
        <v>2015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6" t="s">
        <v>8273</v>
      </c>
      <c r="O2915" s="16" t="s">
        <v>8274</v>
      </c>
      <c r="P2915" s="12">
        <f>ROUND((E2915/D2915)*100,0)</f>
        <v>0</v>
      </c>
      <c r="Q2915" s="14">
        <f>IFERROR(ROUND((E2915/L2915),2),0)</f>
        <v>1</v>
      </c>
      <c r="R2915" s="10">
        <f>(((J2915/60)/60)/24)+DATE(1970,1,1)</f>
        <v>41828.922905092593</v>
      </c>
      <c r="S2915" s="10">
        <f>(((I2915/60)/60)/24)+DATE(1970,1,1)</f>
        <v>41888.922905092593</v>
      </c>
      <c r="T2915">
        <f>YEAR(R2915)</f>
        <v>2014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6" t="s">
        <v>8273</v>
      </c>
      <c r="O2916" s="16" t="s">
        <v>8274</v>
      </c>
      <c r="P2916" s="12">
        <f>ROUND((E2916/D2916)*100,0)</f>
        <v>0</v>
      </c>
      <c r="Q2916" s="14">
        <f>IFERROR(ROUND((E2916/L2916),2),0)</f>
        <v>1</v>
      </c>
      <c r="R2916" s="10">
        <f>(((J2916/60)/60)/24)+DATE(1970,1,1)</f>
        <v>42017.907337962963</v>
      </c>
      <c r="S2916" s="10">
        <f>(((I2916/60)/60)/24)+DATE(1970,1,1)</f>
        <v>42077.865671296298</v>
      </c>
      <c r="T2916">
        <f>YEAR(R2916)</f>
        <v>2015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6" t="s">
        <v>8273</v>
      </c>
      <c r="O2917" s="16" t="s">
        <v>8274</v>
      </c>
      <c r="P2917" s="12">
        <f>ROUND((E2917/D2917)*100,0)</f>
        <v>61</v>
      </c>
      <c r="Q2917" s="14">
        <f>IFERROR(ROUND((E2917/L2917),2),0)</f>
        <v>203.67</v>
      </c>
      <c r="R2917" s="10">
        <f>(((J2917/60)/60)/24)+DATE(1970,1,1)</f>
        <v>42415.398032407407</v>
      </c>
      <c r="S2917" s="10">
        <f>(((I2917/60)/60)/24)+DATE(1970,1,1)</f>
        <v>42445.356365740736</v>
      </c>
      <c r="T2917">
        <f>YEAR(R2917)</f>
        <v>2016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6" t="s">
        <v>8273</v>
      </c>
      <c r="O2918" s="16" t="s">
        <v>8274</v>
      </c>
      <c r="P2918" s="12">
        <f>ROUND((E2918/D2918)*100,0)</f>
        <v>8</v>
      </c>
      <c r="Q2918" s="14">
        <f>IFERROR(ROUND((E2918/L2918),2),0)</f>
        <v>20.71</v>
      </c>
      <c r="R2918" s="10">
        <f>(((J2918/60)/60)/24)+DATE(1970,1,1)</f>
        <v>41755.476724537039</v>
      </c>
      <c r="S2918" s="10">
        <f>(((I2918/60)/60)/24)+DATE(1970,1,1)</f>
        <v>41778.476724537039</v>
      </c>
      <c r="T2918">
        <f>YEAR(R2918)</f>
        <v>2014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6" t="s">
        <v>8273</v>
      </c>
      <c r="O2919" s="16" t="s">
        <v>8274</v>
      </c>
      <c r="P2919" s="12">
        <f>ROUND((E2919/D2919)*100,0)</f>
        <v>22</v>
      </c>
      <c r="Q2919" s="14">
        <f>IFERROR(ROUND((E2919/L2919),2),0)</f>
        <v>48.56</v>
      </c>
      <c r="R2919" s="10">
        <f>(((J2919/60)/60)/24)+DATE(1970,1,1)</f>
        <v>42245.234340277777</v>
      </c>
      <c r="S2919" s="10">
        <f>(((I2919/60)/60)/24)+DATE(1970,1,1)</f>
        <v>42263.234340277777</v>
      </c>
      <c r="T2919">
        <f>YEAR(R2919)</f>
        <v>2015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6" t="s">
        <v>8273</v>
      </c>
      <c r="O2920" s="16" t="s">
        <v>8274</v>
      </c>
      <c r="P2920" s="12">
        <f>ROUND((E2920/D2920)*100,0)</f>
        <v>27</v>
      </c>
      <c r="Q2920" s="14">
        <f>IFERROR(ROUND((E2920/L2920),2),0)</f>
        <v>68.099999999999994</v>
      </c>
      <c r="R2920" s="10">
        <f>(((J2920/60)/60)/24)+DATE(1970,1,1)</f>
        <v>42278.629710648151</v>
      </c>
      <c r="S2920" s="10">
        <f>(((I2920/60)/60)/24)+DATE(1970,1,1)</f>
        <v>42306.629710648151</v>
      </c>
      <c r="T2920">
        <f>YEAR(R2920)</f>
        <v>2015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6" t="s">
        <v>8273</v>
      </c>
      <c r="O2921" s="16" t="s">
        <v>8274</v>
      </c>
      <c r="P2921" s="12">
        <f>ROUND((E2921/D2921)*100,0)</f>
        <v>9</v>
      </c>
      <c r="Q2921" s="14">
        <f>IFERROR(ROUND((E2921/L2921),2),0)</f>
        <v>8.5</v>
      </c>
      <c r="R2921" s="10">
        <f>(((J2921/60)/60)/24)+DATE(1970,1,1)</f>
        <v>41826.61954861111</v>
      </c>
      <c r="S2921" s="10">
        <f>(((I2921/60)/60)/24)+DATE(1970,1,1)</f>
        <v>41856.61954861111</v>
      </c>
      <c r="T2921">
        <f>YEAR(R2921)</f>
        <v>2014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6" t="s">
        <v>8273</v>
      </c>
      <c r="O2922" s="16" t="s">
        <v>8274</v>
      </c>
      <c r="P2922" s="12">
        <f>ROUND((E2922/D2922)*100,0)</f>
        <v>27</v>
      </c>
      <c r="Q2922" s="14">
        <f>IFERROR(ROUND((E2922/L2922),2),0)</f>
        <v>51.62</v>
      </c>
      <c r="R2922" s="10">
        <f>(((J2922/60)/60)/24)+DATE(1970,1,1)</f>
        <v>42058.792476851857</v>
      </c>
      <c r="S2922" s="10">
        <f>(((I2922/60)/60)/24)+DATE(1970,1,1)</f>
        <v>42088.750810185185</v>
      </c>
      <c r="T2922">
        <f>YEAR(R2922)</f>
        <v>2015</v>
      </c>
    </row>
    <row r="2923" spans="1:20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6" t="s">
        <v>8273</v>
      </c>
      <c r="O2923" s="16" t="s">
        <v>8315</v>
      </c>
      <c r="P2923" s="12">
        <f>ROUND((E2923/D2923)*100,0)</f>
        <v>129</v>
      </c>
      <c r="Q2923" s="14">
        <f>IFERROR(ROUND((E2923/L2923),2),0)</f>
        <v>43</v>
      </c>
      <c r="R2923" s="10">
        <f>(((J2923/60)/60)/24)+DATE(1970,1,1)</f>
        <v>41877.886620370373</v>
      </c>
      <c r="S2923" s="10">
        <f>(((I2923/60)/60)/24)+DATE(1970,1,1)</f>
        <v>41907.886620370373</v>
      </c>
      <c r="T2923">
        <f>YEAR(R2923)</f>
        <v>2014</v>
      </c>
    </row>
    <row r="2924" spans="1:20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6" t="s">
        <v>8273</v>
      </c>
      <c r="O2924" s="16" t="s">
        <v>8315</v>
      </c>
      <c r="P2924" s="12">
        <f>ROUND((E2924/D2924)*100,0)</f>
        <v>100</v>
      </c>
      <c r="Q2924" s="14">
        <f>IFERROR(ROUND((E2924/L2924),2),0)</f>
        <v>83.33</v>
      </c>
      <c r="R2924" s="10">
        <f>(((J2924/60)/60)/24)+DATE(1970,1,1)</f>
        <v>42097.874155092592</v>
      </c>
      <c r="S2924" s="10">
        <f>(((I2924/60)/60)/24)+DATE(1970,1,1)</f>
        <v>42142.874155092592</v>
      </c>
      <c r="T2924">
        <f>YEAR(R2924)</f>
        <v>2015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6" t="s">
        <v>8273</v>
      </c>
      <c r="O2925" s="16" t="s">
        <v>8315</v>
      </c>
      <c r="P2925" s="12">
        <f>ROUND((E2925/D2925)*100,0)</f>
        <v>100</v>
      </c>
      <c r="Q2925" s="14">
        <f>IFERROR(ROUND((E2925/L2925),2),0)</f>
        <v>30</v>
      </c>
      <c r="R2925" s="10">
        <f>(((J2925/60)/60)/24)+DATE(1970,1,1)</f>
        <v>42013.15253472222</v>
      </c>
      <c r="S2925" s="10">
        <f>(((I2925/60)/60)/24)+DATE(1970,1,1)</f>
        <v>42028.125</v>
      </c>
      <c r="T2925">
        <f>YEAR(R2925)</f>
        <v>2015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6" t="s">
        <v>8273</v>
      </c>
      <c r="O2926" s="16" t="s">
        <v>8315</v>
      </c>
      <c r="P2926" s="12">
        <f>ROUND((E2926/D2926)*100,0)</f>
        <v>103</v>
      </c>
      <c r="Q2926" s="14">
        <f>IFERROR(ROUND((E2926/L2926),2),0)</f>
        <v>175.51</v>
      </c>
      <c r="R2926" s="10">
        <f>(((J2926/60)/60)/24)+DATE(1970,1,1)</f>
        <v>42103.556828703702</v>
      </c>
      <c r="S2926" s="10">
        <f>(((I2926/60)/60)/24)+DATE(1970,1,1)</f>
        <v>42133.165972222225</v>
      </c>
      <c r="T2926">
        <f>YEAR(R2926)</f>
        <v>2015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6" t="s">
        <v>8273</v>
      </c>
      <c r="O2927" s="16" t="s">
        <v>8315</v>
      </c>
      <c r="P2927" s="12">
        <f>ROUND((E2927/D2927)*100,0)</f>
        <v>102</v>
      </c>
      <c r="Q2927" s="14">
        <f>IFERROR(ROUND((E2927/L2927),2),0)</f>
        <v>231.66</v>
      </c>
      <c r="R2927" s="10">
        <f>(((J2927/60)/60)/24)+DATE(1970,1,1)</f>
        <v>41863.584120370368</v>
      </c>
      <c r="S2927" s="10">
        <f>(((I2927/60)/60)/24)+DATE(1970,1,1)</f>
        <v>41893.584120370368</v>
      </c>
      <c r="T2927">
        <f>YEAR(R2927)</f>
        <v>2014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6" t="s">
        <v>8273</v>
      </c>
      <c r="O2928" s="16" t="s">
        <v>8315</v>
      </c>
      <c r="P2928" s="12">
        <f>ROUND((E2928/D2928)*100,0)</f>
        <v>125</v>
      </c>
      <c r="Q2928" s="14">
        <f>IFERROR(ROUND((E2928/L2928),2),0)</f>
        <v>75</v>
      </c>
      <c r="R2928" s="10">
        <f>(((J2928/60)/60)/24)+DATE(1970,1,1)</f>
        <v>42044.765960648147</v>
      </c>
      <c r="S2928" s="10">
        <f>(((I2928/60)/60)/24)+DATE(1970,1,1)</f>
        <v>42058.765960648147</v>
      </c>
      <c r="T2928">
        <f>YEAR(R2928)</f>
        <v>2015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6" t="s">
        <v>8273</v>
      </c>
      <c r="O2929" s="16" t="s">
        <v>8315</v>
      </c>
      <c r="P2929" s="12">
        <f>ROUND((E2929/D2929)*100,0)</f>
        <v>131</v>
      </c>
      <c r="Q2929" s="14">
        <f>IFERROR(ROUND((E2929/L2929),2),0)</f>
        <v>112.14</v>
      </c>
      <c r="R2929" s="10">
        <f>(((J2929/60)/60)/24)+DATE(1970,1,1)</f>
        <v>41806.669317129628</v>
      </c>
      <c r="S2929" s="10">
        <f>(((I2929/60)/60)/24)+DATE(1970,1,1)</f>
        <v>41835.208333333336</v>
      </c>
      <c r="T2929">
        <f>YEAR(R2929)</f>
        <v>2014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6" t="s">
        <v>8273</v>
      </c>
      <c r="O2930" s="16" t="s">
        <v>8315</v>
      </c>
      <c r="P2930" s="12">
        <f>ROUND((E2930/D2930)*100,0)</f>
        <v>100</v>
      </c>
      <c r="Q2930" s="14">
        <f>IFERROR(ROUND((E2930/L2930),2),0)</f>
        <v>41.67</v>
      </c>
      <c r="R2930" s="10">
        <f>(((J2930/60)/60)/24)+DATE(1970,1,1)</f>
        <v>42403.998217592598</v>
      </c>
      <c r="S2930" s="10">
        <f>(((I2930/60)/60)/24)+DATE(1970,1,1)</f>
        <v>42433.998217592598</v>
      </c>
      <c r="T2930">
        <f>YEAR(R2930)</f>
        <v>2016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6" t="s">
        <v>8273</v>
      </c>
      <c r="O2931" s="16" t="s">
        <v>8315</v>
      </c>
      <c r="P2931" s="12">
        <f>ROUND((E2931/D2931)*100,0)</f>
        <v>102</v>
      </c>
      <c r="Q2931" s="14">
        <f>IFERROR(ROUND((E2931/L2931),2),0)</f>
        <v>255.17</v>
      </c>
      <c r="R2931" s="10">
        <f>(((J2931/60)/60)/24)+DATE(1970,1,1)</f>
        <v>41754.564328703702</v>
      </c>
      <c r="S2931" s="10">
        <f>(((I2931/60)/60)/24)+DATE(1970,1,1)</f>
        <v>41784.564328703702</v>
      </c>
      <c r="T2931">
        <f>YEAR(R2931)</f>
        <v>2014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6" t="s">
        <v>8273</v>
      </c>
      <c r="O2932" s="16" t="s">
        <v>8315</v>
      </c>
      <c r="P2932" s="12">
        <f>ROUND((E2932/D2932)*100,0)</f>
        <v>101</v>
      </c>
      <c r="Q2932" s="14">
        <f>IFERROR(ROUND((E2932/L2932),2),0)</f>
        <v>162.77000000000001</v>
      </c>
      <c r="R2932" s="10">
        <f>(((J2932/60)/60)/24)+DATE(1970,1,1)</f>
        <v>42101.584074074075</v>
      </c>
      <c r="S2932" s="10">
        <f>(((I2932/60)/60)/24)+DATE(1970,1,1)</f>
        <v>42131.584074074075</v>
      </c>
      <c r="T2932">
        <f>YEAR(R2932)</f>
        <v>2015</v>
      </c>
    </row>
    <row r="2933" spans="1:20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6" t="s">
        <v>8273</v>
      </c>
      <c r="O2933" s="16" t="s">
        <v>8315</v>
      </c>
      <c r="P2933" s="12">
        <f>ROUND((E2933/D2933)*100,0)</f>
        <v>106</v>
      </c>
      <c r="Q2933" s="14">
        <f>IFERROR(ROUND((E2933/L2933),2),0)</f>
        <v>88.33</v>
      </c>
      <c r="R2933" s="10">
        <f>(((J2933/60)/60)/24)+DATE(1970,1,1)</f>
        <v>41872.291238425925</v>
      </c>
      <c r="S2933" s="10">
        <f>(((I2933/60)/60)/24)+DATE(1970,1,1)</f>
        <v>41897.255555555559</v>
      </c>
      <c r="T2933">
        <f>YEAR(R2933)</f>
        <v>2014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6" t="s">
        <v>8273</v>
      </c>
      <c r="O2934" s="16" t="s">
        <v>8315</v>
      </c>
      <c r="P2934" s="12">
        <f>ROUND((E2934/D2934)*100,0)</f>
        <v>105</v>
      </c>
      <c r="Q2934" s="14">
        <f>IFERROR(ROUND((E2934/L2934),2),0)</f>
        <v>85.74</v>
      </c>
      <c r="R2934" s="10">
        <f>(((J2934/60)/60)/24)+DATE(1970,1,1)</f>
        <v>42025.164780092593</v>
      </c>
      <c r="S2934" s="10">
        <f>(((I2934/60)/60)/24)+DATE(1970,1,1)</f>
        <v>42056.458333333328</v>
      </c>
      <c r="T2934">
        <f>YEAR(R2934)</f>
        <v>2015</v>
      </c>
    </row>
    <row r="2935" spans="1:20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6" t="s">
        <v>8273</v>
      </c>
      <c r="O2935" s="16" t="s">
        <v>8315</v>
      </c>
      <c r="P2935" s="12">
        <f>ROUND((E2935/D2935)*100,0)</f>
        <v>103</v>
      </c>
      <c r="Q2935" s="14">
        <f>IFERROR(ROUND((E2935/L2935),2),0)</f>
        <v>47.57</v>
      </c>
      <c r="R2935" s="10">
        <f>(((J2935/60)/60)/24)+DATE(1970,1,1)</f>
        <v>42495.956631944442</v>
      </c>
      <c r="S2935" s="10">
        <f>(((I2935/60)/60)/24)+DATE(1970,1,1)</f>
        <v>42525.956631944442</v>
      </c>
      <c r="T2935">
        <f>YEAR(R2935)</f>
        <v>2016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6" t="s">
        <v>8273</v>
      </c>
      <c r="O2936" s="16" t="s">
        <v>8315</v>
      </c>
      <c r="P2936" s="12">
        <f>ROUND((E2936/D2936)*100,0)</f>
        <v>108</v>
      </c>
      <c r="Q2936" s="14">
        <f>IFERROR(ROUND((E2936/L2936),2),0)</f>
        <v>72.97</v>
      </c>
      <c r="R2936" s="10">
        <f>(((J2936/60)/60)/24)+DATE(1970,1,1)</f>
        <v>41775.636157407411</v>
      </c>
      <c r="S2936" s="10">
        <f>(((I2936/60)/60)/24)+DATE(1970,1,1)</f>
        <v>41805.636157407411</v>
      </c>
      <c r="T2936">
        <f>YEAR(R2936)</f>
        <v>2014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6" t="s">
        <v>8273</v>
      </c>
      <c r="O2937" s="16" t="s">
        <v>8315</v>
      </c>
      <c r="P2937" s="12">
        <f>ROUND((E2937/D2937)*100,0)</f>
        <v>101</v>
      </c>
      <c r="Q2937" s="14">
        <f>IFERROR(ROUND((E2937/L2937),2),0)</f>
        <v>90.54</v>
      </c>
      <c r="R2937" s="10">
        <f>(((J2937/60)/60)/24)+DATE(1970,1,1)</f>
        <v>42553.583425925928</v>
      </c>
      <c r="S2937" s="10">
        <f>(((I2937/60)/60)/24)+DATE(1970,1,1)</f>
        <v>42611.708333333328</v>
      </c>
      <c r="T2937">
        <f>YEAR(R2937)</f>
        <v>2016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6" t="s">
        <v>8273</v>
      </c>
      <c r="O2938" s="16" t="s">
        <v>8315</v>
      </c>
      <c r="P2938" s="12">
        <f>ROUND((E2938/D2938)*100,0)</f>
        <v>128</v>
      </c>
      <c r="Q2938" s="14">
        <f>IFERROR(ROUND((E2938/L2938),2),0)</f>
        <v>37.65</v>
      </c>
      <c r="R2938" s="10">
        <f>(((J2938/60)/60)/24)+DATE(1970,1,1)</f>
        <v>41912.650729166664</v>
      </c>
      <c r="S2938" s="10">
        <f>(((I2938/60)/60)/24)+DATE(1970,1,1)</f>
        <v>41925.207638888889</v>
      </c>
      <c r="T2938">
        <f>YEAR(R2938)</f>
        <v>2014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6" t="s">
        <v>8273</v>
      </c>
      <c r="O2939" s="16" t="s">
        <v>8315</v>
      </c>
      <c r="P2939" s="12">
        <f>ROUND((E2939/D2939)*100,0)</f>
        <v>133</v>
      </c>
      <c r="Q2939" s="14">
        <f>IFERROR(ROUND((E2939/L2939),2),0)</f>
        <v>36.36</v>
      </c>
      <c r="R2939" s="10">
        <f>(((J2939/60)/60)/24)+DATE(1970,1,1)</f>
        <v>41803.457326388889</v>
      </c>
      <c r="S2939" s="10">
        <f>(((I2939/60)/60)/24)+DATE(1970,1,1)</f>
        <v>41833.457326388889</v>
      </c>
      <c r="T2939">
        <f>YEAR(R2939)</f>
        <v>2014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6" t="s">
        <v>8273</v>
      </c>
      <c r="O2940" s="16" t="s">
        <v>8315</v>
      </c>
      <c r="P2940" s="12">
        <f>ROUND((E2940/D2940)*100,0)</f>
        <v>101</v>
      </c>
      <c r="Q2940" s="14">
        <f>IFERROR(ROUND((E2940/L2940),2),0)</f>
        <v>126.72</v>
      </c>
      <c r="R2940" s="10">
        <f>(((J2940/60)/60)/24)+DATE(1970,1,1)</f>
        <v>42004.703865740739</v>
      </c>
      <c r="S2940" s="10">
        <f>(((I2940/60)/60)/24)+DATE(1970,1,1)</f>
        <v>42034.703865740739</v>
      </c>
      <c r="T2940">
        <f>YEAR(R2940)</f>
        <v>2014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6" t="s">
        <v>8273</v>
      </c>
      <c r="O2941" s="16" t="s">
        <v>8315</v>
      </c>
      <c r="P2941" s="12">
        <f>ROUND((E2941/D2941)*100,0)</f>
        <v>103</v>
      </c>
      <c r="Q2941" s="14">
        <f>IFERROR(ROUND((E2941/L2941),2),0)</f>
        <v>329.2</v>
      </c>
      <c r="R2941" s="10">
        <f>(((J2941/60)/60)/24)+DATE(1970,1,1)</f>
        <v>41845.809166666666</v>
      </c>
      <c r="S2941" s="10">
        <f>(((I2941/60)/60)/24)+DATE(1970,1,1)</f>
        <v>41879.041666666664</v>
      </c>
      <c r="T2941">
        <f>YEAR(R2941)</f>
        <v>2014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6" t="s">
        <v>8273</v>
      </c>
      <c r="O2942" s="16" t="s">
        <v>8315</v>
      </c>
      <c r="P2942" s="12">
        <f>ROUND((E2942/D2942)*100,0)</f>
        <v>107</v>
      </c>
      <c r="Q2942" s="14">
        <f>IFERROR(ROUND((E2942/L2942),2),0)</f>
        <v>81.239999999999995</v>
      </c>
      <c r="R2942" s="10">
        <f>(((J2942/60)/60)/24)+DATE(1970,1,1)</f>
        <v>41982.773356481484</v>
      </c>
      <c r="S2942" s="10">
        <f>(((I2942/60)/60)/24)+DATE(1970,1,1)</f>
        <v>42022.773356481484</v>
      </c>
      <c r="T2942">
        <f>YEAR(R2942)</f>
        <v>2014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6" t="s">
        <v>8273</v>
      </c>
      <c r="O2943" s="16" t="s">
        <v>8313</v>
      </c>
      <c r="P2943" s="12">
        <f>ROUND((E2943/D2943)*100,0)</f>
        <v>0</v>
      </c>
      <c r="Q2943" s="14">
        <f>IFERROR(ROUND((E2943/L2943),2),0)</f>
        <v>1</v>
      </c>
      <c r="R2943" s="10">
        <f>(((J2943/60)/60)/24)+DATE(1970,1,1)</f>
        <v>42034.960127314815</v>
      </c>
      <c r="S2943" s="10">
        <f>(((I2943/60)/60)/24)+DATE(1970,1,1)</f>
        <v>42064.960127314815</v>
      </c>
      <c r="T2943">
        <f>YEAR(R2943)</f>
        <v>2015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6" t="s">
        <v>8273</v>
      </c>
      <c r="O2944" s="16" t="s">
        <v>8313</v>
      </c>
      <c r="P2944" s="12">
        <f>ROUND((E2944/D2944)*100,0)</f>
        <v>20</v>
      </c>
      <c r="Q2944" s="14">
        <f>IFERROR(ROUND((E2944/L2944),2),0)</f>
        <v>202.23</v>
      </c>
      <c r="R2944" s="10">
        <f>(((J2944/60)/60)/24)+DATE(1970,1,1)</f>
        <v>42334.803923611107</v>
      </c>
      <c r="S2944" s="10">
        <f>(((I2944/60)/60)/24)+DATE(1970,1,1)</f>
        <v>42354.845833333333</v>
      </c>
      <c r="T2944">
        <f>YEAR(R2944)</f>
        <v>2015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6" t="s">
        <v>8273</v>
      </c>
      <c r="O2945" s="16" t="s">
        <v>8313</v>
      </c>
      <c r="P2945" s="12">
        <f>ROUND((E2945/D2945)*100,0)</f>
        <v>0</v>
      </c>
      <c r="Q2945" s="14">
        <f>IFERROR(ROUND((E2945/L2945),2),0)</f>
        <v>0</v>
      </c>
      <c r="R2945" s="10">
        <f>(((J2945/60)/60)/24)+DATE(1970,1,1)</f>
        <v>42077.129398148143</v>
      </c>
      <c r="S2945" s="10">
        <f>(((I2945/60)/60)/24)+DATE(1970,1,1)</f>
        <v>42107.129398148143</v>
      </c>
      <c r="T2945">
        <f>YEAR(R2945)</f>
        <v>2015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6" t="s">
        <v>8273</v>
      </c>
      <c r="O2946" s="16" t="s">
        <v>8313</v>
      </c>
      <c r="P2946" s="12">
        <f>ROUND((E2946/D2946)*100,0)</f>
        <v>1</v>
      </c>
      <c r="Q2946" s="14">
        <f>IFERROR(ROUND((E2946/L2946),2),0)</f>
        <v>100</v>
      </c>
      <c r="R2946" s="10">
        <f>(((J2946/60)/60)/24)+DATE(1970,1,1)</f>
        <v>42132.9143287037</v>
      </c>
      <c r="S2946" s="10">
        <f>(((I2946/60)/60)/24)+DATE(1970,1,1)</f>
        <v>42162.9143287037</v>
      </c>
      <c r="T2946">
        <f>YEAR(R2946)</f>
        <v>2015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6" t="s">
        <v>8273</v>
      </c>
      <c r="O2947" s="16" t="s">
        <v>8313</v>
      </c>
      <c r="P2947" s="12">
        <f>ROUND((E2947/D2947)*100,0)</f>
        <v>0</v>
      </c>
      <c r="Q2947" s="14">
        <f>IFERROR(ROUND((E2947/L2947),2),0)</f>
        <v>0</v>
      </c>
      <c r="R2947" s="10">
        <f>(((J2947/60)/60)/24)+DATE(1970,1,1)</f>
        <v>42118.139583333337</v>
      </c>
      <c r="S2947" s="10">
        <f>(((I2947/60)/60)/24)+DATE(1970,1,1)</f>
        <v>42148.139583333337</v>
      </c>
      <c r="T2947">
        <f>YEAR(R2947)</f>
        <v>2015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6" t="s">
        <v>8273</v>
      </c>
      <c r="O2948" s="16" t="s">
        <v>8313</v>
      </c>
      <c r="P2948" s="12">
        <f>ROUND((E2948/D2948)*100,0)</f>
        <v>0</v>
      </c>
      <c r="Q2948" s="14">
        <f>IFERROR(ROUND((E2948/L2948),2),0)</f>
        <v>1</v>
      </c>
      <c r="R2948" s="10">
        <f>(((J2948/60)/60)/24)+DATE(1970,1,1)</f>
        <v>42567.531157407408</v>
      </c>
      <c r="S2948" s="10">
        <f>(((I2948/60)/60)/24)+DATE(1970,1,1)</f>
        <v>42597.531157407408</v>
      </c>
      <c r="T2948">
        <f>YEAR(R2948)</f>
        <v>2016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6" t="s">
        <v>8273</v>
      </c>
      <c r="O2949" s="16" t="s">
        <v>8313</v>
      </c>
      <c r="P2949" s="12">
        <f>ROUND((E2949/D2949)*100,0)</f>
        <v>4</v>
      </c>
      <c r="Q2949" s="14">
        <f>IFERROR(ROUND((E2949/L2949),2),0)</f>
        <v>82.46</v>
      </c>
      <c r="R2949" s="10">
        <f>(((J2949/60)/60)/24)+DATE(1970,1,1)</f>
        <v>42649.562118055561</v>
      </c>
      <c r="S2949" s="10">
        <f>(((I2949/60)/60)/24)+DATE(1970,1,1)</f>
        <v>42698.715972222228</v>
      </c>
      <c r="T2949">
        <f>YEAR(R2949)</f>
        <v>2016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6" t="s">
        <v>8273</v>
      </c>
      <c r="O2950" s="16" t="s">
        <v>8313</v>
      </c>
      <c r="P2950" s="12">
        <f>ROUND((E2950/D2950)*100,0)</f>
        <v>0</v>
      </c>
      <c r="Q2950" s="14">
        <f>IFERROR(ROUND((E2950/L2950),2),0)</f>
        <v>2.67</v>
      </c>
      <c r="R2950" s="10">
        <f>(((J2950/60)/60)/24)+DATE(1970,1,1)</f>
        <v>42097.649224537032</v>
      </c>
      <c r="S2950" s="10">
        <f>(((I2950/60)/60)/24)+DATE(1970,1,1)</f>
        <v>42157.649224537032</v>
      </c>
      <c r="T2950">
        <f>YEAR(R2950)</f>
        <v>2015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6" t="s">
        <v>8273</v>
      </c>
      <c r="O2951" s="16" t="s">
        <v>8313</v>
      </c>
      <c r="P2951" s="12">
        <f>ROUND((E2951/D2951)*100,0)</f>
        <v>3</v>
      </c>
      <c r="Q2951" s="14">
        <f>IFERROR(ROUND((E2951/L2951),2),0)</f>
        <v>12.5</v>
      </c>
      <c r="R2951" s="10">
        <f>(((J2951/60)/60)/24)+DATE(1970,1,1)</f>
        <v>42297.823113425926</v>
      </c>
      <c r="S2951" s="10">
        <f>(((I2951/60)/60)/24)+DATE(1970,1,1)</f>
        <v>42327.864780092597</v>
      </c>
      <c r="T2951">
        <f>YEAR(R2951)</f>
        <v>2015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6" t="s">
        <v>8273</v>
      </c>
      <c r="O2952" s="16" t="s">
        <v>8313</v>
      </c>
      <c r="P2952" s="12">
        <f>ROUND((E2952/D2952)*100,0)</f>
        <v>0</v>
      </c>
      <c r="Q2952" s="14">
        <f>IFERROR(ROUND((E2952/L2952),2),0)</f>
        <v>0</v>
      </c>
      <c r="R2952" s="10">
        <f>(((J2952/60)/60)/24)+DATE(1970,1,1)</f>
        <v>42362.36518518519</v>
      </c>
      <c r="S2952" s="10">
        <f>(((I2952/60)/60)/24)+DATE(1970,1,1)</f>
        <v>42392.36518518519</v>
      </c>
      <c r="T2952">
        <f>YEAR(R2952)</f>
        <v>2015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6" t="s">
        <v>8273</v>
      </c>
      <c r="O2953" s="16" t="s">
        <v>8313</v>
      </c>
      <c r="P2953" s="12">
        <f>ROUND((E2953/D2953)*100,0)</f>
        <v>2</v>
      </c>
      <c r="Q2953" s="14">
        <f>IFERROR(ROUND((E2953/L2953),2),0)</f>
        <v>18.899999999999999</v>
      </c>
      <c r="R2953" s="10">
        <f>(((J2953/60)/60)/24)+DATE(1970,1,1)</f>
        <v>41872.802928240737</v>
      </c>
      <c r="S2953" s="10">
        <f>(((I2953/60)/60)/24)+DATE(1970,1,1)</f>
        <v>41917.802928240737</v>
      </c>
      <c r="T2953">
        <f>YEAR(R2953)</f>
        <v>2014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6" t="s">
        <v>8273</v>
      </c>
      <c r="O2954" s="16" t="s">
        <v>8313</v>
      </c>
      <c r="P2954" s="12">
        <f>ROUND((E2954/D2954)*100,0)</f>
        <v>8</v>
      </c>
      <c r="Q2954" s="14">
        <f>IFERROR(ROUND((E2954/L2954),2),0)</f>
        <v>200.63</v>
      </c>
      <c r="R2954" s="10">
        <f>(((J2954/60)/60)/24)+DATE(1970,1,1)</f>
        <v>42628.690266203703</v>
      </c>
      <c r="S2954" s="10">
        <f>(((I2954/60)/60)/24)+DATE(1970,1,1)</f>
        <v>42660.166666666672</v>
      </c>
      <c r="T2954">
        <f>YEAR(R2954)</f>
        <v>2016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6" t="s">
        <v>8273</v>
      </c>
      <c r="O2955" s="16" t="s">
        <v>8313</v>
      </c>
      <c r="P2955" s="12">
        <f>ROUND((E2955/D2955)*100,0)</f>
        <v>0</v>
      </c>
      <c r="Q2955" s="14">
        <f>IFERROR(ROUND((E2955/L2955),2),0)</f>
        <v>201.67</v>
      </c>
      <c r="R2955" s="10">
        <f>(((J2955/60)/60)/24)+DATE(1970,1,1)</f>
        <v>42255.791909722218</v>
      </c>
      <c r="S2955" s="10">
        <f>(((I2955/60)/60)/24)+DATE(1970,1,1)</f>
        <v>42285.791909722218</v>
      </c>
      <c r="T2955">
        <f>YEAR(R2955)</f>
        <v>2015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6" t="s">
        <v>8273</v>
      </c>
      <c r="O2956" s="16" t="s">
        <v>8313</v>
      </c>
      <c r="P2956" s="12">
        <f>ROUND((E2956/D2956)*100,0)</f>
        <v>0</v>
      </c>
      <c r="Q2956" s="14">
        <f>IFERROR(ROUND((E2956/L2956),2),0)</f>
        <v>0</v>
      </c>
      <c r="R2956" s="10">
        <f>(((J2956/60)/60)/24)+DATE(1970,1,1)</f>
        <v>42790.583368055552</v>
      </c>
      <c r="S2956" s="10">
        <f>(((I2956/60)/60)/24)+DATE(1970,1,1)</f>
        <v>42810.541701388895</v>
      </c>
      <c r="T2956">
        <f>YEAR(R2956)</f>
        <v>2017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6" t="s">
        <v>8273</v>
      </c>
      <c r="O2957" s="16" t="s">
        <v>8313</v>
      </c>
      <c r="P2957" s="12">
        <f>ROUND((E2957/D2957)*100,0)</f>
        <v>60</v>
      </c>
      <c r="Q2957" s="14">
        <f>IFERROR(ROUND((E2957/L2957),2),0)</f>
        <v>65</v>
      </c>
      <c r="R2957" s="10">
        <f>(((J2957/60)/60)/24)+DATE(1970,1,1)</f>
        <v>42141.741307870368</v>
      </c>
      <c r="S2957" s="10">
        <f>(((I2957/60)/60)/24)+DATE(1970,1,1)</f>
        <v>42171.741307870368</v>
      </c>
      <c r="T2957">
        <f>YEAR(R2957)</f>
        <v>2015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6" t="s">
        <v>8273</v>
      </c>
      <c r="O2958" s="16" t="s">
        <v>8313</v>
      </c>
      <c r="P2958" s="12">
        <f>ROUND((E2958/D2958)*100,0)</f>
        <v>17</v>
      </c>
      <c r="Q2958" s="14">
        <f>IFERROR(ROUND((E2958/L2958),2),0)</f>
        <v>66.099999999999994</v>
      </c>
      <c r="R2958" s="10">
        <f>(((J2958/60)/60)/24)+DATE(1970,1,1)</f>
        <v>42464.958912037036</v>
      </c>
      <c r="S2958" s="10">
        <f>(((I2958/60)/60)/24)+DATE(1970,1,1)</f>
        <v>42494.958912037036</v>
      </c>
      <c r="T2958">
        <f>YEAR(R2958)</f>
        <v>2016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6" t="s">
        <v>8273</v>
      </c>
      <c r="O2959" s="16" t="s">
        <v>8313</v>
      </c>
      <c r="P2959" s="12">
        <f>ROUND((E2959/D2959)*100,0)</f>
        <v>2</v>
      </c>
      <c r="Q2959" s="14">
        <f>IFERROR(ROUND((E2959/L2959),2),0)</f>
        <v>93.33</v>
      </c>
      <c r="R2959" s="10">
        <f>(((J2959/60)/60)/24)+DATE(1970,1,1)</f>
        <v>42031.011249999996</v>
      </c>
      <c r="S2959" s="10">
        <f>(((I2959/60)/60)/24)+DATE(1970,1,1)</f>
        <v>42090.969583333332</v>
      </c>
      <c r="T2959">
        <f>YEAR(R2959)</f>
        <v>2015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6" t="s">
        <v>8273</v>
      </c>
      <c r="O2960" s="16" t="s">
        <v>8313</v>
      </c>
      <c r="P2960" s="12">
        <f>ROUND((E2960/D2960)*100,0)</f>
        <v>0</v>
      </c>
      <c r="Q2960" s="14">
        <f>IFERROR(ROUND((E2960/L2960),2),0)</f>
        <v>0</v>
      </c>
      <c r="R2960" s="10">
        <f>(((J2960/60)/60)/24)+DATE(1970,1,1)</f>
        <v>42438.779131944444</v>
      </c>
      <c r="S2960" s="10">
        <f>(((I2960/60)/60)/24)+DATE(1970,1,1)</f>
        <v>42498.73746527778</v>
      </c>
      <c r="T2960">
        <f>YEAR(R2960)</f>
        <v>2016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6" t="s">
        <v>8273</v>
      </c>
      <c r="O2961" s="16" t="s">
        <v>8313</v>
      </c>
      <c r="P2961" s="12">
        <f>ROUND((E2961/D2961)*100,0)</f>
        <v>0</v>
      </c>
      <c r="Q2961" s="14">
        <f>IFERROR(ROUND((E2961/L2961),2),0)</f>
        <v>0</v>
      </c>
      <c r="R2961" s="10">
        <f>(((J2961/60)/60)/24)+DATE(1970,1,1)</f>
        <v>42498.008391203708</v>
      </c>
      <c r="S2961" s="10">
        <f>(((I2961/60)/60)/24)+DATE(1970,1,1)</f>
        <v>42528.008391203708</v>
      </c>
      <c r="T2961">
        <f>YEAR(R2961)</f>
        <v>2016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6" t="s">
        <v>8273</v>
      </c>
      <c r="O2962" s="16" t="s">
        <v>8313</v>
      </c>
      <c r="P2962" s="12">
        <f>ROUND((E2962/D2962)*100,0)</f>
        <v>0</v>
      </c>
      <c r="Q2962" s="14">
        <f>IFERROR(ROUND((E2962/L2962),2),0)</f>
        <v>0</v>
      </c>
      <c r="R2962" s="10">
        <f>(((J2962/60)/60)/24)+DATE(1970,1,1)</f>
        <v>41863.757210648146</v>
      </c>
      <c r="S2962" s="10">
        <f>(((I2962/60)/60)/24)+DATE(1970,1,1)</f>
        <v>41893.757210648146</v>
      </c>
      <c r="T2962">
        <f>YEAR(R2962)</f>
        <v>2014</v>
      </c>
    </row>
    <row r="2963" spans="1:20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6" t="s">
        <v>8273</v>
      </c>
      <c r="O2963" s="16" t="s">
        <v>8274</v>
      </c>
      <c r="P2963" s="12">
        <f>ROUND((E2963/D2963)*100,0)</f>
        <v>110</v>
      </c>
      <c r="Q2963" s="14">
        <f>IFERROR(ROUND((E2963/L2963),2),0)</f>
        <v>50.75</v>
      </c>
      <c r="R2963" s="10">
        <f>(((J2963/60)/60)/24)+DATE(1970,1,1)</f>
        <v>42061.212488425925</v>
      </c>
      <c r="S2963" s="10">
        <f>(((I2963/60)/60)/24)+DATE(1970,1,1)</f>
        <v>42089.166666666672</v>
      </c>
      <c r="T2963">
        <f>YEAR(R2963)</f>
        <v>2015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6" t="s">
        <v>8273</v>
      </c>
      <c r="O2964" s="16" t="s">
        <v>8274</v>
      </c>
      <c r="P2964" s="12">
        <f>ROUND((E2964/D2964)*100,0)</f>
        <v>122</v>
      </c>
      <c r="Q2964" s="14">
        <f>IFERROR(ROUND((E2964/L2964),2),0)</f>
        <v>60.9</v>
      </c>
      <c r="R2964" s="10">
        <f>(((J2964/60)/60)/24)+DATE(1970,1,1)</f>
        <v>42036.24428240741</v>
      </c>
      <c r="S2964" s="10">
        <f>(((I2964/60)/60)/24)+DATE(1970,1,1)</f>
        <v>42064.290972222225</v>
      </c>
      <c r="T2964">
        <f>YEAR(R2964)</f>
        <v>2015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6" t="s">
        <v>8273</v>
      </c>
      <c r="O2965" s="16" t="s">
        <v>8274</v>
      </c>
      <c r="P2965" s="12">
        <f>ROUND((E2965/D2965)*100,0)</f>
        <v>107</v>
      </c>
      <c r="Q2965" s="14">
        <f>IFERROR(ROUND((E2965/L2965),2),0)</f>
        <v>109.03</v>
      </c>
      <c r="R2965" s="10">
        <f>(((J2965/60)/60)/24)+DATE(1970,1,1)</f>
        <v>42157.470185185186</v>
      </c>
      <c r="S2965" s="10">
        <f>(((I2965/60)/60)/24)+DATE(1970,1,1)</f>
        <v>42187.470185185186</v>
      </c>
      <c r="T2965">
        <f>YEAR(R2965)</f>
        <v>2015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6" t="s">
        <v>8273</v>
      </c>
      <c r="O2966" s="16" t="s">
        <v>8274</v>
      </c>
      <c r="P2966" s="12">
        <f>ROUND((E2966/D2966)*100,0)</f>
        <v>101</v>
      </c>
      <c r="Q2966" s="14">
        <f>IFERROR(ROUND((E2966/L2966),2),0)</f>
        <v>25.69</v>
      </c>
      <c r="R2966" s="10">
        <f>(((J2966/60)/60)/24)+DATE(1970,1,1)</f>
        <v>41827.909942129627</v>
      </c>
      <c r="S2966" s="10">
        <f>(((I2966/60)/60)/24)+DATE(1970,1,1)</f>
        <v>41857.897222222222</v>
      </c>
      <c r="T2966">
        <f>YEAR(R2966)</f>
        <v>2014</v>
      </c>
    </row>
    <row r="2967" spans="1:20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6" t="s">
        <v>8273</v>
      </c>
      <c r="O2967" s="16" t="s">
        <v>8274</v>
      </c>
      <c r="P2967" s="12">
        <f>ROUND((E2967/D2967)*100,0)</f>
        <v>109</v>
      </c>
      <c r="Q2967" s="14">
        <f>IFERROR(ROUND((E2967/L2967),2),0)</f>
        <v>41.92</v>
      </c>
      <c r="R2967" s="10">
        <f>(((J2967/60)/60)/24)+DATE(1970,1,1)</f>
        <v>42162.729548611111</v>
      </c>
      <c r="S2967" s="10">
        <f>(((I2967/60)/60)/24)+DATE(1970,1,1)</f>
        <v>42192.729548611111</v>
      </c>
      <c r="T2967">
        <f>YEAR(R2967)</f>
        <v>2015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6" t="s">
        <v>8273</v>
      </c>
      <c r="O2968" s="16" t="s">
        <v>8274</v>
      </c>
      <c r="P2968" s="12">
        <f>ROUND((E2968/D2968)*100,0)</f>
        <v>114</v>
      </c>
      <c r="Q2968" s="14">
        <f>IFERROR(ROUND((E2968/L2968),2),0)</f>
        <v>88.77</v>
      </c>
      <c r="R2968" s="10">
        <f>(((J2968/60)/60)/24)+DATE(1970,1,1)</f>
        <v>42233.738564814819</v>
      </c>
      <c r="S2968" s="10">
        <f>(((I2968/60)/60)/24)+DATE(1970,1,1)</f>
        <v>42263.738564814819</v>
      </c>
      <c r="T2968">
        <f>YEAR(R2968)</f>
        <v>2015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6" t="s">
        <v>8273</v>
      </c>
      <c r="O2969" s="16" t="s">
        <v>8274</v>
      </c>
      <c r="P2969" s="12">
        <f>ROUND((E2969/D2969)*100,0)</f>
        <v>114</v>
      </c>
      <c r="Q2969" s="14">
        <f>IFERROR(ROUND((E2969/L2969),2),0)</f>
        <v>80.23</v>
      </c>
      <c r="R2969" s="10">
        <f>(((J2969/60)/60)/24)+DATE(1970,1,1)</f>
        <v>42042.197824074072</v>
      </c>
      <c r="S2969" s="10">
        <f>(((I2969/60)/60)/24)+DATE(1970,1,1)</f>
        <v>42072.156157407408</v>
      </c>
      <c r="T2969">
        <f>YEAR(R2969)</f>
        <v>2015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6" t="s">
        <v>8273</v>
      </c>
      <c r="O2970" s="16" t="s">
        <v>8274</v>
      </c>
      <c r="P2970" s="12">
        <f>ROUND((E2970/D2970)*100,0)</f>
        <v>106</v>
      </c>
      <c r="Q2970" s="14">
        <f>IFERROR(ROUND((E2970/L2970),2),0)</f>
        <v>78.94</v>
      </c>
      <c r="R2970" s="10">
        <f>(((J2970/60)/60)/24)+DATE(1970,1,1)</f>
        <v>42585.523842592593</v>
      </c>
      <c r="S2970" s="10">
        <f>(((I2970/60)/60)/24)+DATE(1970,1,1)</f>
        <v>42599.165972222225</v>
      </c>
      <c r="T2970">
        <f>YEAR(R2970)</f>
        <v>2016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6" t="s">
        <v>8273</v>
      </c>
      <c r="O2971" s="16" t="s">
        <v>8274</v>
      </c>
      <c r="P2971" s="12">
        <f>ROUND((E2971/D2971)*100,0)</f>
        <v>163</v>
      </c>
      <c r="Q2971" s="14">
        <f>IFERROR(ROUND((E2971/L2971),2),0)</f>
        <v>95.59</v>
      </c>
      <c r="R2971" s="10">
        <f>(((J2971/60)/60)/24)+DATE(1970,1,1)</f>
        <v>42097.786493055552</v>
      </c>
      <c r="S2971" s="10">
        <f>(((I2971/60)/60)/24)+DATE(1970,1,1)</f>
        <v>42127.952083333337</v>
      </c>
      <c r="T2971">
        <f>YEAR(R2971)</f>
        <v>2015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6" t="s">
        <v>8273</v>
      </c>
      <c r="O2972" s="16" t="s">
        <v>8274</v>
      </c>
      <c r="P2972" s="12">
        <f>ROUND((E2972/D2972)*100,0)</f>
        <v>106</v>
      </c>
      <c r="Q2972" s="14">
        <f>IFERROR(ROUND((E2972/L2972),2),0)</f>
        <v>69.89</v>
      </c>
      <c r="R2972" s="10">
        <f>(((J2972/60)/60)/24)+DATE(1970,1,1)</f>
        <v>41808.669571759259</v>
      </c>
      <c r="S2972" s="10">
        <f>(((I2972/60)/60)/24)+DATE(1970,1,1)</f>
        <v>41838.669571759259</v>
      </c>
      <c r="T2972">
        <f>YEAR(R2972)</f>
        <v>2014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6" t="s">
        <v>8273</v>
      </c>
      <c r="O2973" s="16" t="s">
        <v>8274</v>
      </c>
      <c r="P2973" s="12">
        <f>ROUND((E2973/D2973)*100,0)</f>
        <v>100</v>
      </c>
      <c r="Q2973" s="14">
        <f>IFERROR(ROUND((E2973/L2973),2),0)</f>
        <v>74.53</v>
      </c>
      <c r="R2973" s="10">
        <f>(((J2973/60)/60)/24)+DATE(1970,1,1)</f>
        <v>41852.658310185187</v>
      </c>
      <c r="S2973" s="10">
        <f>(((I2973/60)/60)/24)+DATE(1970,1,1)</f>
        <v>41882.658310185187</v>
      </c>
      <c r="T2973">
        <f>YEAR(R2973)</f>
        <v>2014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6" t="s">
        <v>8273</v>
      </c>
      <c r="O2974" s="16" t="s">
        <v>8274</v>
      </c>
      <c r="P2974" s="12">
        <f>ROUND((E2974/D2974)*100,0)</f>
        <v>105</v>
      </c>
      <c r="Q2974" s="14">
        <f>IFERROR(ROUND((E2974/L2974),2),0)</f>
        <v>123.94</v>
      </c>
      <c r="R2974" s="10">
        <f>(((J2974/60)/60)/24)+DATE(1970,1,1)</f>
        <v>42694.110185185185</v>
      </c>
      <c r="S2974" s="10">
        <f>(((I2974/60)/60)/24)+DATE(1970,1,1)</f>
        <v>42709.041666666672</v>
      </c>
      <c r="T2974">
        <f>YEAR(R2974)</f>
        <v>2016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6" t="s">
        <v>8273</v>
      </c>
      <c r="O2975" s="16" t="s">
        <v>8274</v>
      </c>
      <c r="P2975" s="12">
        <f>ROUND((E2975/D2975)*100,0)</f>
        <v>175</v>
      </c>
      <c r="Q2975" s="14">
        <f>IFERROR(ROUND((E2975/L2975),2),0)</f>
        <v>264.85000000000002</v>
      </c>
      <c r="R2975" s="10">
        <f>(((J2975/60)/60)/24)+DATE(1970,1,1)</f>
        <v>42341.818379629629</v>
      </c>
      <c r="S2975" s="10">
        <f>(((I2975/60)/60)/24)+DATE(1970,1,1)</f>
        <v>42370.166666666672</v>
      </c>
      <c r="T2975">
        <f>YEAR(R2975)</f>
        <v>2015</v>
      </c>
    </row>
    <row r="2976" spans="1:20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6" t="s">
        <v>8273</v>
      </c>
      <c r="O2976" s="16" t="s">
        <v>8274</v>
      </c>
      <c r="P2976" s="12">
        <f>ROUND((E2976/D2976)*100,0)</f>
        <v>102</v>
      </c>
      <c r="Q2976" s="14">
        <f>IFERROR(ROUND((E2976/L2976),2),0)</f>
        <v>58.62</v>
      </c>
      <c r="R2976" s="10">
        <f>(((J2976/60)/60)/24)+DATE(1970,1,1)</f>
        <v>41880.061006944445</v>
      </c>
      <c r="S2976" s="10">
        <f>(((I2976/60)/60)/24)+DATE(1970,1,1)</f>
        <v>41908.065972222219</v>
      </c>
      <c r="T2976">
        <f>YEAR(R2976)</f>
        <v>2014</v>
      </c>
    </row>
    <row r="2977" spans="1:20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6" t="s">
        <v>8273</v>
      </c>
      <c r="O2977" s="16" t="s">
        <v>8274</v>
      </c>
      <c r="P2977" s="12">
        <f>ROUND((E2977/D2977)*100,0)</f>
        <v>100</v>
      </c>
      <c r="Q2977" s="14">
        <f>IFERROR(ROUND((E2977/L2977),2),0)</f>
        <v>70.88</v>
      </c>
      <c r="R2977" s="10">
        <f>(((J2977/60)/60)/24)+DATE(1970,1,1)</f>
        <v>41941.683865740742</v>
      </c>
      <c r="S2977" s="10">
        <f>(((I2977/60)/60)/24)+DATE(1970,1,1)</f>
        <v>41970.125</v>
      </c>
      <c r="T2977">
        <f>YEAR(R2977)</f>
        <v>2014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6" t="s">
        <v>8273</v>
      </c>
      <c r="O2978" s="16" t="s">
        <v>8274</v>
      </c>
      <c r="P2978" s="12">
        <f>ROUND((E2978/D2978)*100,0)</f>
        <v>171</v>
      </c>
      <c r="Q2978" s="14">
        <f>IFERROR(ROUND((E2978/L2978),2),0)</f>
        <v>8.57</v>
      </c>
      <c r="R2978" s="10">
        <f>(((J2978/60)/60)/24)+DATE(1970,1,1)</f>
        <v>42425.730671296296</v>
      </c>
      <c r="S2978" s="10">
        <f>(((I2978/60)/60)/24)+DATE(1970,1,1)</f>
        <v>42442.5</v>
      </c>
      <c r="T2978">
        <f>YEAR(R2978)</f>
        <v>2016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6" t="s">
        <v>8273</v>
      </c>
      <c r="O2979" s="16" t="s">
        <v>8274</v>
      </c>
      <c r="P2979" s="12">
        <f>ROUND((E2979/D2979)*100,0)</f>
        <v>114</v>
      </c>
      <c r="Q2979" s="14">
        <f>IFERROR(ROUND((E2979/L2979),2),0)</f>
        <v>113.57</v>
      </c>
      <c r="R2979" s="10">
        <f>(((J2979/60)/60)/24)+DATE(1970,1,1)</f>
        <v>42026.88118055556</v>
      </c>
      <c r="S2979" s="10">
        <f>(((I2979/60)/60)/24)+DATE(1970,1,1)</f>
        <v>42086.093055555553</v>
      </c>
      <c r="T2979">
        <f>YEAR(R2979)</f>
        <v>2015</v>
      </c>
    </row>
    <row r="2980" spans="1:20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6" t="s">
        <v>8273</v>
      </c>
      <c r="O2980" s="16" t="s">
        <v>8274</v>
      </c>
      <c r="P2980" s="12">
        <f>ROUND((E2980/D2980)*100,0)</f>
        <v>129</v>
      </c>
      <c r="Q2980" s="14">
        <f>IFERROR(ROUND((E2980/L2980),2),0)</f>
        <v>60.69</v>
      </c>
      <c r="R2980" s="10">
        <f>(((J2980/60)/60)/24)+DATE(1970,1,1)</f>
        <v>41922.640590277777</v>
      </c>
      <c r="S2980" s="10">
        <f>(((I2980/60)/60)/24)+DATE(1970,1,1)</f>
        <v>41932.249305555553</v>
      </c>
      <c r="T2980">
        <f>YEAR(R2980)</f>
        <v>2014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6" t="s">
        <v>8273</v>
      </c>
      <c r="O2981" s="16" t="s">
        <v>8274</v>
      </c>
      <c r="P2981" s="12">
        <f>ROUND((E2981/D2981)*100,0)</f>
        <v>101</v>
      </c>
      <c r="Q2981" s="14">
        <f>IFERROR(ROUND((E2981/L2981),2),0)</f>
        <v>110.22</v>
      </c>
      <c r="R2981" s="10">
        <f>(((J2981/60)/60)/24)+DATE(1970,1,1)</f>
        <v>41993.824340277773</v>
      </c>
      <c r="S2981" s="10">
        <f>(((I2981/60)/60)/24)+DATE(1970,1,1)</f>
        <v>42010.25</v>
      </c>
      <c r="T2981">
        <f>YEAR(R2981)</f>
        <v>2014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6" t="s">
        <v>8273</v>
      </c>
      <c r="O2982" s="16" t="s">
        <v>8274</v>
      </c>
      <c r="P2982" s="12">
        <f>ROUND((E2982/D2982)*100,0)</f>
        <v>109</v>
      </c>
      <c r="Q2982" s="14">
        <f>IFERROR(ROUND((E2982/L2982),2),0)</f>
        <v>136.46</v>
      </c>
      <c r="R2982" s="10">
        <f>(((J2982/60)/60)/24)+DATE(1970,1,1)</f>
        <v>42219.915856481486</v>
      </c>
      <c r="S2982" s="10">
        <f>(((I2982/60)/60)/24)+DATE(1970,1,1)</f>
        <v>42240.083333333328</v>
      </c>
      <c r="T2982">
        <f>YEAR(R2982)</f>
        <v>2015</v>
      </c>
    </row>
    <row r="2983" spans="1:20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6" t="s">
        <v>8273</v>
      </c>
      <c r="O2983" s="16" t="s">
        <v>8313</v>
      </c>
      <c r="P2983" s="12">
        <f>ROUND((E2983/D2983)*100,0)</f>
        <v>129</v>
      </c>
      <c r="Q2983" s="14">
        <f>IFERROR(ROUND((E2983/L2983),2),0)</f>
        <v>53.16</v>
      </c>
      <c r="R2983" s="10">
        <f>(((J2983/60)/60)/24)+DATE(1970,1,1)</f>
        <v>42225.559675925921</v>
      </c>
      <c r="S2983" s="10">
        <f>(((I2983/60)/60)/24)+DATE(1970,1,1)</f>
        <v>42270.559675925921</v>
      </c>
      <c r="T2983">
        <f>YEAR(R2983)</f>
        <v>2015</v>
      </c>
    </row>
    <row r="2984" spans="1:20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6" t="s">
        <v>8273</v>
      </c>
      <c r="O2984" s="16" t="s">
        <v>8313</v>
      </c>
      <c r="P2984" s="12">
        <f>ROUND((E2984/D2984)*100,0)</f>
        <v>102</v>
      </c>
      <c r="Q2984" s="14">
        <f>IFERROR(ROUND((E2984/L2984),2),0)</f>
        <v>86.49</v>
      </c>
      <c r="R2984" s="10">
        <f>(((J2984/60)/60)/24)+DATE(1970,1,1)</f>
        <v>42381.686840277776</v>
      </c>
      <c r="S2984" s="10">
        <f>(((I2984/60)/60)/24)+DATE(1970,1,1)</f>
        <v>42411.686840277776</v>
      </c>
      <c r="T2984">
        <f>YEAR(R2984)</f>
        <v>2016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6" t="s">
        <v>8273</v>
      </c>
      <c r="O2985" s="16" t="s">
        <v>8313</v>
      </c>
      <c r="P2985" s="12">
        <f>ROUND((E2985/D2985)*100,0)</f>
        <v>147</v>
      </c>
      <c r="Q2985" s="14">
        <f>IFERROR(ROUND((E2985/L2985),2),0)</f>
        <v>155.24</v>
      </c>
      <c r="R2985" s="10">
        <f>(((J2985/60)/60)/24)+DATE(1970,1,1)</f>
        <v>41894.632361111115</v>
      </c>
      <c r="S2985" s="10">
        <f>(((I2985/60)/60)/24)+DATE(1970,1,1)</f>
        <v>41954.674027777779</v>
      </c>
      <c r="T2985">
        <f>YEAR(R2985)</f>
        <v>2014</v>
      </c>
    </row>
    <row r="2986" spans="1:20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6" t="s">
        <v>8273</v>
      </c>
      <c r="O2986" s="16" t="s">
        <v>8313</v>
      </c>
      <c r="P2986" s="12">
        <f>ROUND((E2986/D2986)*100,0)</f>
        <v>100</v>
      </c>
      <c r="Q2986" s="14">
        <f>IFERROR(ROUND((E2986/L2986),2),0)</f>
        <v>115.08</v>
      </c>
      <c r="R2986" s="10">
        <f>(((J2986/60)/60)/24)+DATE(1970,1,1)</f>
        <v>42576.278715277775</v>
      </c>
      <c r="S2986" s="10">
        <f>(((I2986/60)/60)/24)+DATE(1970,1,1)</f>
        <v>42606.278715277775</v>
      </c>
      <c r="T2986">
        <f>YEAR(R2986)</f>
        <v>2016</v>
      </c>
    </row>
    <row r="2987" spans="1:20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6" t="s">
        <v>8273</v>
      </c>
      <c r="O2987" s="16" t="s">
        <v>8313</v>
      </c>
      <c r="P2987" s="12">
        <f>ROUND((E2987/D2987)*100,0)</f>
        <v>122</v>
      </c>
      <c r="Q2987" s="14">
        <f>IFERROR(ROUND((E2987/L2987),2),0)</f>
        <v>109.59</v>
      </c>
      <c r="R2987" s="10">
        <f>(((J2987/60)/60)/24)+DATE(1970,1,1)</f>
        <v>42654.973703703698</v>
      </c>
      <c r="S2987" s="10">
        <f>(((I2987/60)/60)/24)+DATE(1970,1,1)</f>
        <v>42674.166666666672</v>
      </c>
      <c r="T2987">
        <f>YEAR(R2987)</f>
        <v>2016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6" t="s">
        <v>8273</v>
      </c>
      <c r="O2988" s="16" t="s">
        <v>8313</v>
      </c>
      <c r="P2988" s="12">
        <f>ROUND((E2988/D2988)*100,0)</f>
        <v>106</v>
      </c>
      <c r="Q2988" s="14">
        <f>IFERROR(ROUND((E2988/L2988),2),0)</f>
        <v>45.21</v>
      </c>
      <c r="R2988" s="10">
        <f>(((J2988/60)/60)/24)+DATE(1970,1,1)</f>
        <v>42431.500069444446</v>
      </c>
      <c r="S2988" s="10">
        <f>(((I2988/60)/60)/24)+DATE(1970,1,1)</f>
        <v>42491.458402777775</v>
      </c>
      <c r="T2988">
        <f>YEAR(R2988)</f>
        <v>2016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6" t="s">
        <v>8273</v>
      </c>
      <c r="O2989" s="16" t="s">
        <v>8313</v>
      </c>
      <c r="P2989" s="12">
        <f>ROUND((E2989/D2989)*100,0)</f>
        <v>110</v>
      </c>
      <c r="Q2989" s="14">
        <f>IFERROR(ROUND((E2989/L2989),2),0)</f>
        <v>104.15</v>
      </c>
      <c r="R2989" s="10">
        <f>(((J2989/60)/60)/24)+DATE(1970,1,1)</f>
        <v>42627.307303240741</v>
      </c>
      <c r="S2989" s="10">
        <f>(((I2989/60)/60)/24)+DATE(1970,1,1)</f>
        <v>42656</v>
      </c>
      <c r="T2989">
        <f>YEAR(R2989)</f>
        <v>2016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6" t="s">
        <v>8273</v>
      </c>
      <c r="O2990" s="16" t="s">
        <v>8313</v>
      </c>
      <c r="P2990" s="12">
        <f>ROUND((E2990/D2990)*100,0)</f>
        <v>100</v>
      </c>
      <c r="Q2990" s="14">
        <f>IFERROR(ROUND((E2990/L2990),2),0)</f>
        <v>35.71</v>
      </c>
      <c r="R2990" s="10">
        <f>(((J2990/60)/60)/24)+DATE(1970,1,1)</f>
        <v>42511.362048611118</v>
      </c>
      <c r="S2990" s="10">
        <f>(((I2990/60)/60)/24)+DATE(1970,1,1)</f>
        <v>42541.362048611118</v>
      </c>
      <c r="T2990">
        <f>YEAR(R2990)</f>
        <v>2016</v>
      </c>
    </row>
    <row r="2991" spans="1:20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6" t="s">
        <v>8273</v>
      </c>
      <c r="O2991" s="16" t="s">
        <v>8313</v>
      </c>
      <c r="P2991" s="12">
        <f>ROUND((E2991/D2991)*100,0)</f>
        <v>177</v>
      </c>
      <c r="Q2991" s="14">
        <f>IFERROR(ROUND((E2991/L2991),2),0)</f>
        <v>97</v>
      </c>
      <c r="R2991" s="10">
        <f>(((J2991/60)/60)/24)+DATE(1970,1,1)</f>
        <v>42337.02039351852</v>
      </c>
      <c r="S2991" s="10">
        <f>(((I2991/60)/60)/24)+DATE(1970,1,1)</f>
        <v>42359.207638888889</v>
      </c>
      <c r="T2991">
        <f>YEAR(R2991)</f>
        <v>2015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6" t="s">
        <v>8273</v>
      </c>
      <c r="O2992" s="16" t="s">
        <v>8313</v>
      </c>
      <c r="P2992" s="12">
        <f>ROUND((E2992/D2992)*100,0)</f>
        <v>100</v>
      </c>
      <c r="Q2992" s="14">
        <f>IFERROR(ROUND((E2992/L2992),2),0)</f>
        <v>370.37</v>
      </c>
      <c r="R2992" s="10">
        <f>(((J2992/60)/60)/24)+DATE(1970,1,1)</f>
        <v>42341.57430555555</v>
      </c>
      <c r="S2992" s="10">
        <f>(((I2992/60)/60)/24)+DATE(1970,1,1)</f>
        <v>42376.57430555555</v>
      </c>
      <c r="T2992">
        <f>YEAR(R2992)</f>
        <v>2015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6" t="s">
        <v>8273</v>
      </c>
      <c r="O2993" s="16" t="s">
        <v>8313</v>
      </c>
      <c r="P2993" s="12">
        <f>ROUND((E2993/D2993)*100,0)</f>
        <v>103</v>
      </c>
      <c r="Q2993" s="14">
        <f>IFERROR(ROUND((E2993/L2993),2),0)</f>
        <v>94.41</v>
      </c>
      <c r="R2993" s="10">
        <f>(((J2993/60)/60)/24)+DATE(1970,1,1)</f>
        <v>42740.837152777778</v>
      </c>
      <c r="S2993" s="10">
        <f>(((I2993/60)/60)/24)+DATE(1970,1,1)</f>
        <v>42762.837152777778</v>
      </c>
      <c r="T2993">
        <f>YEAR(R2993)</f>
        <v>2017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6" t="s">
        <v>8273</v>
      </c>
      <c r="O2994" s="16" t="s">
        <v>8313</v>
      </c>
      <c r="P2994" s="12">
        <f>ROUND((E2994/D2994)*100,0)</f>
        <v>105</v>
      </c>
      <c r="Q2994" s="14">
        <f>IFERROR(ROUND((E2994/L2994),2),0)</f>
        <v>48.98</v>
      </c>
      <c r="R2994" s="10">
        <f>(((J2994/60)/60)/24)+DATE(1970,1,1)</f>
        <v>42622.767476851848</v>
      </c>
      <c r="S2994" s="10">
        <f>(((I2994/60)/60)/24)+DATE(1970,1,1)</f>
        <v>42652.767476851848</v>
      </c>
      <c r="T2994">
        <f>YEAR(R2994)</f>
        <v>2016</v>
      </c>
    </row>
    <row r="2995" spans="1:20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6" t="s">
        <v>8273</v>
      </c>
      <c r="O2995" s="16" t="s">
        <v>8313</v>
      </c>
      <c r="P2995" s="12">
        <f>ROUND((E2995/D2995)*100,0)</f>
        <v>100</v>
      </c>
      <c r="Q2995" s="14">
        <f>IFERROR(ROUND((E2995/L2995),2),0)</f>
        <v>45.59</v>
      </c>
      <c r="R2995" s="10">
        <f>(((J2995/60)/60)/24)+DATE(1970,1,1)</f>
        <v>42390.838738425926</v>
      </c>
      <c r="S2995" s="10">
        <f>(((I2995/60)/60)/24)+DATE(1970,1,1)</f>
        <v>42420.838738425926</v>
      </c>
      <c r="T2995">
        <f>YEAR(R2995)</f>
        <v>2016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6" t="s">
        <v>8273</v>
      </c>
      <c r="O2996" s="16" t="s">
        <v>8313</v>
      </c>
      <c r="P2996" s="12">
        <f>ROUND((E2996/D2996)*100,0)</f>
        <v>458</v>
      </c>
      <c r="Q2996" s="14">
        <f>IFERROR(ROUND((E2996/L2996),2),0)</f>
        <v>23.28</v>
      </c>
      <c r="R2996" s="10">
        <f>(((J2996/60)/60)/24)+DATE(1970,1,1)</f>
        <v>41885.478842592594</v>
      </c>
      <c r="S2996" s="10">
        <f>(((I2996/60)/60)/24)+DATE(1970,1,1)</f>
        <v>41915.478842592594</v>
      </c>
      <c r="T2996">
        <f>YEAR(R2996)</f>
        <v>2014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6" t="s">
        <v>8273</v>
      </c>
      <c r="O2997" s="16" t="s">
        <v>8313</v>
      </c>
      <c r="P2997" s="12">
        <f>ROUND((E2997/D2997)*100,0)</f>
        <v>105</v>
      </c>
      <c r="Q2997" s="14">
        <f>IFERROR(ROUND((E2997/L2997),2),0)</f>
        <v>63.23</v>
      </c>
      <c r="R2997" s="10">
        <f>(((J2997/60)/60)/24)+DATE(1970,1,1)</f>
        <v>42724.665173611109</v>
      </c>
      <c r="S2997" s="10">
        <f>(((I2997/60)/60)/24)+DATE(1970,1,1)</f>
        <v>42754.665173611109</v>
      </c>
      <c r="T2997">
        <f>YEAR(R2997)</f>
        <v>2016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6" t="s">
        <v>8273</v>
      </c>
      <c r="O2998" s="16" t="s">
        <v>8313</v>
      </c>
      <c r="P2998" s="12">
        <f>ROUND((E2998/D2998)*100,0)</f>
        <v>172</v>
      </c>
      <c r="Q2998" s="14">
        <f>IFERROR(ROUND((E2998/L2998),2),0)</f>
        <v>153.52000000000001</v>
      </c>
      <c r="R2998" s="10">
        <f>(((J2998/60)/60)/24)+DATE(1970,1,1)</f>
        <v>42090.912500000006</v>
      </c>
      <c r="S2998" s="10">
        <f>(((I2998/60)/60)/24)+DATE(1970,1,1)</f>
        <v>42150.912500000006</v>
      </c>
      <c r="T2998">
        <f>YEAR(R2998)</f>
        <v>2015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6" t="s">
        <v>8273</v>
      </c>
      <c r="O2999" s="16" t="s">
        <v>8313</v>
      </c>
      <c r="P2999" s="12">
        <f>ROUND((E2999/D2999)*100,0)</f>
        <v>104</v>
      </c>
      <c r="Q2999" s="14">
        <f>IFERROR(ROUND((E2999/L2999),2),0)</f>
        <v>90.2</v>
      </c>
      <c r="R2999" s="10">
        <f>(((J2999/60)/60)/24)+DATE(1970,1,1)</f>
        <v>42775.733715277776</v>
      </c>
      <c r="S2999" s="10">
        <f>(((I2999/60)/60)/24)+DATE(1970,1,1)</f>
        <v>42793.207638888889</v>
      </c>
      <c r="T2999">
        <f>YEAR(R2999)</f>
        <v>2017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6" t="s">
        <v>8273</v>
      </c>
      <c r="O3000" s="16" t="s">
        <v>8313</v>
      </c>
      <c r="P3000" s="12">
        <f>ROUND((E3000/D3000)*100,0)</f>
        <v>103</v>
      </c>
      <c r="Q3000" s="14">
        <f>IFERROR(ROUND((E3000/L3000),2),0)</f>
        <v>118.97</v>
      </c>
      <c r="R3000" s="10">
        <f>(((J3000/60)/60)/24)+DATE(1970,1,1)</f>
        <v>41778.193622685183</v>
      </c>
      <c r="S3000" s="10">
        <f>(((I3000/60)/60)/24)+DATE(1970,1,1)</f>
        <v>41806.184027777781</v>
      </c>
      <c r="T3000">
        <f>YEAR(R3000)</f>
        <v>2014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6" t="s">
        <v>8273</v>
      </c>
      <c r="O3001" s="16" t="s">
        <v>8313</v>
      </c>
      <c r="P3001" s="12">
        <f>ROUND((E3001/D3001)*100,0)</f>
        <v>119</v>
      </c>
      <c r="Q3001" s="14">
        <f>IFERROR(ROUND((E3001/L3001),2),0)</f>
        <v>80.25</v>
      </c>
      <c r="R3001" s="10">
        <f>(((J3001/60)/60)/24)+DATE(1970,1,1)</f>
        <v>42780.740277777775</v>
      </c>
      <c r="S3001" s="10">
        <f>(((I3001/60)/60)/24)+DATE(1970,1,1)</f>
        <v>42795.083333333328</v>
      </c>
      <c r="T3001">
        <f>YEAR(R3001)</f>
        <v>2017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6" t="s">
        <v>8273</v>
      </c>
      <c r="O3002" s="16" t="s">
        <v>8313</v>
      </c>
      <c r="P3002" s="12">
        <f>ROUND((E3002/D3002)*100,0)</f>
        <v>100</v>
      </c>
      <c r="Q3002" s="14">
        <f>IFERROR(ROUND((E3002/L3002),2),0)</f>
        <v>62.5</v>
      </c>
      <c r="R3002" s="10">
        <f>(((J3002/60)/60)/24)+DATE(1970,1,1)</f>
        <v>42752.827199074076</v>
      </c>
      <c r="S3002" s="10">
        <f>(((I3002/60)/60)/24)+DATE(1970,1,1)</f>
        <v>42766.75</v>
      </c>
      <c r="T3002">
        <f>YEAR(R3002)</f>
        <v>2017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6" t="s">
        <v>8273</v>
      </c>
      <c r="O3003" s="16" t="s">
        <v>8313</v>
      </c>
      <c r="P3003" s="12">
        <f>ROUND((E3003/D3003)*100,0)</f>
        <v>319</v>
      </c>
      <c r="Q3003" s="14">
        <f>IFERROR(ROUND((E3003/L3003),2),0)</f>
        <v>131.38</v>
      </c>
      <c r="R3003" s="10">
        <f>(((J3003/60)/60)/24)+DATE(1970,1,1)</f>
        <v>42534.895625000005</v>
      </c>
      <c r="S3003" s="10">
        <f>(((I3003/60)/60)/24)+DATE(1970,1,1)</f>
        <v>42564.895625000005</v>
      </c>
      <c r="T3003">
        <f>YEAR(R3003)</f>
        <v>2016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6" t="s">
        <v>8273</v>
      </c>
      <c r="O3004" s="16" t="s">
        <v>8313</v>
      </c>
      <c r="P3004" s="12">
        <f>ROUND((E3004/D3004)*100,0)</f>
        <v>109</v>
      </c>
      <c r="Q3004" s="14">
        <f>IFERROR(ROUND((E3004/L3004),2),0)</f>
        <v>73.03</v>
      </c>
      <c r="R3004" s="10">
        <f>(((J3004/60)/60)/24)+DATE(1970,1,1)</f>
        <v>41239.83625</v>
      </c>
      <c r="S3004" s="10">
        <f>(((I3004/60)/60)/24)+DATE(1970,1,1)</f>
        <v>41269.83625</v>
      </c>
      <c r="T3004">
        <f>YEAR(R3004)</f>
        <v>2012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6" t="s">
        <v>8273</v>
      </c>
      <c r="O3005" s="16" t="s">
        <v>8313</v>
      </c>
      <c r="P3005" s="12">
        <f>ROUND((E3005/D3005)*100,0)</f>
        <v>101</v>
      </c>
      <c r="Q3005" s="14">
        <f>IFERROR(ROUND((E3005/L3005),2),0)</f>
        <v>178.53</v>
      </c>
      <c r="R3005" s="10">
        <f>(((J3005/60)/60)/24)+DATE(1970,1,1)</f>
        <v>42398.849259259259</v>
      </c>
      <c r="S3005" s="10">
        <f>(((I3005/60)/60)/24)+DATE(1970,1,1)</f>
        <v>42430.249305555553</v>
      </c>
      <c r="T3005">
        <f>YEAR(R3005)</f>
        <v>2016</v>
      </c>
    </row>
    <row r="3006" spans="1:20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6" t="s">
        <v>8273</v>
      </c>
      <c r="O3006" s="16" t="s">
        <v>8313</v>
      </c>
      <c r="P3006" s="12">
        <f>ROUND((E3006/D3006)*100,0)</f>
        <v>113</v>
      </c>
      <c r="Q3006" s="14">
        <f>IFERROR(ROUND((E3006/L3006),2),0)</f>
        <v>162.91</v>
      </c>
      <c r="R3006" s="10">
        <f>(((J3006/60)/60)/24)+DATE(1970,1,1)</f>
        <v>41928.881064814814</v>
      </c>
      <c r="S3006" s="10">
        <f>(((I3006/60)/60)/24)+DATE(1970,1,1)</f>
        <v>41958.922731481478</v>
      </c>
      <c r="T3006">
        <f>YEAR(R3006)</f>
        <v>2014</v>
      </c>
    </row>
    <row r="3007" spans="1:20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6" t="s">
        <v>8273</v>
      </c>
      <c r="O3007" s="16" t="s">
        <v>8313</v>
      </c>
      <c r="P3007" s="12">
        <f>ROUND((E3007/D3007)*100,0)</f>
        <v>120</v>
      </c>
      <c r="Q3007" s="14">
        <f>IFERROR(ROUND((E3007/L3007),2),0)</f>
        <v>108.24</v>
      </c>
      <c r="R3007" s="10">
        <f>(((J3007/60)/60)/24)+DATE(1970,1,1)</f>
        <v>41888.674826388888</v>
      </c>
      <c r="S3007" s="10">
        <f>(((I3007/60)/60)/24)+DATE(1970,1,1)</f>
        <v>41918.674826388888</v>
      </c>
      <c r="T3007">
        <f>YEAR(R3007)</f>
        <v>2014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6" t="s">
        <v>8273</v>
      </c>
      <c r="O3008" s="16" t="s">
        <v>8313</v>
      </c>
      <c r="P3008" s="12">
        <f>ROUND((E3008/D3008)*100,0)</f>
        <v>108</v>
      </c>
      <c r="Q3008" s="14">
        <f>IFERROR(ROUND((E3008/L3008),2),0)</f>
        <v>88.87</v>
      </c>
      <c r="R3008" s="10">
        <f>(((J3008/60)/60)/24)+DATE(1970,1,1)</f>
        <v>41957.756840277783</v>
      </c>
      <c r="S3008" s="10">
        <f>(((I3008/60)/60)/24)+DATE(1970,1,1)</f>
        <v>41987.756840277783</v>
      </c>
      <c r="T3008">
        <f>YEAR(R3008)</f>
        <v>2014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6" t="s">
        <v>8273</v>
      </c>
      <c r="O3009" s="16" t="s">
        <v>8313</v>
      </c>
      <c r="P3009" s="12">
        <f>ROUND((E3009/D3009)*100,0)</f>
        <v>180</v>
      </c>
      <c r="Q3009" s="14">
        <f>IFERROR(ROUND((E3009/L3009),2),0)</f>
        <v>54</v>
      </c>
      <c r="R3009" s="10">
        <f>(((J3009/60)/60)/24)+DATE(1970,1,1)</f>
        <v>42098.216238425928</v>
      </c>
      <c r="S3009" s="10">
        <f>(((I3009/60)/60)/24)+DATE(1970,1,1)</f>
        <v>42119.216238425928</v>
      </c>
      <c r="T3009">
        <f>YEAR(R3009)</f>
        <v>2015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6" t="s">
        <v>8273</v>
      </c>
      <c r="O3010" s="16" t="s">
        <v>8313</v>
      </c>
      <c r="P3010" s="12">
        <f>ROUND((E3010/D3010)*100,0)</f>
        <v>101</v>
      </c>
      <c r="Q3010" s="14">
        <f>IFERROR(ROUND((E3010/L3010),2),0)</f>
        <v>116.73</v>
      </c>
      <c r="R3010" s="10">
        <f>(((J3010/60)/60)/24)+DATE(1970,1,1)</f>
        <v>42360.212025462963</v>
      </c>
      <c r="S3010" s="10">
        <f>(((I3010/60)/60)/24)+DATE(1970,1,1)</f>
        <v>42390.212025462963</v>
      </c>
      <c r="T3010">
        <f>YEAR(R3010)</f>
        <v>2015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6" t="s">
        <v>8273</v>
      </c>
      <c r="O3011" s="16" t="s">
        <v>8313</v>
      </c>
      <c r="P3011" s="12">
        <f>ROUND((E3011/D3011)*100,0)</f>
        <v>120</v>
      </c>
      <c r="Q3011" s="14">
        <f>IFERROR(ROUND((E3011/L3011),2),0)</f>
        <v>233.9</v>
      </c>
      <c r="R3011" s="10">
        <f>(((J3011/60)/60)/24)+DATE(1970,1,1)</f>
        <v>41939.569907407407</v>
      </c>
      <c r="S3011" s="10">
        <f>(((I3011/60)/60)/24)+DATE(1970,1,1)</f>
        <v>41969.611574074079</v>
      </c>
      <c r="T3011">
        <f>YEAR(R3011)</f>
        <v>2014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6" t="s">
        <v>8273</v>
      </c>
      <c r="O3012" s="16" t="s">
        <v>8313</v>
      </c>
      <c r="P3012" s="12">
        <f>ROUND((E3012/D3012)*100,0)</f>
        <v>158</v>
      </c>
      <c r="Q3012" s="14">
        <f>IFERROR(ROUND((E3012/L3012),2),0)</f>
        <v>158</v>
      </c>
      <c r="R3012" s="10">
        <f>(((J3012/60)/60)/24)+DATE(1970,1,1)</f>
        <v>41996.832395833335</v>
      </c>
      <c r="S3012" s="10">
        <f>(((I3012/60)/60)/24)+DATE(1970,1,1)</f>
        <v>42056.832395833335</v>
      </c>
      <c r="T3012">
        <f>YEAR(R3012)</f>
        <v>2014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6" t="s">
        <v>8273</v>
      </c>
      <c r="O3013" s="16" t="s">
        <v>8313</v>
      </c>
      <c r="P3013" s="12">
        <f>ROUND((E3013/D3013)*100,0)</f>
        <v>124</v>
      </c>
      <c r="Q3013" s="14">
        <f>IFERROR(ROUND((E3013/L3013),2),0)</f>
        <v>14.84</v>
      </c>
      <c r="R3013" s="10">
        <f>(((J3013/60)/60)/24)+DATE(1970,1,1)</f>
        <v>42334.468935185185</v>
      </c>
      <c r="S3013" s="10">
        <f>(((I3013/60)/60)/24)+DATE(1970,1,1)</f>
        <v>42361.957638888889</v>
      </c>
      <c r="T3013">
        <f>YEAR(R3013)</f>
        <v>2015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6" t="s">
        <v>8273</v>
      </c>
      <c r="O3014" s="16" t="s">
        <v>8313</v>
      </c>
      <c r="P3014" s="12">
        <f>ROUND((E3014/D3014)*100,0)</f>
        <v>117</v>
      </c>
      <c r="Q3014" s="14">
        <f>IFERROR(ROUND((E3014/L3014),2),0)</f>
        <v>85.18</v>
      </c>
      <c r="R3014" s="10">
        <f>(((J3014/60)/60)/24)+DATE(1970,1,1)</f>
        <v>42024.702893518523</v>
      </c>
      <c r="S3014" s="10">
        <f>(((I3014/60)/60)/24)+DATE(1970,1,1)</f>
        <v>42045.702893518523</v>
      </c>
      <c r="T3014">
        <f>YEAR(R3014)</f>
        <v>2015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6" t="s">
        <v>8273</v>
      </c>
      <c r="O3015" s="16" t="s">
        <v>8313</v>
      </c>
      <c r="P3015" s="12">
        <f>ROUND((E3015/D3015)*100,0)</f>
        <v>157</v>
      </c>
      <c r="Q3015" s="14">
        <f>IFERROR(ROUND((E3015/L3015),2),0)</f>
        <v>146.69</v>
      </c>
      <c r="R3015" s="10">
        <f>(((J3015/60)/60)/24)+DATE(1970,1,1)</f>
        <v>42146.836215277777</v>
      </c>
      <c r="S3015" s="10">
        <f>(((I3015/60)/60)/24)+DATE(1970,1,1)</f>
        <v>42176.836215277777</v>
      </c>
      <c r="T3015">
        <f>YEAR(R3015)</f>
        <v>2015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6" t="s">
        <v>8273</v>
      </c>
      <c r="O3016" s="16" t="s">
        <v>8313</v>
      </c>
      <c r="P3016" s="12">
        <f>ROUND((E3016/D3016)*100,0)</f>
        <v>113</v>
      </c>
      <c r="Q3016" s="14">
        <f>IFERROR(ROUND((E3016/L3016),2),0)</f>
        <v>50.76</v>
      </c>
      <c r="R3016" s="10">
        <f>(((J3016/60)/60)/24)+DATE(1970,1,1)</f>
        <v>41920.123611111114</v>
      </c>
      <c r="S3016" s="10">
        <f>(((I3016/60)/60)/24)+DATE(1970,1,1)</f>
        <v>41948.208333333336</v>
      </c>
      <c r="T3016">
        <f>YEAR(R3016)</f>
        <v>2014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6" t="s">
        <v>8273</v>
      </c>
      <c r="O3017" s="16" t="s">
        <v>8313</v>
      </c>
      <c r="P3017" s="12">
        <f>ROUND((E3017/D3017)*100,0)</f>
        <v>103</v>
      </c>
      <c r="Q3017" s="14">
        <f>IFERROR(ROUND((E3017/L3017),2),0)</f>
        <v>87.7</v>
      </c>
      <c r="R3017" s="10">
        <f>(((J3017/60)/60)/24)+DATE(1970,1,1)</f>
        <v>41785.72729166667</v>
      </c>
      <c r="S3017" s="10">
        <f>(((I3017/60)/60)/24)+DATE(1970,1,1)</f>
        <v>41801.166666666664</v>
      </c>
      <c r="T3017">
        <f>YEAR(R3017)</f>
        <v>2014</v>
      </c>
    </row>
    <row r="3018" spans="1:20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6" t="s">
        <v>8273</v>
      </c>
      <c r="O3018" s="16" t="s">
        <v>8313</v>
      </c>
      <c r="P3018" s="12">
        <f>ROUND((E3018/D3018)*100,0)</f>
        <v>103</v>
      </c>
      <c r="Q3018" s="14">
        <f>IFERROR(ROUND((E3018/L3018),2),0)</f>
        <v>242.28</v>
      </c>
      <c r="R3018" s="10">
        <f>(((J3018/60)/60)/24)+DATE(1970,1,1)</f>
        <v>41778.548055555555</v>
      </c>
      <c r="S3018" s="10">
        <f>(((I3018/60)/60)/24)+DATE(1970,1,1)</f>
        <v>41838.548055555555</v>
      </c>
      <c r="T3018">
        <f>YEAR(R3018)</f>
        <v>2014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6" t="s">
        <v>8273</v>
      </c>
      <c r="O3019" s="16" t="s">
        <v>8313</v>
      </c>
      <c r="P3019" s="12">
        <f>ROUND((E3019/D3019)*100,0)</f>
        <v>106</v>
      </c>
      <c r="Q3019" s="14">
        <f>IFERROR(ROUND((E3019/L3019),2),0)</f>
        <v>146.44999999999999</v>
      </c>
      <c r="R3019" s="10">
        <f>(((J3019/60)/60)/24)+DATE(1970,1,1)</f>
        <v>41841.850034722222</v>
      </c>
      <c r="S3019" s="10">
        <f>(((I3019/60)/60)/24)+DATE(1970,1,1)</f>
        <v>41871.850034722222</v>
      </c>
      <c r="T3019">
        <f>YEAR(R3019)</f>
        <v>2014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6" t="s">
        <v>8273</v>
      </c>
      <c r="O3020" s="16" t="s">
        <v>8313</v>
      </c>
      <c r="P3020" s="12">
        <f>ROUND((E3020/D3020)*100,0)</f>
        <v>101</v>
      </c>
      <c r="Q3020" s="14">
        <f>IFERROR(ROUND((E3020/L3020),2),0)</f>
        <v>103.17</v>
      </c>
      <c r="R3020" s="10">
        <f>(((J3020/60)/60)/24)+DATE(1970,1,1)</f>
        <v>42163.29833333334</v>
      </c>
      <c r="S3020" s="10">
        <f>(((I3020/60)/60)/24)+DATE(1970,1,1)</f>
        <v>42205.916666666672</v>
      </c>
      <c r="T3020">
        <f>YEAR(R3020)</f>
        <v>2015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6" t="s">
        <v>8273</v>
      </c>
      <c r="O3021" s="16" t="s">
        <v>8313</v>
      </c>
      <c r="P3021" s="12">
        <f>ROUND((E3021/D3021)*100,0)</f>
        <v>121</v>
      </c>
      <c r="Q3021" s="14">
        <f>IFERROR(ROUND((E3021/L3021),2),0)</f>
        <v>80.459999999999994</v>
      </c>
      <c r="R3021" s="10">
        <f>(((J3021/60)/60)/24)+DATE(1970,1,1)</f>
        <v>41758.833564814813</v>
      </c>
      <c r="S3021" s="10">
        <f>(((I3021/60)/60)/24)+DATE(1970,1,1)</f>
        <v>41786.125</v>
      </c>
      <c r="T3021">
        <f>YEAR(R3021)</f>
        <v>2014</v>
      </c>
    </row>
    <row r="3022" spans="1:20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6" t="s">
        <v>8273</v>
      </c>
      <c r="O3022" s="16" t="s">
        <v>8313</v>
      </c>
      <c r="P3022" s="12">
        <f>ROUND((E3022/D3022)*100,0)</f>
        <v>101</v>
      </c>
      <c r="Q3022" s="14">
        <f>IFERROR(ROUND((E3022/L3022),2),0)</f>
        <v>234.67</v>
      </c>
      <c r="R3022" s="10">
        <f>(((J3022/60)/60)/24)+DATE(1970,1,1)</f>
        <v>42170.846446759257</v>
      </c>
      <c r="S3022" s="10">
        <f>(((I3022/60)/60)/24)+DATE(1970,1,1)</f>
        <v>42230.846446759257</v>
      </c>
      <c r="T3022">
        <f>YEAR(R3022)</f>
        <v>2015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6" t="s">
        <v>8273</v>
      </c>
      <c r="O3023" s="16" t="s">
        <v>8313</v>
      </c>
      <c r="P3023" s="12">
        <f>ROUND((E3023/D3023)*100,0)</f>
        <v>116</v>
      </c>
      <c r="Q3023" s="14">
        <f>IFERROR(ROUND((E3023/L3023),2),0)</f>
        <v>50.69</v>
      </c>
      <c r="R3023" s="10">
        <f>(((J3023/60)/60)/24)+DATE(1970,1,1)</f>
        <v>42660.618854166663</v>
      </c>
      <c r="S3023" s="10">
        <f>(((I3023/60)/60)/24)+DATE(1970,1,1)</f>
        <v>42696.249305555553</v>
      </c>
      <c r="T3023">
        <f>YEAR(R3023)</f>
        <v>2016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6" t="s">
        <v>8273</v>
      </c>
      <c r="O3024" s="16" t="s">
        <v>8313</v>
      </c>
      <c r="P3024" s="12">
        <f>ROUND((E3024/D3024)*100,0)</f>
        <v>101</v>
      </c>
      <c r="Q3024" s="14">
        <f>IFERROR(ROUND((E3024/L3024),2),0)</f>
        <v>162.71</v>
      </c>
      <c r="R3024" s="10">
        <f>(((J3024/60)/60)/24)+DATE(1970,1,1)</f>
        <v>42564.95380787037</v>
      </c>
      <c r="S3024" s="10">
        <f>(((I3024/60)/60)/24)+DATE(1970,1,1)</f>
        <v>42609.95380787037</v>
      </c>
      <c r="T3024">
        <f>YEAR(R3024)</f>
        <v>2016</v>
      </c>
    </row>
    <row r="3025" spans="1:20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6" t="s">
        <v>8273</v>
      </c>
      <c r="O3025" s="16" t="s">
        <v>8313</v>
      </c>
      <c r="P3025" s="12">
        <f>ROUND((E3025/D3025)*100,0)</f>
        <v>103</v>
      </c>
      <c r="Q3025" s="14">
        <f>IFERROR(ROUND((E3025/L3025),2),0)</f>
        <v>120.17</v>
      </c>
      <c r="R3025" s="10">
        <f>(((J3025/60)/60)/24)+DATE(1970,1,1)</f>
        <v>42121.675763888896</v>
      </c>
      <c r="S3025" s="10">
        <f>(((I3025/60)/60)/24)+DATE(1970,1,1)</f>
        <v>42166.675763888896</v>
      </c>
      <c r="T3025">
        <f>YEAR(R3025)</f>
        <v>2015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6" t="s">
        <v>8273</v>
      </c>
      <c r="O3026" s="16" t="s">
        <v>8313</v>
      </c>
      <c r="P3026" s="12">
        <f>ROUND((E3026/D3026)*100,0)</f>
        <v>246</v>
      </c>
      <c r="Q3026" s="14">
        <f>IFERROR(ROUND((E3026/L3026),2),0)</f>
        <v>67.7</v>
      </c>
      <c r="R3026" s="10">
        <f>(((J3026/60)/60)/24)+DATE(1970,1,1)</f>
        <v>41158.993923611109</v>
      </c>
      <c r="S3026" s="10">
        <f>(((I3026/60)/60)/24)+DATE(1970,1,1)</f>
        <v>41188.993923611109</v>
      </c>
      <c r="T3026">
        <f>YEAR(R3026)</f>
        <v>2012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6" t="s">
        <v>8273</v>
      </c>
      <c r="O3027" s="16" t="s">
        <v>8313</v>
      </c>
      <c r="P3027" s="12">
        <f>ROUND((E3027/D3027)*100,0)</f>
        <v>302</v>
      </c>
      <c r="Q3027" s="14">
        <f>IFERROR(ROUND((E3027/L3027),2),0)</f>
        <v>52.1</v>
      </c>
      <c r="R3027" s="10">
        <f>(((J3027/60)/60)/24)+DATE(1970,1,1)</f>
        <v>41761.509409722225</v>
      </c>
      <c r="S3027" s="10">
        <f>(((I3027/60)/60)/24)+DATE(1970,1,1)</f>
        <v>41789.666666666664</v>
      </c>
      <c r="T3027">
        <f>YEAR(R3027)</f>
        <v>2014</v>
      </c>
    </row>
    <row r="3028" spans="1:20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6" t="s">
        <v>8273</v>
      </c>
      <c r="O3028" s="16" t="s">
        <v>8313</v>
      </c>
      <c r="P3028" s="12">
        <f>ROUND((E3028/D3028)*100,0)</f>
        <v>143</v>
      </c>
      <c r="Q3028" s="14">
        <f>IFERROR(ROUND((E3028/L3028),2),0)</f>
        <v>51.6</v>
      </c>
      <c r="R3028" s="10">
        <f>(((J3028/60)/60)/24)+DATE(1970,1,1)</f>
        <v>42783.459398148145</v>
      </c>
      <c r="S3028" s="10">
        <f>(((I3028/60)/60)/24)+DATE(1970,1,1)</f>
        <v>42797.459398148145</v>
      </c>
      <c r="T3028">
        <f>YEAR(R3028)</f>
        <v>2017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6" t="s">
        <v>8273</v>
      </c>
      <c r="O3029" s="16" t="s">
        <v>8313</v>
      </c>
      <c r="P3029" s="12">
        <f>ROUND((E3029/D3029)*100,0)</f>
        <v>131</v>
      </c>
      <c r="Q3029" s="14">
        <f>IFERROR(ROUND((E3029/L3029),2),0)</f>
        <v>164.3</v>
      </c>
      <c r="R3029" s="10">
        <f>(((J3029/60)/60)/24)+DATE(1970,1,1)</f>
        <v>42053.704293981486</v>
      </c>
      <c r="S3029" s="10">
        <f>(((I3029/60)/60)/24)+DATE(1970,1,1)</f>
        <v>42083.662627314814</v>
      </c>
      <c r="T3029">
        <f>YEAR(R3029)</f>
        <v>2015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6" t="s">
        <v>8273</v>
      </c>
      <c r="O3030" s="16" t="s">
        <v>8313</v>
      </c>
      <c r="P3030" s="12">
        <f>ROUND((E3030/D3030)*100,0)</f>
        <v>168</v>
      </c>
      <c r="Q3030" s="14">
        <f>IFERROR(ROUND((E3030/L3030),2),0)</f>
        <v>84.86</v>
      </c>
      <c r="R3030" s="10">
        <f>(((J3030/60)/60)/24)+DATE(1970,1,1)</f>
        <v>42567.264178240745</v>
      </c>
      <c r="S3030" s="10">
        <f>(((I3030/60)/60)/24)+DATE(1970,1,1)</f>
        <v>42597.264178240745</v>
      </c>
      <c r="T3030">
        <f>YEAR(R3030)</f>
        <v>2016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6" t="s">
        <v>8273</v>
      </c>
      <c r="O3031" s="16" t="s">
        <v>8313</v>
      </c>
      <c r="P3031" s="12">
        <f>ROUND((E3031/D3031)*100,0)</f>
        <v>110</v>
      </c>
      <c r="Q3031" s="14">
        <f>IFERROR(ROUND((E3031/L3031),2),0)</f>
        <v>94.55</v>
      </c>
      <c r="R3031" s="10">
        <f>(((J3031/60)/60)/24)+DATE(1970,1,1)</f>
        <v>41932.708877314813</v>
      </c>
      <c r="S3031" s="10">
        <f>(((I3031/60)/60)/24)+DATE(1970,1,1)</f>
        <v>41961.190972222219</v>
      </c>
      <c r="T3031">
        <f>YEAR(R3031)</f>
        <v>2014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6" t="s">
        <v>8273</v>
      </c>
      <c r="O3032" s="16" t="s">
        <v>8313</v>
      </c>
      <c r="P3032" s="12">
        <f>ROUND((E3032/D3032)*100,0)</f>
        <v>107</v>
      </c>
      <c r="Q3032" s="14">
        <f>IFERROR(ROUND((E3032/L3032),2),0)</f>
        <v>45.54</v>
      </c>
      <c r="R3032" s="10">
        <f>(((J3032/60)/60)/24)+DATE(1970,1,1)</f>
        <v>42233.747349537036</v>
      </c>
      <c r="S3032" s="10">
        <f>(((I3032/60)/60)/24)+DATE(1970,1,1)</f>
        <v>42263.747349537036</v>
      </c>
      <c r="T3032">
        <f>YEAR(R3032)</f>
        <v>2015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6" t="s">
        <v>8273</v>
      </c>
      <c r="O3033" s="16" t="s">
        <v>8313</v>
      </c>
      <c r="P3033" s="12">
        <f>ROUND((E3033/D3033)*100,0)</f>
        <v>100</v>
      </c>
      <c r="Q3033" s="14">
        <f>IFERROR(ROUND((E3033/L3033),2),0)</f>
        <v>51.72</v>
      </c>
      <c r="R3033" s="10">
        <f>(((J3033/60)/60)/24)+DATE(1970,1,1)</f>
        <v>42597.882488425923</v>
      </c>
      <c r="S3033" s="10">
        <f>(((I3033/60)/60)/24)+DATE(1970,1,1)</f>
        <v>42657.882488425923</v>
      </c>
      <c r="T3033">
        <f>YEAR(R3033)</f>
        <v>2016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6" t="s">
        <v>8273</v>
      </c>
      <c r="O3034" s="16" t="s">
        <v>8313</v>
      </c>
      <c r="P3034" s="12">
        <f>ROUND((E3034/D3034)*100,0)</f>
        <v>127</v>
      </c>
      <c r="Q3034" s="14">
        <f>IFERROR(ROUND((E3034/L3034),2),0)</f>
        <v>50.88</v>
      </c>
      <c r="R3034" s="10">
        <f>(((J3034/60)/60)/24)+DATE(1970,1,1)</f>
        <v>42228.044664351852</v>
      </c>
      <c r="S3034" s="10">
        <f>(((I3034/60)/60)/24)+DATE(1970,1,1)</f>
        <v>42258.044664351852</v>
      </c>
      <c r="T3034">
        <f>YEAR(R3034)</f>
        <v>2015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6" t="s">
        <v>8273</v>
      </c>
      <c r="O3035" s="16" t="s">
        <v>8313</v>
      </c>
      <c r="P3035" s="12">
        <f>ROUND((E3035/D3035)*100,0)</f>
        <v>147</v>
      </c>
      <c r="Q3035" s="14">
        <f>IFERROR(ROUND((E3035/L3035),2),0)</f>
        <v>191.13</v>
      </c>
      <c r="R3035" s="10">
        <f>(((J3035/60)/60)/24)+DATE(1970,1,1)</f>
        <v>42570.110243055555</v>
      </c>
      <c r="S3035" s="10">
        <f>(((I3035/60)/60)/24)+DATE(1970,1,1)</f>
        <v>42600.110243055555</v>
      </c>
      <c r="T3035">
        <f>YEAR(R3035)</f>
        <v>2016</v>
      </c>
    </row>
    <row r="3036" spans="1:20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6" t="s">
        <v>8273</v>
      </c>
      <c r="O3036" s="16" t="s">
        <v>8313</v>
      </c>
      <c r="P3036" s="12">
        <f>ROUND((E3036/D3036)*100,0)</f>
        <v>113</v>
      </c>
      <c r="Q3036" s="14">
        <f>IFERROR(ROUND((E3036/L3036),2),0)</f>
        <v>89.31</v>
      </c>
      <c r="R3036" s="10">
        <f>(((J3036/60)/60)/24)+DATE(1970,1,1)</f>
        <v>42644.535358796296</v>
      </c>
      <c r="S3036" s="10">
        <f>(((I3036/60)/60)/24)+DATE(1970,1,1)</f>
        <v>42675.165972222225</v>
      </c>
      <c r="T3036">
        <f>YEAR(R3036)</f>
        <v>2016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6" t="s">
        <v>8273</v>
      </c>
      <c r="O3037" s="16" t="s">
        <v>8313</v>
      </c>
      <c r="P3037" s="12">
        <f>ROUND((E3037/D3037)*100,0)</f>
        <v>109</v>
      </c>
      <c r="Q3037" s="14">
        <f>IFERROR(ROUND((E3037/L3037),2),0)</f>
        <v>88.59</v>
      </c>
      <c r="R3037" s="10">
        <f>(((J3037/60)/60)/24)+DATE(1970,1,1)</f>
        <v>41368.560289351852</v>
      </c>
      <c r="S3037" s="10">
        <f>(((I3037/60)/60)/24)+DATE(1970,1,1)</f>
        <v>41398.560289351852</v>
      </c>
      <c r="T3037">
        <f>YEAR(R3037)</f>
        <v>2013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6" t="s">
        <v>8273</v>
      </c>
      <c r="O3038" s="16" t="s">
        <v>8313</v>
      </c>
      <c r="P3038" s="12">
        <f>ROUND((E3038/D3038)*100,0)</f>
        <v>127</v>
      </c>
      <c r="Q3038" s="14">
        <f>IFERROR(ROUND((E3038/L3038),2),0)</f>
        <v>96.3</v>
      </c>
      <c r="R3038" s="10">
        <f>(((J3038/60)/60)/24)+DATE(1970,1,1)</f>
        <v>41466.785231481481</v>
      </c>
      <c r="S3038" s="10">
        <f>(((I3038/60)/60)/24)+DATE(1970,1,1)</f>
        <v>41502.499305555553</v>
      </c>
      <c r="T3038">
        <f>YEAR(R3038)</f>
        <v>2013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6" t="s">
        <v>8273</v>
      </c>
      <c r="O3039" s="16" t="s">
        <v>8313</v>
      </c>
      <c r="P3039" s="12">
        <f>ROUND((E3039/D3039)*100,0)</f>
        <v>213</v>
      </c>
      <c r="Q3039" s="14">
        <f>IFERROR(ROUND((E3039/L3039),2),0)</f>
        <v>33.31</v>
      </c>
      <c r="R3039" s="10">
        <f>(((J3039/60)/60)/24)+DATE(1970,1,1)</f>
        <v>40378.893206018518</v>
      </c>
      <c r="S3039" s="10">
        <f>(((I3039/60)/60)/24)+DATE(1970,1,1)</f>
        <v>40453.207638888889</v>
      </c>
      <c r="T3039">
        <f>YEAR(R3039)</f>
        <v>2010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6" t="s">
        <v>8273</v>
      </c>
      <c r="O3040" s="16" t="s">
        <v>8313</v>
      </c>
      <c r="P3040" s="12">
        <f>ROUND((E3040/D3040)*100,0)</f>
        <v>101</v>
      </c>
      <c r="Q3040" s="14">
        <f>IFERROR(ROUND((E3040/L3040),2),0)</f>
        <v>37.22</v>
      </c>
      <c r="R3040" s="10">
        <f>(((J3040/60)/60)/24)+DATE(1970,1,1)</f>
        <v>42373.252280092594</v>
      </c>
      <c r="S3040" s="10">
        <f>(((I3040/60)/60)/24)+DATE(1970,1,1)</f>
        <v>42433.252280092594</v>
      </c>
      <c r="T3040">
        <f>YEAR(R3040)</f>
        <v>2016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6" t="s">
        <v>8273</v>
      </c>
      <c r="O3041" s="16" t="s">
        <v>8313</v>
      </c>
      <c r="P3041" s="12">
        <f>ROUND((E3041/D3041)*100,0)</f>
        <v>109</v>
      </c>
      <c r="Q3041" s="14">
        <f>IFERROR(ROUND((E3041/L3041),2),0)</f>
        <v>92.13</v>
      </c>
      <c r="R3041" s="10">
        <f>(((J3041/60)/60)/24)+DATE(1970,1,1)</f>
        <v>41610.794421296298</v>
      </c>
      <c r="S3041" s="10">
        <f>(((I3041/60)/60)/24)+DATE(1970,1,1)</f>
        <v>41637.332638888889</v>
      </c>
      <c r="T3041">
        <f>YEAR(R3041)</f>
        <v>2013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6" t="s">
        <v>8273</v>
      </c>
      <c r="O3042" s="16" t="s">
        <v>8313</v>
      </c>
      <c r="P3042" s="12">
        <f>ROUND((E3042/D3042)*100,0)</f>
        <v>108</v>
      </c>
      <c r="Q3042" s="14">
        <f>IFERROR(ROUND((E3042/L3042),2),0)</f>
        <v>76.790000000000006</v>
      </c>
      <c r="R3042" s="10">
        <f>(((J3042/60)/60)/24)+DATE(1970,1,1)</f>
        <v>42177.791909722218</v>
      </c>
      <c r="S3042" s="10">
        <f>(((I3042/60)/60)/24)+DATE(1970,1,1)</f>
        <v>42181.958333333328</v>
      </c>
      <c r="T3042">
        <f>YEAR(R3042)</f>
        <v>2015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6" t="s">
        <v>8273</v>
      </c>
      <c r="O3043" s="16" t="s">
        <v>8313</v>
      </c>
      <c r="P3043" s="12">
        <f>ROUND((E3043/D3043)*100,0)</f>
        <v>110</v>
      </c>
      <c r="Q3043" s="14">
        <f>IFERROR(ROUND((E3043/L3043),2),0)</f>
        <v>96.53</v>
      </c>
      <c r="R3043" s="10">
        <f>(((J3043/60)/60)/24)+DATE(1970,1,1)</f>
        <v>42359.868611111116</v>
      </c>
      <c r="S3043" s="10">
        <f>(((I3043/60)/60)/24)+DATE(1970,1,1)</f>
        <v>42389.868611111116</v>
      </c>
      <c r="T3043">
        <f>YEAR(R3043)</f>
        <v>2015</v>
      </c>
    </row>
    <row r="3044" spans="1:20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6" t="s">
        <v>8273</v>
      </c>
      <c r="O3044" s="16" t="s">
        <v>8313</v>
      </c>
      <c r="P3044" s="12">
        <f>ROUND((E3044/D3044)*100,0)</f>
        <v>128</v>
      </c>
      <c r="Q3044" s="14">
        <f>IFERROR(ROUND((E3044/L3044),2),0)</f>
        <v>51.89</v>
      </c>
      <c r="R3044" s="10">
        <f>(((J3044/60)/60)/24)+DATE(1970,1,1)</f>
        <v>42253.688043981485</v>
      </c>
      <c r="S3044" s="10">
        <f>(((I3044/60)/60)/24)+DATE(1970,1,1)</f>
        <v>42283.688043981485</v>
      </c>
      <c r="T3044">
        <f>YEAR(R3044)</f>
        <v>2015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6" t="s">
        <v>8273</v>
      </c>
      <c r="O3045" s="16" t="s">
        <v>8313</v>
      </c>
      <c r="P3045" s="12">
        <f>ROUND((E3045/D3045)*100,0)</f>
        <v>110</v>
      </c>
      <c r="Q3045" s="14">
        <f>IFERROR(ROUND((E3045/L3045),2),0)</f>
        <v>128.91</v>
      </c>
      <c r="R3045" s="10">
        <f>(((J3045/60)/60)/24)+DATE(1970,1,1)</f>
        <v>42083.070590277777</v>
      </c>
      <c r="S3045" s="10">
        <f>(((I3045/60)/60)/24)+DATE(1970,1,1)</f>
        <v>42110.118055555555</v>
      </c>
      <c r="T3045">
        <f>YEAR(R3045)</f>
        <v>2015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6" t="s">
        <v>8273</v>
      </c>
      <c r="O3046" s="16" t="s">
        <v>8313</v>
      </c>
      <c r="P3046" s="12">
        <f>ROUND((E3046/D3046)*100,0)</f>
        <v>109</v>
      </c>
      <c r="Q3046" s="14">
        <f>IFERROR(ROUND((E3046/L3046),2),0)</f>
        <v>84.11</v>
      </c>
      <c r="R3046" s="10">
        <f>(((J3046/60)/60)/24)+DATE(1970,1,1)</f>
        <v>42387.7268287037</v>
      </c>
      <c r="S3046" s="10">
        <f>(((I3046/60)/60)/24)+DATE(1970,1,1)</f>
        <v>42402.7268287037</v>
      </c>
      <c r="T3046">
        <f>YEAR(R3046)</f>
        <v>2016</v>
      </c>
    </row>
    <row r="3047" spans="1:20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6" t="s">
        <v>8273</v>
      </c>
      <c r="O3047" s="16" t="s">
        <v>8313</v>
      </c>
      <c r="P3047" s="12">
        <f>ROUND((E3047/D3047)*100,0)</f>
        <v>133</v>
      </c>
      <c r="Q3047" s="14">
        <f>IFERROR(ROUND((E3047/L3047),2),0)</f>
        <v>82.94</v>
      </c>
      <c r="R3047" s="10">
        <f>(((J3047/60)/60)/24)+DATE(1970,1,1)</f>
        <v>41843.155729166669</v>
      </c>
      <c r="S3047" s="10">
        <f>(((I3047/60)/60)/24)+DATE(1970,1,1)</f>
        <v>41873.155729166669</v>
      </c>
      <c r="T3047">
        <f>YEAR(R3047)</f>
        <v>2014</v>
      </c>
    </row>
    <row r="3048" spans="1:20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6" t="s">
        <v>8273</v>
      </c>
      <c r="O3048" s="16" t="s">
        <v>8313</v>
      </c>
      <c r="P3048" s="12">
        <f>ROUND((E3048/D3048)*100,0)</f>
        <v>191</v>
      </c>
      <c r="Q3048" s="14">
        <f>IFERROR(ROUND((E3048/L3048),2),0)</f>
        <v>259.95</v>
      </c>
      <c r="R3048" s="10">
        <f>(((J3048/60)/60)/24)+DATE(1970,1,1)</f>
        <v>41862.803078703706</v>
      </c>
      <c r="S3048" s="10">
        <f>(((I3048/60)/60)/24)+DATE(1970,1,1)</f>
        <v>41892.202777777777</v>
      </c>
      <c r="T3048">
        <f>YEAR(R3048)</f>
        <v>2014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6" t="s">
        <v>8273</v>
      </c>
      <c r="O3049" s="16" t="s">
        <v>8313</v>
      </c>
      <c r="P3049" s="12">
        <f>ROUND((E3049/D3049)*100,0)</f>
        <v>149</v>
      </c>
      <c r="Q3049" s="14">
        <f>IFERROR(ROUND((E3049/L3049),2),0)</f>
        <v>37.25</v>
      </c>
      <c r="R3049" s="10">
        <f>(((J3049/60)/60)/24)+DATE(1970,1,1)</f>
        <v>42443.989050925928</v>
      </c>
      <c r="S3049" s="10">
        <f>(((I3049/60)/60)/24)+DATE(1970,1,1)</f>
        <v>42487.552777777775</v>
      </c>
      <c r="T3049">
        <f>YEAR(R3049)</f>
        <v>2016</v>
      </c>
    </row>
    <row r="3050" spans="1:20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6" t="s">
        <v>8273</v>
      </c>
      <c r="O3050" s="16" t="s">
        <v>8313</v>
      </c>
      <c r="P3050" s="12">
        <f>ROUND((E3050/D3050)*100,0)</f>
        <v>166</v>
      </c>
      <c r="Q3050" s="14">
        <f>IFERROR(ROUND((E3050/L3050),2),0)</f>
        <v>177.02</v>
      </c>
      <c r="R3050" s="10">
        <f>(((J3050/60)/60)/24)+DATE(1970,1,1)</f>
        <v>41975.901180555549</v>
      </c>
      <c r="S3050" s="10">
        <f>(((I3050/60)/60)/24)+DATE(1970,1,1)</f>
        <v>42004.890277777777</v>
      </c>
      <c r="T3050">
        <f>YEAR(R3050)</f>
        <v>2014</v>
      </c>
    </row>
    <row r="3051" spans="1:20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6" t="s">
        <v>8273</v>
      </c>
      <c r="O3051" s="16" t="s">
        <v>8313</v>
      </c>
      <c r="P3051" s="12">
        <f>ROUND((E3051/D3051)*100,0)</f>
        <v>107</v>
      </c>
      <c r="Q3051" s="14">
        <f>IFERROR(ROUND((E3051/L3051),2),0)</f>
        <v>74.069999999999993</v>
      </c>
      <c r="R3051" s="10">
        <f>(((J3051/60)/60)/24)+DATE(1970,1,1)</f>
        <v>42139.014525462961</v>
      </c>
      <c r="S3051" s="10">
        <f>(((I3051/60)/60)/24)+DATE(1970,1,1)</f>
        <v>42169.014525462961</v>
      </c>
      <c r="T3051">
        <f>YEAR(R3051)</f>
        <v>2015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6" t="s">
        <v>8273</v>
      </c>
      <c r="O3052" s="16" t="s">
        <v>8313</v>
      </c>
      <c r="P3052" s="12">
        <f>ROUND((E3052/D3052)*100,0)</f>
        <v>106</v>
      </c>
      <c r="Q3052" s="14">
        <f>IFERROR(ROUND((E3052/L3052),2),0)</f>
        <v>70.67</v>
      </c>
      <c r="R3052" s="10">
        <f>(((J3052/60)/60)/24)+DATE(1970,1,1)</f>
        <v>42465.16851851852</v>
      </c>
      <c r="S3052" s="10">
        <f>(((I3052/60)/60)/24)+DATE(1970,1,1)</f>
        <v>42495.16851851852</v>
      </c>
      <c r="T3052">
        <f>YEAR(R3052)</f>
        <v>2016</v>
      </c>
    </row>
    <row r="3053" spans="1:20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6" t="s">
        <v>8273</v>
      </c>
      <c r="O3053" s="16" t="s">
        <v>8313</v>
      </c>
      <c r="P3053" s="12">
        <f>ROUND((E3053/D3053)*100,0)</f>
        <v>24</v>
      </c>
      <c r="Q3053" s="14">
        <f>IFERROR(ROUND((E3053/L3053),2),0)</f>
        <v>23.63</v>
      </c>
      <c r="R3053" s="10">
        <f>(((J3053/60)/60)/24)+DATE(1970,1,1)</f>
        <v>42744.416030092587</v>
      </c>
      <c r="S3053" s="10">
        <f>(((I3053/60)/60)/24)+DATE(1970,1,1)</f>
        <v>42774.416030092587</v>
      </c>
      <c r="T3053">
        <f>YEAR(R3053)</f>
        <v>2017</v>
      </c>
    </row>
    <row r="3054" spans="1:20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6" t="s">
        <v>8273</v>
      </c>
      <c r="O3054" s="16" t="s">
        <v>8313</v>
      </c>
      <c r="P3054" s="12">
        <f>ROUND((E3054/D3054)*100,0)</f>
        <v>0</v>
      </c>
      <c r="Q3054" s="14">
        <f>IFERROR(ROUND((E3054/L3054),2),0)</f>
        <v>37.5</v>
      </c>
      <c r="R3054" s="10">
        <f>(((J3054/60)/60)/24)+DATE(1970,1,1)</f>
        <v>42122.670069444444</v>
      </c>
      <c r="S3054" s="10">
        <f>(((I3054/60)/60)/24)+DATE(1970,1,1)</f>
        <v>42152.665972222225</v>
      </c>
      <c r="T3054">
        <f>YEAR(R3054)</f>
        <v>2015</v>
      </c>
    </row>
    <row r="3055" spans="1:20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6" t="s">
        <v>8273</v>
      </c>
      <c r="O3055" s="16" t="s">
        <v>8313</v>
      </c>
      <c r="P3055" s="12">
        <f>ROUND((E3055/D3055)*100,0)</f>
        <v>0</v>
      </c>
      <c r="Q3055" s="14">
        <f>IFERROR(ROUND((E3055/L3055),2),0)</f>
        <v>13.33</v>
      </c>
      <c r="R3055" s="10">
        <f>(((J3055/60)/60)/24)+DATE(1970,1,1)</f>
        <v>41862.761724537035</v>
      </c>
      <c r="S3055" s="10">
        <f>(((I3055/60)/60)/24)+DATE(1970,1,1)</f>
        <v>41914.165972222225</v>
      </c>
      <c r="T3055">
        <f>YEAR(R3055)</f>
        <v>2014</v>
      </c>
    </row>
    <row r="3056" spans="1:20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6" t="s">
        <v>8273</v>
      </c>
      <c r="O3056" s="16" t="s">
        <v>8313</v>
      </c>
      <c r="P3056" s="12">
        <f>ROUND((E3056/D3056)*100,0)</f>
        <v>0</v>
      </c>
      <c r="Q3056" s="14">
        <f>IFERROR(ROUND((E3056/L3056),2),0)</f>
        <v>0</v>
      </c>
      <c r="R3056" s="10">
        <f>(((J3056/60)/60)/24)+DATE(1970,1,1)</f>
        <v>42027.832800925928</v>
      </c>
      <c r="S3056" s="10">
        <f>(((I3056/60)/60)/24)+DATE(1970,1,1)</f>
        <v>42065.044444444444</v>
      </c>
      <c r="T3056">
        <f>YEAR(R3056)</f>
        <v>2015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6" t="s">
        <v>8273</v>
      </c>
      <c r="O3057" s="16" t="s">
        <v>8313</v>
      </c>
      <c r="P3057" s="12">
        <f>ROUND((E3057/D3057)*100,0)</f>
        <v>0</v>
      </c>
      <c r="Q3057" s="14">
        <f>IFERROR(ROUND((E3057/L3057),2),0)</f>
        <v>1</v>
      </c>
      <c r="R3057" s="10">
        <f>(((J3057/60)/60)/24)+DATE(1970,1,1)</f>
        <v>41953.95821759259</v>
      </c>
      <c r="S3057" s="10">
        <f>(((I3057/60)/60)/24)+DATE(1970,1,1)</f>
        <v>42013.95821759259</v>
      </c>
      <c r="T3057">
        <f>YEAR(R3057)</f>
        <v>2014</v>
      </c>
    </row>
    <row r="3058" spans="1:20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6" t="s">
        <v>8273</v>
      </c>
      <c r="O3058" s="16" t="s">
        <v>8313</v>
      </c>
      <c r="P3058" s="12">
        <f>ROUND((E3058/D3058)*100,0)</f>
        <v>0</v>
      </c>
      <c r="Q3058" s="14">
        <f>IFERROR(ROUND((E3058/L3058),2),0)</f>
        <v>0</v>
      </c>
      <c r="R3058" s="10">
        <f>(((J3058/60)/60)/24)+DATE(1970,1,1)</f>
        <v>41851.636388888888</v>
      </c>
      <c r="S3058" s="10">
        <f>(((I3058/60)/60)/24)+DATE(1970,1,1)</f>
        <v>41911.636388888888</v>
      </c>
      <c r="T3058">
        <f>YEAR(R3058)</f>
        <v>2014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6" t="s">
        <v>8273</v>
      </c>
      <c r="O3059" s="16" t="s">
        <v>8313</v>
      </c>
      <c r="P3059" s="12">
        <f>ROUND((E3059/D3059)*100,0)</f>
        <v>0</v>
      </c>
      <c r="Q3059" s="14">
        <f>IFERROR(ROUND((E3059/L3059),2),0)</f>
        <v>0</v>
      </c>
      <c r="R3059" s="10">
        <f>(((J3059/60)/60)/24)+DATE(1970,1,1)</f>
        <v>42433.650590277779</v>
      </c>
      <c r="S3059" s="10">
        <f>(((I3059/60)/60)/24)+DATE(1970,1,1)</f>
        <v>42463.608923611115</v>
      </c>
      <c r="T3059">
        <f>YEAR(R3059)</f>
        <v>2016</v>
      </c>
    </row>
    <row r="3060" spans="1:20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6" t="s">
        <v>8273</v>
      </c>
      <c r="O3060" s="16" t="s">
        <v>8313</v>
      </c>
      <c r="P3060" s="12">
        <f>ROUND((E3060/D3060)*100,0)</f>
        <v>0</v>
      </c>
      <c r="Q3060" s="14">
        <f>IFERROR(ROUND((E3060/L3060),2),0)</f>
        <v>1</v>
      </c>
      <c r="R3060" s="10">
        <f>(((J3060/60)/60)/24)+DATE(1970,1,1)</f>
        <v>42460.374305555553</v>
      </c>
      <c r="S3060" s="10">
        <f>(((I3060/60)/60)/24)+DATE(1970,1,1)</f>
        <v>42510.374305555553</v>
      </c>
      <c r="T3060">
        <f>YEAR(R3060)</f>
        <v>2016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6" t="s">
        <v>8273</v>
      </c>
      <c r="O3061" s="16" t="s">
        <v>8313</v>
      </c>
      <c r="P3061" s="12">
        <f>ROUND((E3061/D3061)*100,0)</f>
        <v>3</v>
      </c>
      <c r="Q3061" s="14">
        <f>IFERROR(ROUND((E3061/L3061),2),0)</f>
        <v>41</v>
      </c>
      <c r="R3061" s="10">
        <f>(((J3061/60)/60)/24)+DATE(1970,1,1)</f>
        <v>41829.935717592591</v>
      </c>
      <c r="S3061" s="10">
        <f>(((I3061/60)/60)/24)+DATE(1970,1,1)</f>
        <v>41859.935717592591</v>
      </c>
      <c r="T3061">
        <f>YEAR(R3061)</f>
        <v>2014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6" t="s">
        <v>8273</v>
      </c>
      <c r="O3062" s="16" t="s">
        <v>8313</v>
      </c>
      <c r="P3062" s="12">
        <f>ROUND((E3062/D3062)*100,0)</f>
        <v>0</v>
      </c>
      <c r="Q3062" s="14">
        <f>IFERROR(ROUND((E3062/L3062),2),0)</f>
        <v>55.83</v>
      </c>
      <c r="R3062" s="10">
        <f>(((J3062/60)/60)/24)+DATE(1970,1,1)</f>
        <v>42245.274699074071</v>
      </c>
      <c r="S3062" s="10">
        <f>(((I3062/60)/60)/24)+DATE(1970,1,1)</f>
        <v>42275.274699074071</v>
      </c>
      <c r="T3062">
        <f>YEAR(R3062)</f>
        <v>2015</v>
      </c>
    </row>
    <row r="3063" spans="1:20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6" t="s">
        <v>8273</v>
      </c>
      <c r="O3063" s="16" t="s">
        <v>8313</v>
      </c>
      <c r="P3063" s="12">
        <f>ROUND((E3063/D3063)*100,0)</f>
        <v>0</v>
      </c>
      <c r="Q3063" s="14">
        <f>IFERROR(ROUND((E3063/L3063),2),0)</f>
        <v>0</v>
      </c>
      <c r="R3063" s="10">
        <f>(((J3063/60)/60)/24)+DATE(1970,1,1)</f>
        <v>41834.784120370372</v>
      </c>
      <c r="S3063" s="10">
        <f>(((I3063/60)/60)/24)+DATE(1970,1,1)</f>
        <v>41864.784120370372</v>
      </c>
      <c r="T3063">
        <f>YEAR(R3063)</f>
        <v>2014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6" t="s">
        <v>8273</v>
      </c>
      <c r="O3064" s="16" t="s">
        <v>8313</v>
      </c>
      <c r="P3064" s="12">
        <f>ROUND((E3064/D3064)*100,0)</f>
        <v>67</v>
      </c>
      <c r="Q3064" s="14">
        <f>IFERROR(ROUND((E3064/L3064),2),0)</f>
        <v>99.76</v>
      </c>
      <c r="R3064" s="10">
        <f>(((J3064/60)/60)/24)+DATE(1970,1,1)</f>
        <v>42248.535787037035</v>
      </c>
      <c r="S3064" s="10">
        <f>(((I3064/60)/60)/24)+DATE(1970,1,1)</f>
        <v>42277.75</v>
      </c>
      <c r="T3064">
        <f>YEAR(R3064)</f>
        <v>2015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6" t="s">
        <v>8273</v>
      </c>
      <c r="O3065" s="16" t="s">
        <v>8313</v>
      </c>
      <c r="P3065" s="12">
        <f>ROUND((E3065/D3065)*100,0)</f>
        <v>20</v>
      </c>
      <c r="Q3065" s="14">
        <f>IFERROR(ROUND((E3065/L3065),2),0)</f>
        <v>25.52</v>
      </c>
      <c r="R3065" s="10">
        <f>(((J3065/60)/60)/24)+DATE(1970,1,1)</f>
        <v>42630.922893518517</v>
      </c>
      <c r="S3065" s="10">
        <f>(((I3065/60)/60)/24)+DATE(1970,1,1)</f>
        <v>42665.922893518517</v>
      </c>
      <c r="T3065">
        <f>YEAR(R3065)</f>
        <v>2016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6" t="s">
        <v>8273</v>
      </c>
      <c r="O3066" s="16" t="s">
        <v>8313</v>
      </c>
      <c r="P3066" s="12">
        <f>ROUND((E3066/D3066)*100,0)</f>
        <v>11</v>
      </c>
      <c r="Q3066" s="14">
        <f>IFERROR(ROUND((E3066/L3066),2),0)</f>
        <v>117.65</v>
      </c>
      <c r="R3066" s="10">
        <f>(((J3066/60)/60)/24)+DATE(1970,1,1)</f>
        <v>42299.130162037036</v>
      </c>
      <c r="S3066" s="10">
        <f>(((I3066/60)/60)/24)+DATE(1970,1,1)</f>
        <v>42330.290972222225</v>
      </c>
      <c r="T3066">
        <f>YEAR(R3066)</f>
        <v>2015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6" t="s">
        <v>8273</v>
      </c>
      <c r="O3067" s="16" t="s">
        <v>8313</v>
      </c>
      <c r="P3067" s="12">
        <f>ROUND((E3067/D3067)*100,0)</f>
        <v>0</v>
      </c>
      <c r="Q3067" s="14">
        <f>IFERROR(ROUND((E3067/L3067),2),0)</f>
        <v>5</v>
      </c>
      <c r="R3067" s="10">
        <f>(((J3067/60)/60)/24)+DATE(1970,1,1)</f>
        <v>41825.055231481485</v>
      </c>
      <c r="S3067" s="10">
        <f>(((I3067/60)/60)/24)+DATE(1970,1,1)</f>
        <v>41850.055231481485</v>
      </c>
      <c r="T3067">
        <f>YEAR(R3067)</f>
        <v>2014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6" t="s">
        <v>8273</v>
      </c>
      <c r="O3068" s="16" t="s">
        <v>8313</v>
      </c>
      <c r="P3068" s="12">
        <f>ROUND((E3068/D3068)*100,0)</f>
        <v>12</v>
      </c>
      <c r="Q3068" s="14">
        <f>IFERROR(ROUND((E3068/L3068),2),0)</f>
        <v>2796.67</v>
      </c>
      <c r="R3068" s="10">
        <f>(((J3068/60)/60)/24)+DATE(1970,1,1)</f>
        <v>42531.228437500002</v>
      </c>
      <c r="S3068" s="10">
        <f>(((I3068/60)/60)/24)+DATE(1970,1,1)</f>
        <v>42561.228437500002</v>
      </c>
      <c r="T3068">
        <f>YEAR(R3068)</f>
        <v>2016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6" t="s">
        <v>8273</v>
      </c>
      <c r="O3069" s="16" t="s">
        <v>8313</v>
      </c>
      <c r="P3069" s="12">
        <f>ROUND((E3069/D3069)*100,0)</f>
        <v>3</v>
      </c>
      <c r="Q3069" s="14">
        <f>IFERROR(ROUND((E3069/L3069),2),0)</f>
        <v>200</v>
      </c>
      <c r="R3069" s="10">
        <f>(((J3069/60)/60)/24)+DATE(1970,1,1)</f>
        <v>42226.938414351855</v>
      </c>
      <c r="S3069" s="10">
        <f>(((I3069/60)/60)/24)+DATE(1970,1,1)</f>
        <v>42256.938414351855</v>
      </c>
      <c r="T3069">
        <f>YEAR(R3069)</f>
        <v>2015</v>
      </c>
    </row>
    <row r="3070" spans="1:20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6" t="s">
        <v>8273</v>
      </c>
      <c r="O3070" s="16" t="s">
        <v>8313</v>
      </c>
      <c r="P3070" s="12">
        <f>ROUND((E3070/D3070)*100,0)</f>
        <v>0</v>
      </c>
      <c r="Q3070" s="14">
        <f>IFERROR(ROUND((E3070/L3070),2),0)</f>
        <v>87.5</v>
      </c>
      <c r="R3070" s="10">
        <f>(((J3070/60)/60)/24)+DATE(1970,1,1)</f>
        <v>42263.691574074073</v>
      </c>
      <c r="S3070" s="10">
        <f>(((I3070/60)/60)/24)+DATE(1970,1,1)</f>
        <v>42293.691574074073</v>
      </c>
      <c r="T3070">
        <f>YEAR(R3070)</f>
        <v>2015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6" t="s">
        <v>8273</v>
      </c>
      <c r="O3071" s="16" t="s">
        <v>8313</v>
      </c>
      <c r="P3071" s="12">
        <f>ROUND((E3071/D3071)*100,0)</f>
        <v>14</v>
      </c>
      <c r="Q3071" s="14">
        <f>IFERROR(ROUND((E3071/L3071),2),0)</f>
        <v>20.14</v>
      </c>
      <c r="R3071" s="10">
        <f>(((J3071/60)/60)/24)+DATE(1970,1,1)</f>
        <v>41957.833726851852</v>
      </c>
      <c r="S3071" s="10">
        <f>(((I3071/60)/60)/24)+DATE(1970,1,1)</f>
        <v>41987.833726851852</v>
      </c>
      <c r="T3071">
        <f>YEAR(R3071)</f>
        <v>2014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6" t="s">
        <v>8273</v>
      </c>
      <c r="O3072" s="16" t="s">
        <v>8313</v>
      </c>
      <c r="P3072" s="12">
        <f>ROUND((E3072/D3072)*100,0)</f>
        <v>3</v>
      </c>
      <c r="Q3072" s="14">
        <f>IFERROR(ROUND((E3072/L3072),2),0)</f>
        <v>20.88</v>
      </c>
      <c r="R3072" s="10">
        <f>(((J3072/60)/60)/24)+DATE(1970,1,1)</f>
        <v>42690.733437499999</v>
      </c>
      <c r="S3072" s="10">
        <f>(((I3072/60)/60)/24)+DATE(1970,1,1)</f>
        <v>42711.733437499999</v>
      </c>
      <c r="T3072">
        <f>YEAR(R3072)</f>
        <v>2016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6" t="s">
        <v>8273</v>
      </c>
      <c r="O3073" s="16" t="s">
        <v>8313</v>
      </c>
      <c r="P3073" s="12">
        <f>ROUND((E3073/D3073)*100,0)</f>
        <v>60</v>
      </c>
      <c r="Q3073" s="14">
        <f>IFERROR(ROUND((E3073/L3073),2),0)</f>
        <v>61.31</v>
      </c>
      <c r="R3073" s="10">
        <f>(((J3073/60)/60)/24)+DATE(1970,1,1)</f>
        <v>42097.732418981483</v>
      </c>
      <c r="S3073" s="10">
        <f>(((I3073/60)/60)/24)+DATE(1970,1,1)</f>
        <v>42115.249305555553</v>
      </c>
      <c r="T3073">
        <f>YEAR(R3073)</f>
        <v>2015</v>
      </c>
    </row>
    <row r="3074" spans="1:20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6" t="s">
        <v>8273</v>
      </c>
      <c r="O3074" s="16" t="s">
        <v>8313</v>
      </c>
      <c r="P3074" s="12">
        <f>ROUND((E3074/D3074)*100,0)</f>
        <v>0</v>
      </c>
      <c r="Q3074" s="14">
        <f>IFERROR(ROUND((E3074/L3074),2),0)</f>
        <v>1</v>
      </c>
      <c r="R3074" s="10">
        <f>(((J3074/60)/60)/24)+DATE(1970,1,1)</f>
        <v>42658.690532407403</v>
      </c>
      <c r="S3074" s="10">
        <f>(((I3074/60)/60)/24)+DATE(1970,1,1)</f>
        <v>42673.073611111111</v>
      </c>
      <c r="T3074">
        <f>YEAR(R3074)</f>
        <v>2016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6" t="s">
        <v>8273</v>
      </c>
      <c r="O3075" s="16" t="s">
        <v>8313</v>
      </c>
      <c r="P3075" s="12">
        <f>ROUND((E3075/D3075)*100,0)</f>
        <v>0</v>
      </c>
      <c r="Q3075" s="14">
        <f>IFERROR(ROUND((E3075/L3075),2),0)</f>
        <v>92.14</v>
      </c>
      <c r="R3075" s="10">
        <f>(((J3075/60)/60)/24)+DATE(1970,1,1)</f>
        <v>42111.684027777781</v>
      </c>
      <c r="S3075" s="10">
        <f>(((I3075/60)/60)/24)+DATE(1970,1,1)</f>
        <v>42169.804861111115</v>
      </c>
      <c r="T3075">
        <f>YEAR(R3075)</f>
        <v>2015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6" t="s">
        <v>8273</v>
      </c>
      <c r="O3076" s="16" t="s">
        <v>8313</v>
      </c>
      <c r="P3076" s="12">
        <f>ROUND((E3076/D3076)*100,0)</f>
        <v>0</v>
      </c>
      <c r="Q3076" s="14">
        <f>IFERROR(ROUND((E3076/L3076),2),0)</f>
        <v>7.33</v>
      </c>
      <c r="R3076" s="10">
        <f>(((J3076/60)/60)/24)+DATE(1970,1,1)</f>
        <v>42409.571284722217</v>
      </c>
      <c r="S3076" s="10">
        <f>(((I3076/60)/60)/24)+DATE(1970,1,1)</f>
        <v>42439.571284722217</v>
      </c>
      <c r="T3076">
        <f>YEAR(R3076)</f>
        <v>2016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6" t="s">
        <v>8273</v>
      </c>
      <c r="O3077" s="16" t="s">
        <v>8313</v>
      </c>
      <c r="P3077" s="12">
        <f>ROUND((E3077/D3077)*100,0)</f>
        <v>9</v>
      </c>
      <c r="Q3077" s="14">
        <f>IFERROR(ROUND((E3077/L3077),2),0)</f>
        <v>64.8</v>
      </c>
      <c r="R3077" s="10">
        <f>(((J3077/60)/60)/24)+DATE(1970,1,1)</f>
        <v>42551.102314814809</v>
      </c>
      <c r="S3077" s="10">
        <f>(((I3077/60)/60)/24)+DATE(1970,1,1)</f>
        <v>42601.102314814809</v>
      </c>
      <c r="T3077">
        <f>YEAR(R3077)</f>
        <v>2016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6" t="s">
        <v>8273</v>
      </c>
      <c r="O3078" s="16" t="s">
        <v>8313</v>
      </c>
      <c r="P3078" s="12">
        <f>ROUND((E3078/D3078)*100,0)</f>
        <v>15</v>
      </c>
      <c r="Q3078" s="14">
        <f>IFERROR(ROUND((E3078/L3078),2),0)</f>
        <v>30.12</v>
      </c>
      <c r="R3078" s="10">
        <f>(((J3078/60)/60)/24)+DATE(1970,1,1)</f>
        <v>42226.651886574073</v>
      </c>
      <c r="S3078" s="10">
        <f>(((I3078/60)/60)/24)+DATE(1970,1,1)</f>
        <v>42286.651886574073</v>
      </c>
      <c r="T3078">
        <f>YEAR(R3078)</f>
        <v>2015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6" t="s">
        <v>8273</v>
      </c>
      <c r="O3079" s="16" t="s">
        <v>8313</v>
      </c>
      <c r="P3079" s="12">
        <f>ROUND((E3079/D3079)*100,0)</f>
        <v>0</v>
      </c>
      <c r="Q3079" s="14">
        <f>IFERROR(ROUND((E3079/L3079),2),0)</f>
        <v>52.5</v>
      </c>
      <c r="R3079" s="10">
        <f>(((J3079/60)/60)/24)+DATE(1970,1,1)</f>
        <v>42766.956921296296</v>
      </c>
      <c r="S3079" s="10">
        <f>(((I3079/60)/60)/24)+DATE(1970,1,1)</f>
        <v>42796.956921296296</v>
      </c>
      <c r="T3079">
        <f>YEAR(R3079)</f>
        <v>2017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6" t="s">
        <v>8273</v>
      </c>
      <c r="O3080" s="16" t="s">
        <v>8313</v>
      </c>
      <c r="P3080" s="12">
        <f>ROUND((E3080/D3080)*100,0)</f>
        <v>0</v>
      </c>
      <c r="Q3080" s="14">
        <f>IFERROR(ROUND((E3080/L3080),2),0)</f>
        <v>23.67</v>
      </c>
      <c r="R3080" s="10">
        <f>(((J3080/60)/60)/24)+DATE(1970,1,1)</f>
        <v>42031.138831018514</v>
      </c>
      <c r="S3080" s="10">
        <f>(((I3080/60)/60)/24)+DATE(1970,1,1)</f>
        <v>42061.138831018514</v>
      </c>
      <c r="T3080">
        <f>YEAR(R3080)</f>
        <v>2015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6" t="s">
        <v>8273</v>
      </c>
      <c r="O3081" s="16" t="s">
        <v>8313</v>
      </c>
      <c r="P3081" s="12">
        <f>ROUND((E3081/D3081)*100,0)</f>
        <v>1</v>
      </c>
      <c r="Q3081" s="14">
        <f>IFERROR(ROUND((E3081/L3081),2),0)</f>
        <v>415.78</v>
      </c>
      <c r="R3081" s="10">
        <f>(((J3081/60)/60)/24)+DATE(1970,1,1)</f>
        <v>42055.713368055556</v>
      </c>
      <c r="S3081" s="10">
        <f>(((I3081/60)/60)/24)+DATE(1970,1,1)</f>
        <v>42085.671701388885</v>
      </c>
      <c r="T3081">
        <f>YEAR(R3081)</f>
        <v>2015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6" t="s">
        <v>8273</v>
      </c>
      <c r="O3082" s="16" t="s">
        <v>8313</v>
      </c>
      <c r="P3082" s="12">
        <f>ROUND((E3082/D3082)*100,0)</f>
        <v>0</v>
      </c>
      <c r="Q3082" s="14">
        <f>IFERROR(ROUND((E3082/L3082),2),0)</f>
        <v>53.71</v>
      </c>
      <c r="R3082" s="10">
        <f>(((J3082/60)/60)/24)+DATE(1970,1,1)</f>
        <v>41940.028287037036</v>
      </c>
      <c r="S3082" s="10">
        <f>(((I3082/60)/60)/24)+DATE(1970,1,1)</f>
        <v>42000.0699537037</v>
      </c>
      <c r="T3082">
        <f>YEAR(R3082)</f>
        <v>2014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6" t="s">
        <v>8273</v>
      </c>
      <c r="O3083" s="16" t="s">
        <v>8313</v>
      </c>
      <c r="P3083" s="12">
        <f>ROUND((E3083/D3083)*100,0)</f>
        <v>0</v>
      </c>
      <c r="Q3083" s="14">
        <f>IFERROR(ROUND((E3083/L3083),2),0)</f>
        <v>420.6</v>
      </c>
      <c r="R3083" s="10">
        <f>(((J3083/60)/60)/24)+DATE(1970,1,1)</f>
        <v>42237.181608796294</v>
      </c>
      <c r="S3083" s="10">
        <f>(((I3083/60)/60)/24)+DATE(1970,1,1)</f>
        <v>42267.181608796294</v>
      </c>
      <c r="T3083">
        <f>YEAR(R3083)</f>
        <v>2015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6" t="s">
        <v>8273</v>
      </c>
      <c r="O3084" s="16" t="s">
        <v>8313</v>
      </c>
      <c r="P3084" s="12">
        <f>ROUND((E3084/D3084)*100,0)</f>
        <v>0</v>
      </c>
      <c r="Q3084" s="14">
        <f>IFERROR(ROUND((E3084/L3084),2),0)</f>
        <v>0</v>
      </c>
      <c r="R3084" s="10">
        <f>(((J3084/60)/60)/24)+DATE(1970,1,1)</f>
        <v>42293.922986111109</v>
      </c>
      <c r="S3084" s="10">
        <f>(((I3084/60)/60)/24)+DATE(1970,1,1)</f>
        <v>42323.96465277778</v>
      </c>
      <c r="T3084">
        <f>YEAR(R3084)</f>
        <v>2015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6" t="s">
        <v>8273</v>
      </c>
      <c r="O3085" s="16" t="s">
        <v>8313</v>
      </c>
      <c r="P3085" s="12">
        <f>ROUND((E3085/D3085)*100,0)</f>
        <v>0</v>
      </c>
      <c r="Q3085" s="14">
        <f>IFERROR(ROUND((E3085/L3085),2),0)</f>
        <v>18.670000000000002</v>
      </c>
      <c r="R3085" s="10">
        <f>(((J3085/60)/60)/24)+DATE(1970,1,1)</f>
        <v>41853.563402777778</v>
      </c>
      <c r="S3085" s="10">
        <f>(((I3085/60)/60)/24)+DATE(1970,1,1)</f>
        <v>41883.208333333336</v>
      </c>
      <c r="T3085">
        <f>YEAR(R3085)</f>
        <v>2014</v>
      </c>
    </row>
    <row r="3086" spans="1:20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6" t="s">
        <v>8273</v>
      </c>
      <c r="O3086" s="16" t="s">
        <v>8313</v>
      </c>
      <c r="P3086" s="12">
        <f>ROUND((E3086/D3086)*100,0)</f>
        <v>12</v>
      </c>
      <c r="Q3086" s="14">
        <f>IFERROR(ROUND((E3086/L3086),2),0)</f>
        <v>78.33</v>
      </c>
      <c r="R3086" s="10">
        <f>(((J3086/60)/60)/24)+DATE(1970,1,1)</f>
        <v>42100.723738425921</v>
      </c>
      <c r="S3086" s="10">
        <f>(((I3086/60)/60)/24)+DATE(1970,1,1)</f>
        <v>42129.783333333333</v>
      </c>
      <c r="T3086">
        <f>YEAR(R3086)</f>
        <v>2015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6" t="s">
        <v>8273</v>
      </c>
      <c r="O3087" s="16" t="s">
        <v>8313</v>
      </c>
      <c r="P3087" s="12">
        <f>ROUND((E3087/D3087)*100,0)</f>
        <v>2</v>
      </c>
      <c r="Q3087" s="14">
        <f>IFERROR(ROUND((E3087/L3087),2),0)</f>
        <v>67.78</v>
      </c>
      <c r="R3087" s="10">
        <f>(((J3087/60)/60)/24)+DATE(1970,1,1)</f>
        <v>42246.883784722217</v>
      </c>
      <c r="S3087" s="10">
        <f>(((I3087/60)/60)/24)+DATE(1970,1,1)</f>
        <v>42276.883784722217</v>
      </c>
      <c r="T3087">
        <f>YEAR(R3087)</f>
        <v>2015</v>
      </c>
    </row>
    <row r="3088" spans="1:20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6" t="s">
        <v>8273</v>
      </c>
      <c r="O3088" s="16" t="s">
        <v>8313</v>
      </c>
      <c r="P3088" s="12">
        <f>ROUND((E3088/D3088)*100,0)</f>
        <v>0</v>
      </c>
      <c r="Q3088" s="14">
        <f>IFERROR(ROUND((E3088/L3088),2),0)</f>
        <v>16.670000000000002</v>
      </c>
      <c r="R3088" s="10">
        <f>(((J3088/60)/60)/24)+DATE(1970,1,1)</f>
        <v>42173.67082175926</v>
      </c>
      <c r="S3088" s="10">
        <f>(((I3088/60)/60)/24)+DATE(1970,1,1)</f>
        <v>42233.67082175926</v>
      </c>
      <c r="T3088">
        <f>YEAR(R3088)</f>
        <v>2015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6" t="s">
        <v>8273</v>
      </c>
      <c r="O3089" s="16" t="s">
        <v>8313</v>
      </c>
      <c r="P3089" s="12">
        <f>ROUND((E3089/D3089)*100,0)</f>
        <v>1</v>
      </c>
      <c r="Q3089" s="14">
        <f>IFERROR(ROUND((E3089/L3089),2),0)</f>
        <v>62.5</v>
      </c>
      <c r="R3089" s="10">
        <f>(((J3089/60)/60)/24)+DATE(1970,1,1)</f>
        <v>42665.150347222225</v>
      </c>
      <c r="S3089" s="10">
        <f>(((I3089/60)/60)/24)+DATE(1970,1,1)</f>
        <v>42725.192013888889</v>
      </c>
      <c r="T3089">
        <f>YEAR(R3089)</f>
        <v>2016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6" t="s">
        <v>8273</v>
      </c>
      <c r="O3090" s="16" t="s">
        <v>8313</v>
      </c>
      <c r="P3090" s="12">
        <f>ROUND((E3090/D3090)*100,0)</f>
        <v>0</v>
      </c>
      <c r="Q3090" s="14">
        <f>IFERROR(ROUND((E3090/L3090),2),0)</f>
        <v>42</v>
      </c>
      <c r="R3090" s="10">
        <f>(((J3090/60)/60)/24)+DATE(1970,1,1)</f>
        <v>41981.57230324074</v>
      </c>
      <c r="S3090" s="10">
        <f>(((I3090/60)/60)/24)+DATE(1970,1,1)</f>
        <v>42012.570138888885</v>
      </c>
      <c r="T3090">
        <f>YEAR(R3090)</f>
        <v>2014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6" t="s">
        <v>8273</v>
      </c>
      <c r="O3091" s="16" t="s">
        <v>8313</v>
      </c>
      <c r="P3091" s="12">
        <f>ROUND((E3091/D3091)*100,0)</f>
        <v>23</v>
      </c>
      <c r="Q3091" s="14">
        <f>IFERROR(ROUND((E3091/L3091),2),0)</f>
        <v>130.09</v>
      </c>
      <c r="R3091" s="10">
        <f>(((J3091/60)/60)/24)+DATE(1970,1,1)</f>
        <v>42528.542627314819</v>
      </c>
      <c r="S3091" s="10">
        <f>(((I3091/60)/60)/24)+DATE(1970,1,1)</f>
        <v>42560.082638888889</v>
      </c>
      <c r="T3091">
        <f>YEAR(R3091)</f>
        <v>2016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6" t="s">
        <v>8273</v>
      </c>
      <c r="O3092" s="16" t="s">
        <v>8313</v>
      </c>
      <c r="P3092" s="12">
        <f>ROUND((E3092/D3092)*100,0)</f>
        <v>5</v>
      </c>
      <c r="Q3092" s="14">
        <f>IFERROR(ROUND((E3092/L3092),2),0)</f>
        <v>1270.22</v>
      </c>
      <c r="R3092" s="10">
        <f>(((J3092/60)/60)/24)+DATE(1970,1,1)</f>
        <v>42065.818807870368</v>
      </c>
      <c r="S3092" s="10">
        <f>(((I3092/60)/60)/24)+DATE(1970,1,1)</f>
        <v>42125.777141203704</v>
      </c>
      <c r="T3092">
        <f>YEAR(R3092)</f>
        <v>2015</v>
      </c>
    </row>
    <row r="3093" spans="1:20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6" t="s">
        <v>8273</v>
      </c>
      <c r="O3093" s="16" t="s">
        <v>8313</v>
      </c>
      <c r="P3093" s="12">
        <f>ROUND((E3093/D3093)*100,0)</f>
        <v>16</v>
      </c>
      <c r="Q3093" s="14">
        <f>IFERROR(ROUND((E3093/L3093),2),0)</f>
        <v>88.44</v>
      </c>
      <c r="R3093" s="10">
        <f>(((J3093/60)/60)/24)+DATE(1970,1,1)</f>
        <v>42566.948414351849</v>
      </c>
      <c r="S3093" s="10">
        <f>(((I3093/60)/60)/24)+DATE(1970,1,1)</f>
        <v>42596.948414351849</v>
      </c>
      <c r="T3093">
        <f>YEAR(R3093)</f>
        <v>2016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6" t="s">
        <v>8273</v>
      </c>
      <c r="O3094" s="16" t="s">
        <v>8313</v>
      </c>
      <c r="P3094" s="12">
        <f>ROUND((E3094/D3094)*100,0)</f>
        <v>1</v>
      </c>
      <c r="Q3094" s="14">
        <f>IFERROR(ROUND((E3094/L3094),2),0)</f>
        <v>56.34</v>
      </c>
      <c r="R3094" s="10">
        <f>(((J3094/60)/60)/24)+DATE(1970,1,1)</f>
        <v>42255.619351851856</v>
      </c>
      <c r="S3094" s="10">
        <f>(((I3094/60)/60)/24)+DATE(1970,1,1)</f>
        <v>42292.916666666672</v>
      </c>
      <c r="T3094">
        <f>YEAR(R3094)</f>
        <v>2015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6" t="s">
        <v>8273</v>
      </c>
      <c r="O3095" s="16" t="s">
        <v>8313</v>
      </c>
      <c r="P3095" s="12">
        <f>ROUND((E3095/D3095)*100,0)</f>
        <v>23</v>
      </c>
      <c r="Q3095" s="14">
        <f>IFERROR(ROUND((E3095/L3095),2),0)</f>
        <v>53.53</v>
      </c>
      <c r="R3095" s="10">
        <f>(((J3095/60)/60)/24)+DATE(1970,1,1)</f>
        <v>41760.909039351849</v>
      </c>
      <c r="S3095" s="10">
        <f>(((I3095/60)/60)/24)+DATE(1970,1,1)</f>
        <v>41791.165972222225</v>
      </c>
      <c r="T3095">
        <f>YEAR(R3095)</f>
        <v>2014</v>
      </c>
    </row>
    <row r="3096" spans="1:20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6" t="s">
        <v>8273</v>
      </c>
      <c r="O3096" s="16" t="s">
        <v>8313</v>
      </c>
      <c r="P3096" s="12">
        <f>ROUND((E3096/D3096)*100,0)</f>
        <v>0</v>
      </c>
      <c r="Q3096" s="14">
        <f>IFERROR(ROUND((E3096/L3096),2),0)</f>
        <v>25</v>
      </c>
      <c r="R3096" s="10">
        <f>(((J3096/60)/60)/24)+DATE(1970,1,1)</f>
        <v>42207.795787037037</v>
      </c>
      <c r="S3096" s="10">
        <f>(((I3096/60)/60)/24)+DATE(1970,1,1)</f>
        <v>42267.795787037037</v>
      </c>
      <c r="T3096">
        <f>YEAR(R3096)</f>
        <v>2015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6" t="s">
        <v>8273</v>
      </c>
      <c r="O3097" s="16" t="s">
        <v>8313</v>
      </c>
      <c r="P3097" s="12">
        <f>ROUND((E3097/D3097)*100,0)</f>
        <v>0</v>
      </c>
      <c r="Q3097" s="14">
        <f>IFERROR(ROUND((E3097/L3097),2),0)</f>
        <v>50</v>
      </c>
      <c r="R3097" s="10">
        <f>(((J3097/60)/60)/24)+DATE(1970,1,1)</f>
        <v>42523.025231481486</v>
      </c>
      <c r="S3097" s="10">
        <f>(((I3097/60)/60)/24)+DATE(1970,1,1)</f>
        <v>42583.025231481486</v>
      </c>
      <c r="T3097">
        <f>YEAR(R3097)</f>
        <v>2016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6" t="s">
        <v>8273</v>
      </c>
      <c r="O3098" s="16" t="s">
        <v>8313</v>
      </c>
      <c r="P3098" s="12">
        <f>ROUND((E3098/D3098)*100,0)</f>
        <v>4</v>
      </c>
      <c r="Q3098" s="14">
        <f>IFERROR(ROUND((E3098/L3098),2),0)</f>
        <v>56.79</v>
      </c>
      <c r="R3098" s="10">
        <f>(((J3098/60)/60)/24)+DATE(1970,1,1)</f>
        <v>42114.825532407413</v>
      </c>
      <c r="S3098" s="10">
        <f>(((I3098/60)/60)/24)+DATE(1970,1,1)</f>
        <v>42144.825532407413</v>
      </c>
      <c r="T3098">
        <f>YEAR(R3098)</f>
        <v>2015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6" t="s">
        <v>8273</v>
      </c>
      <c r="O3099" s="16" t="s">
        <v>8313</v>
      </c>
      <c r="P3099" s="12">
        <f>ROUND((E3099/D3099)*100,0)</f>
        <v>17</v>
      </c>
      <c r="Q3099" s="14">
        <f>IFERROR(ROUND((E3099/L3099),2),0)</f>
        <v>40.83</v>
      </c>
      <c r="R3099" s="10">
        <f>(((J3099/60)/60)/24)+DATE(1970,1,1)</f>
        <v>42629.503483796296</v>
      </c>
      <c r="S3099" s="10">
        <f>(((I3099/60)/60)/24)+DATE(1970,1,1)</f>
        <v>42650.583333333328</v>
      </c>
      <c r="T3099">
        <f>YEAR(R3099)</f>
        <v>2016</v>
      </c>
    </row>
    <row r="3100" spans="1:20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6" t="s">
        <v>8273</v>
      </c>
      <c r="O3100" s="16" t="s">
        <v>8313</v>
      </c>
      <c r="P3100" s="12">
        <f>ROUND((E3100/D3100)*100,0)</f>
        <v>4</v>
      </c>
      <c r="Q3100" s="14">
        <f>IFERROR(ROUND((E3100/L3100),2),0)</f>
        <v>65.11</v>
      </c>
      <c r="R3100" s="10">
        <f>(((J3100/60)/60)/24)+DATE(1970,1,1)</f>
        <v>42359.792233796295</v>
      </c>
      <c r="S3100" s="10">
        <f>(((I3100/60)/60)/24)+DATE(1970,1,1)</f>
        <v>42408.01180555555</v>
      </c>
      <c r="T3100">
        <f>YEAR(R3100)</f>
        <v>2015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6" t="s">
        <v>8273</v>
      </c>
      <c r="O3101" s="16" t="s">
        <v>8313</v>
      </c>
      <c r="P3101" s="12">
        <f>ROUND((E3101/D3101)*100,0)</f>
        <v>14</v>
      </c>
      <c r="Q3101" s="14">
        <f>IFERROR(ROUND((E3101/L3101),2),0)</f>
        <v>55.6</v>
      </c>
      <c r="R3101" s="10">
        <f>(((J3101/60)/60)/24)+DATE(1970,1,1)</f>
        <v>42382.189710648148</v>
      </c>
      <c r="S3101" s="10">
        <f>(((I3101/60)/60)/24)+DATE(1970,1,1)</f>
        <v>42412.189710648148</v>
      </c>
      <c r="T3101">
        <f>YEAR(R3101)</f>
        <v>2016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6" t="s">
        <v>8273</v>
      </c>
      <c r="O3102" s="16" t="s">
        <v>8313</v>
      </c>
      <c r="P3102" s="12">
        <f>ROUND((E3102/D3102)*100,0)</f>
        <v>15</v>
      </c>
      <c r="Q3102" s="14">
        <f>IFERROR(ROUND((E3102/L3102),2),0)</f>
        <v>140.54</v>
      </c>
      <c r="R3102" s="10">
        <f>(((J3102/60)/60)/24)+DATE(1970,1,1)</f>
        <v>41902.622395833336</v>
      </c>
      <c r="S3102" s="10">
        <f>(((I3102/60)/60)/24)+DATE(1970,1,1)</f>
        <v>41932.622395833336</v>
      </c>
      <c r="T3102">
        <f>YEAR(R3102)</f>
        <v>2014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6" t="s">
        <v>8273</v>
      </c>
      <c r="O3103" s="16" t="s">
        <v>8313</v>
      </c>
      <c r="P3103" s="12">
        <f>ROUND((E3103/D3103)*100,0)</f>
        <v>12</v>
      </c>
      <c r="Q3103" s="14">
        <f>IFERROR(ROUND((E3103/L3103),2),0)</f>
        <v>25</v>
      </c>
      <c r="R3103" s="10">
        <f>(((J3103/60)/60)/24)+DATE(1970,1,1)</f>
        <v>42171.383530092593</v>
      </c>
      <c r="S3103" s="10">
        <f>(((I3103/60)/60)/24)+DATE(1970,1,1)</f>
        <v>42201.330555555556</v>
      </c>
      <c r="T3103">
        <f>YEAR(R3103)</f>
        <v>2015</v>
      </c>
    </row>
    <row r="3104" spans="1:20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6" t="s">
        <v>8273</v>
      </c>
      <c r="O3104" s="16" t="s">
        <v>8313</v>
      </c>
      <c r="P3104" s="12">
        <f>ROUND((E3104/D3104)*100,0)</f>
        <v>39</v>
      </c>
      <c r="Q3104" s="14">
        <f>IFERROR(ROUND((E3104/L3104),2),0)</f>
        <v>69.53</v>
      </c>
      <c r="R3104" s="10">
        <f>(((J3104/60)/60)/24)+DATE(1970,1,1)</f>
        <v>42555.340486111112</v>
      </c>
      <c r="S3104" s="10">
        <f>(((I3104/60)/60)/24)+DATE(1970,1,1)</f>
        <v>42605.340486111112</v>
      </c>
      <c r="T3104">
        <f>YEAR(R3104)</f>
        <v>2016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6" t="s">
        <v>8273</v>
      </c>
      <c r="O3105" s="16" t="s">
        <v>8313</v>
      </c>
      <c r="P3105" s="12">
        <f>ROUND((E3105/D3105)*100,0)</f>
        <v>0</v>
      </c>
      <c r="Q3105" s="14">
        <f>IFERROR(ROUND((E3105/L3105),2),0)</f>
        <v>5.5</v>
      </c>
      <c r="R3105" s="10">
        <f>(((J3105/60)/60)/24)+DATE(1970,1,1)</f>
        <v>42107.156319444446</v>
      </c>
      <c r="S3105" s="10">
        <f>(((I3105/60)/60)/24)+DATE(1970,1,1)</f>
        <v>42167.156319444446</v>
      </c>
      <c r="T3105">
        <f>YEAR(R3105)</f>
        <v>2015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6" t="s">
        <v>8273</v>
      </c>
      <c r="O3106" s="16" t="s">
        <v>8313</v>
      </c>
      <c r="P3106" s="12">
        <f>ROUND((E3106/D3106)*100,0)</f>
        <v>30</v>
      </c>
      <c r="Q3106" s="14">
        <f>IFERROR(ROUND((E3106/L3106),2),0)</f>
        <v>237</v>
      </c>
      <c r="R3106" s="10">
        <f>(((J3106/60)/60)/24)+DATE(1970,1,1)</f>
        <v>42006.908692129626</v>
      </c>
      <c r="S3106" s="10">
        <f>(((I3106/60)/60)/24)+DATE(1970,1,1)</f>
        <v>42038.083333333328</v>
      </c>
      <c r="T3106">
        <f>YEAR(R3106)</f>
        <v>2015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6" t="s">
        <v>8273</v>
      </c>
      <c r="O3107" s="16" t="s">
        <v>8313</v>
      </c>
      <c r="P3107" s="12">
        <f>ROUND((E3107/D3107)*100,0)</f>
        <v>42</v>
      </c>
      <c r="Q3107" s="14">
        <f>IFERROR(ROUND((E3107/L3107),2),0)</f>
        <v>79.87</v>
      </c>
      <c r="R3107" s="10">
        <f>(((J3107/60)/60)/24)+DATE(1970,1,1)</f>
        <v>41876.718935185185</v>
      </c>
      <c r="S3107" s="10">
        <f>(((I3107/60)/60)/24)+DATE(1970,1,1)</f>
        <v>41931.208333333336</v>
      </c>
      <c r="T3107">
        <f>YEAR(R3107)</f>
        <v>2014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6" t="s">
        <v>8273</v>
      </c>
      <c r="O3108" s="16" t="s">
        <v>8313</v>
      </c>
      <c r="P3108" s="12">
        <f>ROUND((E3108/D3108)*100,0)</f>
        <v>4</v>
      </c>
      <c r="Q3108" s="14">
        <f>IFERROR(ROUND((E3108/L3108),2),0)</f>
        <v>10.25</v>
      </c>
      <c r="R3108" s="10">
        <f>(((J3108/60)/60)/24)+DATE(1970,1,1)</f>
        <v>42241.429120370376</v>
      </c>
      <c r="S3108" s="10">
        <f>(((I3108/60)/60)/24)+DATE(1970,1,1)</f>
        <v>42263.916666666672</v>
      </c>
      <c r="T3108">
        <f>YEAR(R3108)</f>
        <v>2015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6" t="s">
        <v>8273</v>
      </c>
      <c r="O3109" s="16" t="s">
        <v>8313</v>
      </c>
      <c r="P3109" s="12">
        <f>ROUND((E3109/D3109)*100,0)</f>
        <v>20</v>
      </c>
      <c r="Q3109" s="14">
        <f>IFERROR(ROUND((E3109/L3109),2),0)</f>
        <v>272.58999999999997</v>
      </c>
      <c r="R3109" s="10">
        <f>(((J3109/60)/60)/24)+DATE(1970,1,1)</f>
        <v>42128.814247685179</v>
      </c>
      <c r="S3109" s="10">
        <f>(((I3109/60)/60)/24)+DATE(1970,1,1)</f>
        <v>42135.814247685179</v>
      </c>
      <c r="T3109">
        <f>YEAR(R3109)</f>
        <v>2015</v>
      </c>
    </row>
    <row r="3110" spans="1:20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6" t="s">
        <v>8273</v>
      </c>
      <c r="O3110" s="16" t="s">
        <v>8313</v>
      </c>
      <c r="P3110" s="12">
        <f>ROUND((E3110/D3110)*100,0)</f>
        <v>0</v>
      </c>
      <c r="Q3110" s="14">
        <f>IFERROR(ROUND((E3110/L3110),2),0)</f>
        <v>13</v>
      </c>
      <c r="R3110" s="10">
        <f>(((J3110/60)/60)/24)+DATE(1970,1,1)</f>
        <v>42062.680486111116</v>
      </c>
      <c r="S3110" s="10">
        <f>(((I3110/60)/60)/24)+DATE(1970,1,1)</f>
        <v>42122.638819444444</v>
      </c>
      <c r="T3110">
        <f>YEAR(R3110)</f>
        <v>2015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6" t="s">
        <v>8273</v>
      </c>
      <c r="O3111" s="16" t="s">
        <v>8313</v>
      </c>
      <c r="P3111" s="12">
        <f>ROUND((E3111/D3111)*100,0)</f>
        <v>25</v>
      </c>
      <c r="Q3111" s="14">
        <f>IFERROR(ROUND((E3111/L3111),2),0)</f>
        <v>58.18</v>
      </c>
      <c r="R3111" s="10">
        <f>(((J3111/60)/60)/24)+DATE(1970,1,1)</f>
        <v>41844.125115740739</v>
      </c>
      <c r="S3111" s="10">
        <f>(((I3111/60)/60)/24)+DATE(1970,1,1)</f>
        <v>41879.125115740739</v>
      </c>
      <c r="T3111">
        <f>YEAR(R3111)</f>
        <v>2014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6" t="s">
        <v>8273</v>
      </c>
      <c r="O3112" s="16" t="s">
        <v>8313</v>
      </c>
      <c r="P3112" s="12">
        <f>ROUND((E3112/D3112)*100,0)</f>
        <v>0</v>
      </c>
      <c r="Q3112" s="14">
        <f>IFERROR(ROUND((E3112/L3112),2),0)</f>
        <v>10</v>
      </c>
      <c r="R3112" s="10">
        <f>(((J3112/60)/60)/24)+DATE(1970,1,1)</f>
        <v>42745.031469907408</v>
      </c>
      <c r="S3112" s="10">
        <f>(((I3112/60)/60)/24)+DATE(1970,1,1)</f>
        <v>42785.031469907408</v>
      </c>
      <c r="T3112">
        <f>YEAR(R3112)</f>
        <v>2017</v>
      </c>
    </row>
    <row r="3113" spans="1:20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6" t="s">
        <v>8273</v>
      </c>
      <c r="O3113" s="16" t="s">
        <v>8313</v>
      </c>
      <c r="P3113" s="12">
        <f>ROUND((E3113/D3113)*100,0)</f>
        <v>27</v>
      </c>
      <c r="Q3113" s="14">
        <f>IFERROR(ROUND((E3113/L3113),2),0)</f>
        <v>70.11</v>
      </c>
      <c r="R3113" s="10">
        <f>(((J3113/60)/60)/24)+DATE(1970,1,1)</f>
        <v>41885.595138888886</v>
      </c>
      <c r="S3113" s="10">
        <f>(((I3113/60)/60)/24)+DATE(1970,1,1)</f>
        <v>41916.595138888886</v>
      </c>
      <c r="T3113">
        <f>YEAR(R3113)</f>
        <v>2014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6" t="s">
        <v>8273</v>
      </c>
      <c r="O3114" s="16" t="s">
        <v>8313</v>
      </c>
      <c r="P3114" s="12">
        <f>ROUND((E3114/D3114)*100,0)</f>
        <v>5</v>
      </c>
      <c r="Q3114" s="14">
        <f>IFERROR(ROUND((E3114/L3114),2),0)</f>
        <v>57.89</v>
      </c>
      <c r="R3114" s="10">
        <f>(((J3114/60)/60)/24)+DATE(1970,1,1)</f>
        <v>42615.121921296297</v>
      </c>
      <c r="S3114" s="10">
        <f>(((I3114/60)/60)/24)+DATE(1970,1,1)</f>
        <v>42675.121921296297</v>
      </c>
      <c r="T3114">
        <f>YEAR(R3114)</f>
        <v>2016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6" t="s">
        <v>8273</v>
      </c>
      <c r="O3115" s="16" t="s">
        <v>8313</v>
      </c>
      <c r="P3115" s="12">
        <f>ROUND((E3115/D3115)*100,0)</f>
        <v>4</v>
      </c>
      <c r="Q3115" s="14">
        <f>IFERROR(ROUND((E3115/L3115),2),0)</f>
        <v>125.27</v>
      </c>
      <c r="R3115" s="10">
        <f>(((J3115/60)/60)/24)+DATE(1970,1,1)</f>
        <v>42081.731273148151</v>
      </c>
      <c r="S3115" s="10">
        <f>(((I3115/60)/60)/24)+DATE(1970,1,1)</f>
        <v>42111.731273148151</v>
      </c>
      <c r="T3115">
        <f>YEAR(R3115)</f>
        <v>2015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6" t="s">
        <v>8273</v>
      </c>
      <c r="O3116" s="16" t="s">
        <v>8313</v>
      </c>
      <c r="P3116" s="12">
        <f>ROUND((E3116/D3116)*100,0)</f>
        <v>0</v>
      </c>
      <c r="Q3116" s="14">
        <f>IFERROR(ROUND((E3116/L3116),2),0)</f>
        <v>0</v>
      </c>
      <c r="R3116" s="10">
        <f>(((J3116/60)/60)/24)+DATE(1970,1,1)</f>
        <v>41843.632523148146</v>
      </c>
      <c r="S3116" s="10">
        <f>(((I3116/60)/60)/24)+DATE(1970,1,1)</f>
        <v>41903.632523148146</v>
      </c>
      <c r="T3116">
        <f>YEAR(R3116)</f>
        <v>2014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6" t="s">
        <v>8273</v>
      </c>
      <c r="O3117" s="16" t="s">
        <v>8313</v>
      </c>
      <c r="P3117" s="12">
        <f>ROUND((E3117/D3117)*100,0)</f>
        <v>3</v>
      </c>
      <c r="Q3117" s="14">
        <f>IFERROR(ROUND((E3117/L3117),2),0)</f>
        <v>300</v>
      </c>
      <c r="R3117" s="10">
        <f>(((J3117/60)/60)/24)+DATE(1970,1,1)</f>
        <v>42496.447071759263</v>
      </c>
      <c r="S3117" s="10">
        <f>(((I3117/60)/60)/24)+DATE(1970,1,1)</f>
        <v>42526.447071759263</v>
      </c>
      <c r="T3117">
        <f>YEAR(R3117)</f>
        <v>2016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6" t="s">
        <v>8273</v>
      </c>
      <c r="O3118" s="16" t="s">
        <v>8313</v>
      </c>
      <c r="P3118" s="12">
        <f>ROUND((E3118/D3118)*100,0)</f>
        <v>57</v>
      </c>
      <c r="Q3118" s="14">
        <f>IFERROR(ROUND((E3118/L3118),2),0)</f>
        <v>43</v>
      </c>
      <c r="R3118" s="10">
        <f>(((J3118/60)/60)/24)+DATE(1970,1,1)</f>
        <v>42081.515335648146</v>
      </c>
      <c r="S3118" s="10">
        <f>(((I3118/60)/60)/24)+DATE(1970,1,1)</f>
        <v>42095.515335648146</v>
      </c>
      <c r="T3118">
        <f>YEAR(R3118)</f>
        <v>2015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6" t="s">
        <v>8273</v>
      </c>
      <c r="O3119" s="16" t="s">
        <v>8313</v>
      </c>
      <c r="P3119" s="12">
        <f>ROUND((E3119/D3119)*100,0)</f>
        <v>0</v>
      </c>
      <c r="Q3119" s="14">
        <f>IFERROR(ROUND((E3119/L3119),2),0)</f>
        <v>1</v>
      </c>
      <c r="R3119" s="10">
        <f>(((J3119/60)/60)/24)+DATE(1970,1,1)</f>
        <v>42509.374537037031</v>
      </c>
      <c r="S3119" s="10">
        <f>(((I3119/60)/60)/24)+DATE(1970,1,1)</f>
        <v>42517.55</v>
      </c>
      <c r="T3119">
        <f>YEAR(R3119)</f>
        <v>2016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6" t="s">
        <v>8273</v>
      </c>
      <c r="O3120" s="16" t="s">
        <v>8313</v>
      </c>
      <c r="P3120" s="12">
        <f>ROUND((E3120/D3120)*100,0)</f>
        <v>0</v>
      </c>
      <c r="Q3120" s="14">
        <f>IFERROR(ROUND((E3120/L3120),2),0)</f>
        <v>775</v>
      </c>
      <c r="R3120" s="10">
        <f>(((J3120/60)/60)/24)+DATE(1970,1,1)</f>
        <v>42534.649571759262</v>
      </c>
      <c r="S3120" s="10">
        <f>(((I3120/60)/60)/24)+DATE(1970,1,1)</f>
        <v>42553.649571759262</v>
      </c>
      <c r="T3120">
        <f>YEAR(R3120)</f>
        <v>2016</v>
      </c>
    </row>
    <row r="3121" spans="1:20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6" t="s">
        <v>8273</v>
      </c>
      <c r="O3121" s="16" t="s">
        <v>8313</v>
      </c>
      <c r="P3121" s="12">
        <f>ROUND((E3121/D3121)*100,0)</f>
        <v>0</v>
      </c>
      <c r="Q3121" s="14">
        <f>IFERROR(ROUND((E3121/L3121),2),0)</f>
        <v>5</v>
      </c>
      <c r="R3121" s="10">
        <f>(((J3121/60)/60)/24)+DATE(1970,1,1)</f>
        <v>42060.04550925926</v>
      </c>
      <c r="S3121" s="10">
        <f>(((I3121/60)/60)/24)+DATE(1970,1,1)</f>
        <v>42090.003842592589</v>
      </c>
      <c r="T3121">
        <f>YEAR(R3121)</f>
        <v>2015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6" t="s">
        <v>8273</v>
      </c>
      <c r="O3122" s="16" t="s">
        <v>8313</v>
      </c>
      <c r="P3122" s="12">
        <f>ROUND((E3122/D3122)*100,0)</f>
        <v>0</v>
      </c>
      <c r="Q3122" s="14">
        <f>IFERROR(ROUND((E3122/L3122),2),0)</f>
        <v>12.8</v>
      </c>
      <c r="R3122" s="10">
        <f>(((J3122/60)/60)/24)+DATE(1970,1,1)</f>
        <v>42435.942083333335</v>
      </c>
      <c r="S3122" s="10">
        <f>(((I3122/60)/60)/24)+DATE(1970,1,1)</f>
        <v>42495.900416666671</v>
      </c>
      <c r="T3122">
        <f>YEAR(R3122)</f>
        <v>2016</v>
      </c>
    </row>
    <row r="3123" spans="1:20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6" t="s">
        <v>8273</v>
      </c>
      <c r="O3123" s="16" t="s">
        <v>8313</v>
      </c>
      <c r="P3123" s="12">
        <f>ROUND((E3123/D3123)*100,0)</f>
        <v>1</v>
      </c>
      <c r="Q3123" s="14">
        <f>IFERROR(ROUND((E3123/L3123),2),0)</f>
        <v>10</v>
      </c>
      <c r="R3123" s="10">
        <f>(((J3123/60)/60)/24)+DATE(1970,1,1)</f>
        <v>41848.679803240739</v>
      </c>
      <c r="S3123" s="10">
        <f>(((I3123/60)/60)/24)+DATE(1970,1,1)</f>
        <v>41908.679803240739</v>
      </c>
      <c r="T3123">
        <f>YEAR(R3123)</f>
        <v>2014</v>
      </c>
    </row>
    <row r="3124" spans="1:20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6" t="s">
        <v>8273</v>
      </c>
      <c r="O3124" s="16" t="s">
        <v>8313</v>
      </c>
      <c r="P3124" s="12">
        <f>ROUND((E3124/D3124)*100,0)</f>
        <v>58</v>
      </c>
      <c r="Q3124" s="14">
        <f>IFERROR(ROUND((E3124/L3124),2),0)</f>
        <v>58</v>
      </c>
      <c r="R3124" s="10">
        <f>(((J3124/60)/60)/24)+DATE(1970,1,1)</f>
        <v>42678.932083333333</v>
      </c>
      <c r="S3124" s="10">
        <f>(((I3124/60)/60)/24)+DATE(1970,1,1)</f>
        <v>42683.973750000005</v>
      </c>
      <c r="T3124">
        <f>YEAR(R3124)</f>
        <v>2016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6" t="s">
        <v>8273</v>
      </c>
      <c r="O3125" s="16" t="s">
        <v>8313</v>
      </c>
      <c r="P3125" s="12">
        <f>ROUND((E3125/D3125)*100,0)</f>
        <v>68</v>
      </c>
      <c r="Q3125" s="14">
        <f>IFERROR(ROUND((E3125/L3125),2),0)</f>
        <v>244.8</v>
      </c>
      <c r="R3125" s="10">
        <f>(((J3125/60)/60)/24)+DATE(1970,1,1)</f>
        <v>42530.993032407408</v>
      </c>
      <c r="S3125" s="10">
        <f>(((I3125/60)/60)/24)+DATE(1970,1,1)</f>
        <v>42560.993032407408</v>
      </c>
      <c r="T3125">
        <f>YEAR(R3125)</f>
        <v>2016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6" t="s">
        <v>8273</v>
      </c>
      <c r="O3126" s="16" t="s">
        <v>8313</v>
      </c>
      <c r="P3126" s="12">
        <f>ROUND((E3126/D3126)*100,0)</f>
        <v>0</v>
      </c>
      <c r="Q3126" s="14">
        <f>IFERROR(ROUND((E3126/L3126),2),0)</f>
        <v>6.5</v>
      </c>
      <c r="R3126" s="10">
        <f>(((J3126/60)/60)/24)+DATE(1970,1,1)</f>
        <v>41977.780104166668</v>
      </c>
      <c r="S3126" s="10">
        <f>(((I3126/60)/60)/24)+DATE(1970,1,1)</f>
        <v>42037.780104166668</v>
      </c>
      <c r="T3126">
        <f>YEAR(R3126)</f>
        <v>2014</v>
      </c>
    </row>
    <row r="3127" spans="1:20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6" t="s">
        <v>8273</v>
      </c>
      <c r="O3127" s="16" t="s">
        <v>8313</v>
      </c>
      <c r="P3127" s="12">
        <f>ROUND((E3127/D3127)*100,0)</f>
        <v>0</v>
      </c>
      <c r="Q3127" s="14">
        <f>IFERROR(ROUND((E3127/L3127),2),0)</f>
        <v>0</v>
      </c>
      <c r="R3127" s="10">
        <f>(((J3127/60)/60)/24)+DATE(1970,1,1)</f>
        <v>42346.20685185185</v>
      </c>
      <c r="S3127" s="10">
        <f>(((I3127/60)/60)/24)+DATE(1970,1,1)</f>
        <v>42376.20685185185</v>
      </c>
      <c r="T3127">
        <f>YEAR(R3127)</f>
        <v>2015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6" t="s">
        <v>8273</v>
      </c>
      <c r="O3128" s="16" t="s">
        <v>8313</v>
      </c>
      <c r="P3128" s="12">
        <f>ROUND((E3128/D3128)*100,0)</f>
        <v>4</v>
      </c>
      <c r="Q3128" s="14">
        <f>IFERROR(ROUND((E3128/L3128),2),0)</f>
        <v>61.18</v>
      </c>
      <c r="R3128" s="10">
        <f>(((J3128/60)/60)/24)+DATE(1970,1,1)</f>
        <v>42427.01807870371</v>
      </c>
      <c r="S3128" s="10">
        <f>(((I3128/60)/60)/24)+DATE(1970,1,1)</f>
        <v>42456.976412037038</v>
      </c>
      <c r="T3128">
        <f>YEAR(R3128)</f>
        <v>2016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6" t="s">
        <v>8273</v>
      </c>
      <c r="O3129" s="16" t="s">
        <v>8313</v>
      </c>
      <c r="P3129" s="12">
        <f>ROUND((E3129/D3129)*100,0)</f>
        <v>0</v>
      </c>
      <c r="Q3129" s="14">
        <f>IFERROR(ROUND((E3129/L3129),2),0)</f>
        <v>0</v>
      </c>
      <c r="R3129" s="10">
        <f>(((J3129/60)/60)/24)+DATE(1970,1,1)</f>
        <v>42034.856817129628</v>
      </c>
      <c r="S3129" s="10">
        <f>(((I3129/60)/60)/24)+DATE(1970,1,1)</f>
        <v>42064.856817129628</v>
      </c>
      <c r="T3129">
        <f>YEAR(R3129)</f>
        <v>2015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6" t="s">
        <v>8273</v>
      </c>
      <c r="O3130" s="16" t="s">
        <v>8274</v>
      </c>
      <c r="P3130" s="12">
        <f>ROUND((E3130/D3130)*100,0)</f>
        <v>109</v>
      </c>
      <c r="Q3130" s="14">
        <f>IFERROR(ROUND((E3130/L3130),2),0)</f>
        <v>139.24</v>
      </c>
      <c r="R3130" s="10">
        <f>(((J3130/60)/60)/24)+DATE(1970,1,1)</f>
        <v>42780.825706018513</v>
      </c>
      <c r="S3130" s="10">
        <f>(((I3130/60)/60)/24)+DATE(1970,1,1)</f>
        <v>42810.784039351856</v>
      </c>
      <c r="T3130">
        <f>YEAR(R3130)</f>
        <v>2017</v>
      </c>
    </row>
    <row r="3131" spans="1:20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6" t="s">
        <v>8273</v>
      </c>
      <c r="O3131" s="16" t="s">
        <v>8274</v>
      </c>
      <c r="P3131" s="12">
        <f>ROUND((E3131/D3131)*100,0)</f>
        <v>1</v>
      </c>
      <c r="Q3131" s="14">
        <f>IFERROR(ROUND((E3131/L3131),2),0)</f>
        <v>10</v>
      </c>
      <c r="R3131" s="10">
        <f>(((J3131/60)/60)/24)+DATE(1970,1,1)</f>
        <v>42803.842812499999</v>
      </c>
      <c r="S3131" s="10">
        <f>(((I3131/60)/60)/24)+DATE(1970,1,1)</f>
        <v>42843.801145833335</v>
      </c>
      <c r="T3131">
        <f>YEAR(R3131)</f>
        <v>2017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6" t="s">
        <v>8273</v>
      </c>
      <c r="O3132" s="16" t="s">
        <v>8274</v>
      </c>
      <c r="P3132" s="12">
        <f>ROUND((E3132/D3132)*100,0)</f>
        <v>4</v>
      </c>
      <c r="Q3132" s="14">
        <f>IFERROR(ROUND((E3132/L3132),2),0)</f>
        <v>93.75</v>
      </c>
      <c r="R3132" s="10">
        <f>(((J3132/60)/60)/24)+DATE(1970,1,1)</f>
        <v>42808.640231481477</v>
      </c>
      <c r="S3132" s="10">
        <f>(((I3132/60)/60)/24)+DATE(1970,1,1)</f>
        <v>42839.207638888889</v>
      </c>
      <c r="T3132">
        <f>YEAR(R3132)</f>
        <v>2017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6" t="s">
        <v>8273</v>
      </c>
      <c r="O3133" s="16" t="s">
        <v>8274</v>
      </c>
      <c r="P3133" s="12">
        <f>ROUND((E3133/D3133)*100,0)</f>
        <v>16</v>
      </c>
      <c r="Q3133" s="14">
        <f>IFERROR(ROUND((E3133/L3133),2),0)</f>
        <v>53.75</v>
      </c>
      <c r="R3133" s="10">
        <f>(((J3133/60)/60)/24)+DATE(1970,1,1)</f>
        <v>42803.579224537039</v>
      </c>
      <c r="S3133" s="10">
        <f>(((I3133/60)/60)/24)+DATE(1970,1,1)</f>
        <v>42833.537557870368</v>
      </c>
      <c r="T3133">
        <f>YEAR(R3133)</f>
        <v>2017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6" t="s">
        <v>8273</v>
      </c>
      <c r="O3134" s="16" t="s">
        <v>8274</v>
      </c>
      <c r="P3134" s="12">
        <f>ROUND((E3134/D3134)*100,0)</f>
        <v>0</v>
      </c>
      <c r="Q3134" s="14">
        <f>IFERROR(ROUND((E3134/L3134),2),0)</f>
        <v>10</v>
      </c>
      <c r="R3134" s="10">
        <f>(((J3134/60)/60)/24)+DATE(1970,1,1)</f>
        <v>42786.350231481483</v>
      </c>
      <c r="S3134" s="10">
        <f>(((I3134/60)/60)/24)+DATE(1970,1,1)</f>
        <v>42846.308564814812</v>
      </c>
      <c r="T3134">
        <f>YEAR(R3134)</f>
        <v>2017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6" t="s">
        <v>8273</v>
      </c>
      <c r="O3135" s="16" t="s">
        <v>8274</v>
      </c>
      <c r="P3135" s="12">
        <f>ROUND((E3135/D3135)*100,0)</f>
        <v>108</v>
      </c>
      <c r="Q3135" s="14">
        <f>IFERROR(ROUND((E3135/L3135),2),0)</f>
        <v>33.75</v>
      </c>
      <c r="R3135" s="10">
        <f>(((J3135/60)/60)/24)+DATE(1970,1,1)</f>
        <v>42788.565208333333</v>
      </c>
      <c r="S3135" s="10">
        <f>(((I3135/60)/60)/24)+DATE(1970,1,1)</f>
        <v>42818.523541666669</v>
      </c>
      <c r="T3135">
        <f>YEAR(R3135)</f>
        <v>2017</v>
      </c>
    </row>
    <row r="3136" spans="1:20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6" t="s">
        <v>8273</v>
      </c>
      <c r="O3136" s="16" t="s">
        <v>8274</v>
      </c>
      <c r="P3136" s="12">
        <f>ROUND((E3136/D3136)*100,0)</f>
        <v>23</v>
      </c>
      <c r="Q3136" s="14">
        <f>IFERROR(ROUND((E3136/L3136),2),0)</f>
        <v>18.75</v>
      </c>
      <c r="R3136" s="10">
        <f>(((J3136/60)/60)/24)+DATE(1970,1,1)</f>
        <v>42800.720127314817</v>
      </c>
      <c r="S3136" s="10">
        <f>(((I3136/60)/60)/24)+DATE(1970,1,1)</f>
        <v>42821.678460648152</v>
      </c>
      <c r="T3136">
        <f>YEAR(R3136)</f>
        <v>2017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6" t="s">
        <v>8273</v>
      </c>
      <c r="O3137" s="16" t="s">
        <v>8274</v>
      </c>
      <c r="P3137" s="12">
        <f>ROUND((E3137/D3137)*100,0)</f>
        <v>21</v>
      </c>
      <c r="Q3137" s="14">
        <f>IFERROR(ROUND((E3137/L3137),2),0)</f>
        <v>23.14</v>
      </c>
      <c r="R3137" s="10">
        <f>(((J3137/60)/60)/24)+DATE(1970,1,1)</f>
        <v>42807.151863425926</v>
      </c>
      <c r="S3137" s="10">
        <f>(((I3137/60)/60)/24)+DATE(1970,1,1)</f>
        <v>42829.151863425926</v>
      </c>
      <c r="T3137">
        <f>YEAR(R3137)</f>
        <v>2017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6" t="s">
        <v>8273</v>
      </c>
      <c r="O3138" s="16" t="s">
        <v>8274</v>
      </c>
      <c r="P3138" s="12">
        <f>ROUND((E3138/D3138)*100,0)</f>
        <v>128</v>
      </c>
      <c r="Q3138" s="14">
        <f>IFERROR(ROUND((E3138/L3138),2),0)</f>
        <v>29.05</v>
      </c>
      <c r="R3138" s="10">
        <f>(((J3138/60)/60)/24)+DATE(1970,1,1)</f>
        <v>42789.462430555555</v>
      </c>
      <c r="S3138" s="10">
        <f>(((I3138/60)/60)/24)+DATE(1970,1,1)</f>
        <v>42825.957638888889</v>
      </c>
      <c r="T3138">
        <f>YEAR(R3138)</f>
        <v>2017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6" t="s">
        <v>8273</v>
      </c>
      <c r="O3139" s="16" t="s">
        <v>8274</v>
      </c>
      <c r="P3139" s="12">
        <f>ROUND((E3139/D3139)*100,0)</f>
        <v>3</v>
      </c>
      <c r="Q3139" s="14">
        <f>IFERROR(ROUND((E3139/L3139),2),0)</f>
        <v>50</v>
      </c>
      <c r="R3139" s="10">
        <f>(((J3139/60)/60)/24)+DATE(1970,1,1)</f>
        <v>42807.885057870371</v>
      </c>
      <c r="S3139" s="10">
        <f>(((I3139/60)/60)/24)+DATE(1970,1,1)</f>
        <v>42858.8</v>
      </c>
      <c r="T3139">
        <f>YEAR(R3139)</f>
        <v>2017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6" t="s">
        <v>8273</v>
      </c>
      <c r="O3140" s="16" t="s">
        <v>8274</v>
      </c>
      <c r="P3140" s="12">
        <f>ROUND((E3140/D3140)*100,0)</f>
        <v>0</v>
      </c>
      <c r="Q3140" s="14">
        <f>IFERROR(ROUND((E3140/L3140),2),0)</f>
        <v>0</v>
      </c>
      <c r="R3140" s="10">
        <f>(((J3140/60)/60)/24)+DATE(1970,1,1)</f>
        <v>42809.645914351851</v>
      </c>
      <c r="S3140" s="10">
        <f>(((I3140/60)/60)/24)+DATE(1970,1,1)</f>
        <v>42828.645914351851</v>
      </c>
      <c r="T3140">
        <f>YEAR(R3140)</f>
        <v>2017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6" t="s">
        <v>8273</v>
      </c>
      <c r="O3141" s="16" t="s">
        <v>8274</v>
      </c>
      <c r="P3141" s="12">
        <f>ROUND((E3141/D3141)*100,0)</f>
        <v>5</v>
      </c>
      <c r="Q3141" s="14">
        <f>IFERROR(ROUND((E3141/L3141),2),0)</f>
        <v>450</v>
      </c>
      <c r="R3141" s="10">
        <f>(((J3141/60)/60)/24)+DATE(1970,1,1)</f>
        <v>42785.270370370374</v>
      </c>
      <c r="S3141" s="10">
        <f>(((I3141/60)/60)/24)+DATE(1970,1,1)</f>
        <v>42819.189583333333</v>
      </c>
      <c r="T3141">
        <f>YEAR(R3141)</f>
        <v>2017</v>
      </c>
    </row>
    <row r="3142" spans="1:20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6" t="s">
        <v>8273</v>
      </c>
      <c r="O3142" s="16" t="s">
        <v>8274</v>
      </c>
      <c r="P3142" s="12">
        <f>ROUND((E3142/D3142)*100,0)</f>
        <v>1</v>
      </c>
      <c r="Q3142" s="14">
        <f>IFERROR(ROUND((E3142/L3142),2),0)</f>
        <v>24</v>
      </c>
      <c r="R3142" s="10">
        <f>(((J3142/60)/60)/24)+DATE(1970,1,1)</f>
        <v>42802.718784722223</v>
      </c>
      <c r="S3142" s="10">
        <f>(((I3142/60)/60)/24)+DATE(1970,1,1)</f>
        <v>42832.677118055552</v>
      </c>
      <c r="T3142">
        <f>YEAR(R3142)</f>
        <v>2017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6" t="s">
        <v>8273</v>
      </c>
      <c r="O3143" s="16" t="s">
        <v>8274</v>
      </c>
      <c r="P3143" s="12">
        <f>ROUND((E3143/D3143)*100,0)</f>
        <v>52</v>
      </c>
      <c r="Q3143" s="14">
        <f>IFERROR(ROUND((E3143/L3143),2),0)</f>
        <v>32.25</v>
      </c>
      <c r="R3143" s="10">
        <f>(((J3143/60)/60)/24)+DATE(1970,1,1)</f>
        <v>42800.753333333334</v>
      </c>
      <c r="S3143" s="10">
        <f>(((I3143/60)/60)/24)+DATE(1970,1,1)</f>
        <v>42841.833333333328</v>
      </c>
      <c r="T3143">
        <f>YEAR(R3143)</f>
        <v>2017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6" t="s">
        <v>8273</v>
      </c>
      <c r="O3144" s="16" t="s">
        <v>8274</v>
      </c>
      <c r="P3144" s="12">
        <f>ROUND((E3144/D3144)*100,0)</f>
        <v>2</v>
      </c>
      <c r="Q3144" s="14">
        <f>IFERROR(ROUND((E3144/L3144),2),0)</f>
        <v>15</v>
      </c>
      <c r="R3144" s="10">
        <f>(((J3144/60)/60)/24)+DATE(1970,1,1)</f>
        <v>42783.513182870374</v>
      </c>
      <c r="S3144" s="10">
        <f>(((I3144/60)/60)/24)+DATE(1970,1,1)</f>
        <v>42813.471516203703</v>
      </c>
      <c r="T3144">
        <f>YEAR(R3144)</f>
        <v>2017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6" t="s">
        <v>8273</v>
      </c>
      <c r="O3145" s="16" t="s">
        <v>8274</v>
      </c>
      <c r="P3145" s="12">
        <f>ROUND((E3145/D3145)*100,0)</f>
        <v>0</v>
      </c>
      <c r="Q3145" s="14">
        <f>IFERROR(ROUND((E3145/L3145),2),0)</f>
        <v>0</v>
      </c>
      <c r="R3145" s="10">
        <f>(((J3145/60)/60)/24)+DATE(1970,1,1)</f>
        <v>42808.358287037037</v>
      </c>
      <c r="S3145" s="10">
        <f>(((I3145/60)/60)/24)+DATE(1970,1,1)</f>
        <v>42834.358287037037</v>
      </c>
      <c r="T3145">
        <f>YEAR(R3145)</f>
        <v>2017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6" t="s">
        <v>8273</v>
      </c>
      <c r="O3146" s="16" t="s">
        <v>8274</v>
      </c>
      <c r="P3146" s="12">
        <f>ROUND((E3146/D3146)*100,0)</f>
        <v>75</v>
      </c>
      <c r="Q3146" s="14">
        <f>IFERROR(ROUND((E3146/L3146),2),0)</f>
        <v>251.33</v>
      </c>
      <c r="R3146" s="10">
        <f>(((J3146/60)/60)/24)+DATE(1970,1,1)</f>
        <v>42796.538275462968</v>
      </c>
      <c r="S3146" s="10">
        <f>(((I3146/60)/60)/24)+DATE(1970,1,1)</f>
        <v>42813.25</v>
      </c>
      <c r="T3146">
        <f>YEAR(R3146)</f>
        <v>2017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6" t="s">
        <v>8273</v>
      </c>
      <c r="O3147" s="16" t="s">
        <v>8274</v>
      </c>
      <c r="P3147" s="12">
        <f>ROUND((E3147/D3147)*100,0)</f>
        <v>0</v>
      </c>
      <c r="Q3147" s="14">
        <f>IFERROR(ROUND((E3147/L3147),2),0)</f>
        <v>0</v>
      </c>
      <c r="R3147" s="10">
        <f>(((J3147/60)/60)/24)+DATE(1970,1,1)</f>
        <v>42762.040902777779</v>
      </c>
      <c r="S3147" s="10">
        <f>(((I3147/60)/60)/24)+DATE(1970,1,1)</f>
        <v>42821.999236111107</v>
      </c>
      <c r="T3147">
        <f>YEAR(R3147)</f>
        <v>2017</v>
      </c>
    </row>
    <row r="3148" spans="1:20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6" t="s">
        <v>8273</v>
      </c>
      <c r="O3148" s="16" t="s">
        <v>8274</v>
      </c>
      <c r="P3148" s="12">
        <f>ROUND((E3148/D3148)*100,0)</f>
        <v>11</v>
      </c>
      <c r="Q3148" s="14">
        <f>IFERROR(ROUND((E3148/L3148),2),0)</f>
        <v>437.5</v>
      </c>
      <c r="R3148" s="10">
        <f>(((J3148/60)/60)/24)+DATE(1970,1,1)</f>
        <v>42796.682476851856</v>
      </c>
      <c r="S3148" s="10">
        <f>(((I3148/60)/60)/24)+DATE(1970,1,1)</f>
        <v>42841.640810185185</v>
      </c>
      <c r="T3148">
        <f>YEAR(R3148)</f>
        <v>2017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6" t="s">
        <v>8273</v>
      </c>
      <c r="O3149" s="16" t="s">
        <v>8274</v>
      </c>
      <c r="P3149" s="12">
        <f>ROUND((E3149/D3149)*100,0)</f>
        <v>118</v>
      </c>
      <c r="Q3149" s="14">
        <f>IFERROR(ROUND((E3149/L3149),2),0)</f>
        <v>110.35</v>
      </c>
      <c r="R3149" s="10">
        <f>(((J3149/60)/60)/24)+DATE(1970,1,1)</f>
        <v>41909.969386574077</v>
      </c>
      <c r="S3149" s="10">
        <f>(((I3149/60)/60)/24)+DATE(1970,1,1)</f>
        <v>41950.011053240742</v>
      </c>
      <c r="T3149">
        <f>YEAR(R3149)</f>
        <v>2014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6" t="s">
        <v>8273</v>
      </c>
      <c r="O3150" s="16" t="s">
        <v>8274</v>
      </c>
      <c r="P3150" s="12">
        <f>ROUND((E3150/D3150)*100,0)</f>
        <v>131</v>
      </c>
      <c r="Q3150" s="14">
        <f>IFERROR(ROUND((E3150/L3150),2),0)</f>
        <v>41.42</v>
      </c>
      <c r="R3150" s="10">
        <f>(((J3150/60)/60)/24)+DATE(1970,1,1)</f>
        <v>41891.665324074071</v>
      </c>
      <c r="S3150" s="10">
        <f>(((I3150/60)/60)/24)+DATE(1970,1,1)</f>
        <v>41913.166666666664</v>
      </c>
      <c r="T3150">
        <f>YEAR(R3150)</f>
        <v>2014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6" t="s">
        <v>8273</v>
      </c>
      <c r="O3151" s="16" t="s">
        <v>8274</v>
      </c>
      <c r="P3151" s="12">
        <f>ROUND((E3151/D3151)*100,0)</f>
        <v>104</v>
      </c>
      <c r="Q3151" s="14">
        <f>IFERROR(ROUND((E3151/L3151),2),0)</f>
        <v>52</v>
      </c>
      <c r="R3151" s="10">
        <f>(((J3151/60)/60)/24)+DATE(1970,1,1)</f>
        <v>41226.017361111109</v>
      </c>
      <c r="S3151" s="10">
        <f>(((I3151/60)/60)/24)+DATE(1970,1,1)</f>
        <v>41250.083333333336</v>
      </c>
      <c r="T3151">
        <f>YEAR(R3151)</f>
        <v>2012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6" t="s">
        <v>8273</v>
      </c>
      <c r="O3152" s="16" t="s">
        <v>8274</v>
      </c>
      <c r="P3152" s="12">
        <f>ROUND((E3152/D3152)*100,0)</f>
        <v>101</v>
      </c>
      <c r="Q3152" s="14">
        <f>IFERROR(ROUND((E3152/L3152),2),0)</f>
        <v>33.99</v>
      </c>
      <c r="R3152" s="10">
        <f>(((J3152/60)/60)/24)+DATE(1970,1,1)</f>
        <v>40478.263923611114</v>
      </c>
      <c r="S3152" s="10">
        <f>(((I3152/60)/60)/24)+DATE(1970,1,1)</f>
        <v>40568.166666666664</v>
      </c>
      <c r="T3152">
        <f>YEAR(R3152)</f>
        <v>2010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6" t="s">
        <v>8273</v>
      </c>
      <c r="O3153" s="16" t="s">
        <v>8274</v>
      </c>
      <c r="P3153" s="12">
        <f>ROUND((E3153/D3153)*100,0)</f>
        <v>100</v>
      </c>
      <c r="Q3153" s="14">
        <f>IFERROR(ROUND((E3153/L3153),2),0)</f>
        <v>103.35</v>
      </c>
      <c r="R3153" s="10">
        <f>(((J3153/60)/60)/24)+DATE(1970,1,1)</f>
        <v>41862.83997685185</v>
      </c>
      <c r="S3153" s="10">
        <f>(((I3153/60)/60)/24)+DATE(1970,1,1)</f>
        <v>41892.83997685185</v>
      </c>
      <c r="T3153">
        <f>YEAR(R3153)</f>
        <v>2014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6" t="s">
        <v>8273</v>
      </c>
      <c r="O3154" s="16" t="s">
        <v>8274</v>
      </c>
      <c r="P3154" s="12">
        <f>ROUND((E3154/D3154)*100,0)</f>
        <v>106</v>
      </c>
      <c r="Q3154" s="14">
        <f>IFERROR(ROUND((E3154/L3154),2),0)</f>
        <v>34.79</v>
      </c>
      <c r="R3154" s="10">
        <f>(((J3154/60)/60)/24)+DATE(1970,1,1)</f>
        <v>41550.867673611108</v>
      </c>
      <c r="S3154" s="10">
        <f>(((I3154/60)/60)/24)+DATE(1970,1,1)</f>
        <v>41580.867673611108</v>
      </c>
      <c r="T3154">
        <f>YEAR(R3154)</f>
        <v>2013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6" t="s">
        <v>8273</v>
      </c>
      <c r="O3155" s="16" t="s">
        <v>8274</v>
      </c>
      <c r="P3155" s="12">
        <f>ROUND((E3155/D3155)*100,0)</f>
        <v>336</v>
      </c>
      <c r="Q3155" s="14">
        <f>IFERROR(ROUND((E3155/L3155),2),0)</f>
        <v>41.77</v>
      </c>
      <c r="R3155" s="10">
        <f>(((J3155/60)/60)/24)+DATE(1970,1,1)</f>
        <v>40633.154363425929</v>
      </c>
      <c r="S3155" s="10">
        <f>(((I3155/60)/60)/24)+DATE(1970,1,1)</f>
        <v>40664.207638888889</v>
      </c>
      <c r="T3155">
        <f>YEAR(R3155)</f>
        <v>2011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6" t="s">
        <v>8273</v>
      </c>
      <c r="O3156" s="16" t="s">
        <v>8274</v>
      </c>
      <c r="P3156" s="12">
        <f>ROUND((E3156/D3156)*100,0)</f>
        <v>113</v>
      </c>
      <c r="Q3156" s="14">
        <f>IFERROR(ROUND((E3156/L3156),2),0)</f>
        <v>64.27</v>
      </c>
      <c r="R3156" s="10">
        <f>(((J3156/60)/60)/24)+DATE(1970,1,1)</f>
        <v>40970.875671296293</v>
      </c>
      <c r="S3156" s="10">
        <f>(((I3156/60)/60)/24)+DATE(1970,1,1)</f>
        <v>41000.834004629629</v>
      </c>
      <c r="T3156">
        <f>YEAR(R3156)</f>
        <v>2012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6" t="s">
        <v>8273</v>
      </c>
      <c r="O3157" s="16" t="s">
        <v>8274</v>
      </c>
      <c r="P3157" s="12">
        <f>ROUND((E3157/D3157)*100,0)</f>
        <v>189</v>
      </c>
      <c r="Q3157" s="14">
        <f>IFERROR(ROUND((E3157/L3157),2),0)</f>
        <v>31.21</v>
      </c>
      <c r="R3157" s="10">
        <f>(((J3157/60)/60)/24)+DATE(1970,1,1)</f>
        <v>41233.499131944445</v>
      </c>
      <c r="S3157" s="10">
        <f>(((I3157/60)/60)/24)+DATE(1970,1,1)</f>
        <v>41263.499131944445</v>
      </c>
      <c r="T3157">
        <f>YEAR(R3157)</f>
        <v>2012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6" t="s">
        <v>8273</v>
      </c>
      <c r="O3158" s="16" t="s">
        <v>8274</v>
      </c>
      <c r="P3158" s="12">
        <f>ROUND((E3158/D3158)*100,0)</f>
        <v>102</v>
      </c>
      <c r="Q3158" s="14">
        <f>IFERROR(ROUND((E3158/L3158),2),0)</f>
        <v>62.92</v>
      </c>
      <c r="R3158" s="10">
        <f>(((J3158/60)/60)/24)+DATE(1970,1,1)</f>
        <v>41026.953055555554</v>
      </c>
      <c r="S3158" s="10">
        <f>(((I3158/60)/60)/24)+DATE(1970,1,1)</f>
        <v>41061.953055555554</v>
      </c>
      <c r="T3158">
        <f>YEAR(R3158)</f>
        <v>2012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6" t="s">
        <v>8273</v>
      </c>
      <c r="O3159" s="16" t="s">
        <v>8274</v>
      </c>
      <c r="P3159" s="12">
        <f>ROUND((E3159/D3159)*100,0)</f>
        <v>101</v>
      </c>
      <c r="Q3159" s="14">
        <f>IFERROR(ROUND((E3159/L3159),2),0)</f>
        <v>98.54</v>
      </c>
      <c r="R3159" s="10">
        <f>(((J3159/60)/60)/24)+DATE(1970,1,1)</f>
        <v>41829.788252314815</v>
      </c>
      <c r="S3159" s="10">
        <f>(((I3159/60)/60)/24)+DATE(1970,1,1)</f>
        <v>41839.208333333336</v>
      </c>
      <c r="T3159">
        <f>YEAR(R3159)</f>
        <v>2014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6" t="s">
        <v>8273</v>
      </c>
      <c r="O3160" s="16" t="s">
        <v>8274</v>
      </c>
      <c r="P3160" s="12">
        <f>ROUND((E3160/D3160)*100,0)</f>
        <v>114</v>
      </c>
      <c r="Q3160" s="14">
        <f>IFERROR(ROUND((E3160/L3160),2),0)</f>
        <v>82.61</v>
      </c>
      <c r="R3160" s="10">
        <f>(((J3160/60)/60)/24)+DATE(1970,1,1)</f>
        <v>41447.839722222219</v>
      </c>
      <c r="S3160" s="10">
        <f>(((I3160/60)/60)/24)+DATE(1970,1,1)</f>
        <v>41477.839722222219</v>
      </c>
      <c r="T3160">
        <f>YEAR(R3160)</f>
        <v>2013</v>
      </c>
    </row>
    <row r="3161" spans="1:20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6" t="s">
        <v>8273</v>
      </c>
      <c r="O3161" s="16" t="s">
        <v>8274</v>
      </c>
      <c r="P3161" s="12">
        <f>ROUND((E3161/D3161)*100,0)</f>
        <v>133</v>
      </c>
      <c r="Q3161" s="14">
        <f>IFERROR(ROUND((E3161/L3161),2),0)</f>
        <v>38.5</v>
      </c>
      <c r="R3161" s="10">
        <f>(((J3161/60)/60)/24)+DATE(1970,1,1)</f>
        <v>40884.066678240742</v>
      </c>
      <c r="S3161" s="10">
        <f>(((I3161/60)/60)/24)+DATE(1970,1,1)</f>
        <v>40926.958333333336</v>
      </c>
      <c r="T3161">
        <f>YEAR(R3161)</f>
        <v>2011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6" t="s">
        <v>8273</v>
      </c>
      <c r="O3162" s="16" t="s">
        <v>8274</v>
      </c>
      <c r="P3162" s="12">
        <f>ROUND((E3162/D3162)*100,0)</f>
        <v>102</v>
      </c>
      <c r="Q3162" s="14">
        <f>IFERROR(ROUND((E3162/L3162),2),0)</f>
        <v>80.16</v>
      </c>
      <c r="R3162" s="10">
        <f>(((J3162/60)/60)/24)+DATE(1970,1,1)</f>
        <v>41841.26489583333</v>
      </c>
      <c r="S3162" s="10">
        <f>(((I3162/60)/60)/24)+DATE(1970,1,1)</f>
        <v>41864.207638888889</v>
      </c>
      <c r="T3162">
        <f>YEAR(R3162)</f>
        <v>2014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6" t="s">
        <v>8273</v>
      </c>
      <c r="O3163" s="16" t="s">
        <v>8274</v>
      </c>
      <c r="P3163" s="12">
        <f>ROUND((E3163/D3163)*100,0)</f>
        <v>105</v>
      </c>
      <c r="Q3163" s="14">
        <f>IFERROR(ROUND((E3163/L3163),2),0)</f>
        <v>28.41</v>
      </c>
      <c r="R3163" s="10">
        <f>(((J3163/60)/60)/24)+DATE(1970,1,1)</f>
        <v>41897.536134259259</v>
      </c>
      <c r="S3163" s="10">
        <f>(((I3163/60)/60)/24)+DATE(1970,1,1)</f>
        <v>41927.536134259259</v>
      </c>
      <c r="T3163">
        <f>YEAR(R3163)</f>
        <v>2014</v>
      </c>
    </row>
    <row r="3164" spans="1:20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6" t="s">
        <v>8273</v>
      </c>
      <c r="O3164" s="16" t="s">
        <v>8274</v>
      </c>
      <c r="P3164" s="12">
        <f>ROUND((E3164/D3164)*100,0)</f>
        <v>127</v>
      </c>
      <c r="Q3164" s="14">
        <f>IFERROR(ROUND((E3164/L3164),2),0)</f>
        <v>80.73</v>
      </c>
      <c r="R3164" s="10">
        <f>(((J3164/60)/60)/24)+DATE(1970,1,1)</f>
        <v>41799.685902777775</v>
      </c>
      <c r="S3164" s="10">
        <f>(((I3164/60)/60)/24)+DATE(1970,1,1)</f>
        <v>41827.083333333336</v>
      </c>
      <c r="T3164">
        <f>YEAR(R3164)</f>
        <v>2014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6" t="s">
        <v>8273</v>
      </c>
      <c r="O3165" s="16" t="s">
        <v>8274</v>
      </c>
      <c r="P3165" s="12">
        <f>ROUND((E3165/D3165)*100,0)</f>
        <v>111</v>
      </c>
      <c r="Q3165" s="14">
        <f>IFERROR(ROUND((E3165/L3165),2),0)</f>
        <v>200.69</v>
      </c>
      <c r="R3165" s="10">
        <f>(((J3165/60)/60)/24)+DATE(1970,1,1)</f>
        <v>41775.753761574073</v>
      </c>
      <c r="S3165" s="10">
        <f>(((I3165/60)/60)/24)+DATE(1970,1,1)</f>
        <v>41805.753761574073</v>
      </c>
      <c r="T3165">
        <f>YEAR(R3165)</f>
        <v>2014</v>
      </c>
    </row>
    <row r="3166" spans="1:20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6" t="s">
        <v>8273</v>
      </c>
      <c r="O3166" s="16" t="s">
        <v>8274</v>
      </c>
      <c r="P3166" s="12">
        <f>ROUND((E3166/D3166)*100,0)</f>
        <v>107</v>
      </c>
      <c r="Q3166" s="14">
        <f>IFERROR(ROUND((E3166/L3166),2),0)</f>
        <v>37.590000000000003</v>
      </c>
      <c r="R3166" s="10">
        <f>(((J3166/60)/60)/24)+DATE(1970,1,1)</f>
        <v>41766.80572916667</v>
      </c>
      <c r="S3166" s="10">
        <f>(((I3166/60)/60)/24)+DATE(1970,1,1)</f>
        <v>41799.80572916667</v>
      </c>
      <c r="T3166">
        <f>YEAR(R3166)</f>
        <v>2014</v>
      </c>
    </row>
    <row r="3167" spans="1:20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6" t="s">
        <v>8273</v>
      </c>
      <c r="O3167" s="16" t="s">
        <v>8274</v>
      </c>
      <c r="P3167" s="12">
        <f>ROUND((E3167/D3167)*100,0)</f>
        <v>163</v>
      </c>
      <c r="Q3167" s="14">
        <f>IFERROR(ROUND((E3167/L3167),2),0)</f>
        <v>58.1</v>
      </c>
      <c r="R3167" s="10">
        <f>(((J3167/60)/60)/24)+DATE(1970,1,1)</f>
        <v>40644.159259259257</v>
      </c>
      <c r="S3167" s="10">
        <f>(((I3167/60)/60)/24)+DATE(1970,1,1)</f>
        <v>40666.165972222225</v>
      </c>
      <c r="T3167">
        <f>YEAR(R3167)</f>
        <v>2011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6" t="s">
        <v>8273</v>
      </c>
      <c r="O3168" s="16" t="s">
        <v>8274</v>
      </c>
      <c r="P3168" s="12">
        <f>ROUND((E3168/D3168)*100,0)</f>
        <v>160</v>
      </c>
      <c r="Q3168" s="14">
        <f>IFERROR(ROUND((E3168/L3168),2),0)</f>
        <v>60.3</v>
      </c>
      <c r="R3168" s="10">
        <f>(((J3168/60)/60)/24)+DATE(1970,1,1)</f>
        <v>41940.69158564815</v>
      </c>
      <c r="S3168" s="10">
        <f>(((I3168/60)/60)/24)+DATE(1970,1,1)</f>
        <v>41969.332638888889</v>
      </c>
      <c r="T3168">
        <f>YEAR(R3168)</f>
        <v>2014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6" t="s">
        <v>8273</v>
      </c>
      <c r="O3169" s="16" t="s">
        <v>8274</v>
      </c>
      <c r="P3169" s="12">
        <f>ROUND((E3169/D3169)*100,0)</f>
        <v>116</v>
      </c>
      <c r="Q3169" s="14">
        <f>IFERROR(ROUND((E3169/L3169),2),0)</f>
        <v>63.36</v>
      </c>
      <c r="R3169" s="10">
        <f>(((J3169/60)/60)/24)+DATE(1970,1,1)</f>
        <v>41839.175706018519</v>
      </c>
      <c r="S3169" s="10">
        <f>(((I3169/60)/60)/24)+DATE(1970,1,1)</f>
        <v>41853.175706018519</v>
      </c>
      <c r="T3169">
        <f>YEAR(R3169)</f>
        <v>2014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6" t="s">
        <v>8273</v>
      </c>
      <c r="O3170" s="16" t="s">
        <v>8274</v>
      </c>
      <c r="P3170" s="12">
        <f>ROUND((E3170/D3170)*100,0)</f>
        <v>124</v>
      </c>
      <c r="Q3170" s="14">
        <f>IFERROR(ROUND((E3170/L3170),2),0)</f>
        <v>50.9</v>
      </c>
      <c r="R3170" s="10">
        <f>(((J3170/60)/60)/24)+DATE(1970,1,1)</f>
        <v>41772.105937500004</v>
      </c>
      <c r="S3170" s="10">
        <f>(((I3170/60)/60)/24)+DATE(1970,1,1)</f>
        <v>41803.916666666664</v>
      </c>
      <c r="T3170">
        <f>YEAR(R3170)</f>
        <v>2014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6" t="s">
        <v>8273</v>
      </c>
      <c r="O3171" s="16" t="s">
        <v>8274</v>
      </c>
      <c r="P3171" s="12">
        <f>ROUND((E3171/D3171)*100,0)</f>
        <v>103</v>
      </c>
      <c r="Q3171" s="14">
        <f>IFERROR(ROUND((E3171/L3171),2),0)</f>
        <v>100.5</v>
      </c>
      <c r="R3171" s="10">
        <f>(((J3171/60)/60)/24)+DATE(1970,1,1)</f>
        <v>41591.737974537034</v>
      </c>
      <c r="S3171" s="10">
        <f>(((I3171/60)/60)/24)+DATE(1970,1,1)</f>
        <v>41621.207638888889</v>
      </c>
      <c r="T3171">
        <f>YEAR(R3171)</f>
        <v>2013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6" t="s">
        <v>8273</v>
      </c>
      <c r="O3172" s="16" t="s">
        <v>8274</v>
      </c>
      <c r="P3172" s="12">
        <f>ROUND((E3172/D3172)*100,0)</f>
        <v>112</v>
      </c>
      <c r="Q3172" s="14">
        <f>IFERROR(ROUND((E3172/L3172),2),0)</f>
        <v>31.62</v>
      </c>
      <c r="R3172" s="10">
        <f>(((J3172/60)/60)/24)+DATE(1970,1,1)</f>
        <v>41789.080370370371</v>
      </c>
      <c r="S3172" s="10">
        <f>(((I3172/60)/60)/24)+DATE(1970,1,1)</f>
        <v>41822.166666666664</v>
      </c>
      <c r="T3172">
        <f>YEAR(R3172)</f>
        <v>2014</v>
      </c>
    </row>
    <row r="3173" spans="1:20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6" t="s">
        <v>8273</v>
      </c>
      <c r="O3173" s="16" t="s">
        <v>8274</v>
      </c>
      <c r="P3173" s="12">
        <f>ROUND((E3173/D3173)*100,0)</f>
        <v>109</v>
      </c>
      <c r="Q3173" s="14">
        <f>IFERROR(ROUND((E3173/L3173),2),0)</f>
        <v>65.099999999999994</v>
      </c>
      <c r="R3173" s="10">
        <f>(((J3173/60)/60)/24)+DATE(1970,1,1)</f>
        <v>42466.608310185184</v>
      </c>
      <c r="S3173" s="10">
        <f>(((I3173/60)/60)/24)+DATE(1970,1,1)</f>
        <v>42496.608310185184</v>
      </c>
      <c r="T3173">
        <f>YEAR(R3173)</f>
        <v>2016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6" t="s">
        <v>8273</v>
      </c>
      <c r="O3174" s="16" t="s">
        <v>8274</v>
      </c>
      <c r="P3174" s="12">
        <f>ROUND((E3174/D3174)*100,0)</f>
        <v>115</v>
      </c>
      <c r="Q3174" s="14">
        <f>IFERROR(ROUND((E3174/L3174),2),0)</f>
        <v>79.31</v>
      </c>
      <c r="R3174" s="10">
        <f>(((J3174/60)/60)/24)+DATE(1970,1,1)</f>
        <v>40923.729953703703</v>
      </c>
      <c r="S3174" s="10">
        <f>(((I3174/60)/60)/24)+DATE(1970,1,1)</f>
        <v>40953.729953703703</v>
      </c>
      <c r="T3174">
        <f>YEAR(R3174)</f>
        <v>2012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6" t="s">
        <v>8273</v>
      </c>
      <c r="O3175" s="16" t="s">
        <v>8274</v>
      </c>
      <c r="P3175" s="12">
        <f>ROUND((E3175/D3175)*100,0)</f>
        <v>103</v>
      </c>
      <c r="Q3175" s="14">
        <f>IFERROR(ROUND((E3175/L3175),2),0)</f>
        <v>139.19</v>
      </c>
      <c r="R3175" s="10">
        <f>(((J3175/60)/60)/24)+DATE(1970,1,1)</f>
        <v>41878.878379629627</v>
      </c>
      <c r="S3175" s="10">
        <f>(((I3175/60)/60)/24)+DATE(1970,1,1)</f>
        <v>41908.878379629627</v>
      </c>
      <c r="T3175">
        <f>YEAR(R3175)</f>
        <v>2014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6" t="s">
        <v>8273</v>
      </c>
      <c r="O3176" s="16" t="s">
        <v>8274</v>
      </c>
      <c r="P3176" s="12">
        <f>ROUND((E3176/D3176)*100,0)</f>
        <v>101</v>
      </c>
      <c r="Q3176" s="14">
        <f>IFERROR(ROUND((E3176/L3176),2),0)</f>
        <v>131.91</v>
      </c>
      <c r="R3176" s="10">
        <f>(((J3176/60)/60)/24)+DATE(1970,1,1)</f>
        <v>41862.864675925928</v>
      </c>
      <c r="S3176" s="10">
        <f>(((I3176/60)/60)/24)+DATE(1970,1,1)</f>
        <v>41876.864675925928</v>
      </c>
      <c r="T3176">
        <f>YEAR(R3176)</f>
        <v>2014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6" t="s">
        <v>8273</v>
      </c>
      <c r="O3177" s="16" t="s">
        <v>8274</v>
      </c>
      <c r="P3177" s="12">
        <f>ROUND((E3177/D3177)*100,0)</f>
        <v>110</v>
      </c>
      <c r="Q3177" s="14">
        <f>IFERROR(ROUND((E3177/L3177),2),0)</f>
        <v>91.3</v>
      </c>
      <c r="R3177" s="10">
        <f>(((J3177/60)/60)/24)+DATE(1970,1,1)</f>
        <v>40531.886886574073</v>
      </c>
      <c r="S3177" s="10">
        <f>(((I3177/60)/60)/24)+DATE(1970,1,1)</f>
        <v>40591.886886574073</v>
      </c>
      <c r="T3177">
        <f>YEAR(R3177)</f>
        <v>2010</v>
      </c>
    </row>
    <row r="3178" spans="1:20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6" t="s">
        <v>8273</v>
      </c>
      <c r="O3178" s="16" t="s">
        <v>8274</v>
      </c>
      <c r="P3178" s="12">
        <f>ROUND((E3178/D3178)*100,0)</f>
        <v>115</v>
      </c>
      <c r="Q3178" s="14">
        <f>IFERROR(ROUND((E3178/L3178),2),0)</f>
        <v>39.67</v>
      </c>
      <c r="R3178" s="10">
        <f>(((J3178/60)/60)/24)+DATE(1970,1,1)</f>
        <v>41477.930914351848</v>
      </c>
      <c r="S3178" s="10">
        <f>(((I3178/60)/60)/24)+DATE(1970,1,1)</f>
        <v>41504.625</v>
      </c>
      <c r="T3178">
        <f>YEAR(R3178)</f>
        <v>2013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6" t="s">
        <v>8273</v>
      </c>
      <c r="O3179" s="16" t="s">
        <v>8274</v>
      </c>
      <c r="P3179" s="12">
        <f>ROUND((E3179/D3179)*100,0)</f>
        <v>117</v>
      </c>
      <c r="Q3179" s="14">
        <f>IFERROR(ROUND((E3179/L3179),2),0)</f>
        <v>57.55</v>
      </c>
      <c r="R3179" s="10">
        <f>(((J3179/60)/60)/24)+DATE(1970,1,1)</f>
        <v>41781.666770833333</v>
      </c>
      <c r="S3179" s="10">
        <f>(((I3179/60)/60)/24)+DATE(1970,1,1)</f>
        <v>41811.666770833333</v>
      </c>
      <c r="T3179">
        <f>YEAR(R3179)</f>
        <v>2014</v>
      </c>
    </row>
    <row r="3180" spans="1:20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6" t="s">
        <v>8273</v>
      </c>
      <c r="O3180" s="16" t="s">
        <v>8274</v>
      </c>
      <c r="P3180" s="12">
        <f>ROUND((E3180/D3180)*100,0)</f>
        <v>172</v>
      </c>
      <c r="Q3180" s="14">
        <f>IFERROR(ROUND((E3180/L3180),2),0)</f>
        <v>33.03</v>
      </c>
      <c r="R3180" s="10">
        <f>(((J3180/60)/60)/24)+DATE(1970,1,1)</f>
        <v>41806.605034722219</v>
      </c>
      <c r="S3180" s="10">
        <f>(((I3180/60)/60)/24)+DATE(1970,1,1)</f>
        <v>41836.605034722219</v>
      </c>
      <c r="T3180">
        <f>YEAR(R3180)</f>
        <v>2014</v>
      </c>
    </row>
    <row r="3181" spans="1:20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6" t="s">
        <v>8273</v>
      </c>
      <c r="O3181" s="16" t="s">
        <v>8274</v>
      </c>
      <c r="P3181" s="12">
        <f>ROUND((E3181/D3181)*100,0)</f>
        <v>114</v>
      </c>
      <c r="Q3181" s="14">
        <f>IFERROR(ROUND((E3181/L3181),2),0)</f>
        <v>77.34</v>
      </c>
      <c r="R3181" s="10">
        <f>(((J3181/60)/60)/24)+DATE(1970,1,1)</f>
        <v>41375.702210648145</v>
      </c>
      <c r="S3181" s="10">
        <f>(((I3181/60)/60)/24)+DATE(1970,1,1)</f>
        <v>41400.702210648145</v>
      </c>
      <c r="T3181">
        <f>YEAR(R3181)</f>
        <v>2013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6" t="s">
        <v>8273</v>
      </c>
      <c r="O3182" s="16" t="s">
        <v>8274</v>
      </c>
      <c r="P3182" s="12">
        <f>ROUND((E3182/D3182)*100,0)</f>
        <v>120</v>
      </c>
      <c r="Q3182" s="14">
        <f>IFERROR(ROUND((E3182/L3182),2),0)</f>
        <v>31.93</v>
      </c>
      <c r="R3182" s="10">
        <f>(((J3182/60)/60)/24)+DATE(1970,1,1)</f>
        <v>41780.412604166668</v>
      </c>
      <c r="S3182" s="10">
        <f>(((I3182/60)/60)/24)+DATE(1970,1,1)</f>
        <v>41810.412604166668</v>
      </c>
      <c r="T3182">
        <f>YEAR(R3182)</f>
        <v>2014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6" t="s">
        <v>8273</v>
      </c>
      <c r="O3183" s="16" t="s">
        <v>8274</v>
      </c>
      <c r="P3183" s="12">
        <f>ROUND((E3183/D3183)*100,0)</f>
        <v>109</v>
      </c>
      <c r="Q3183" s="14">
        <f>IFERROR(ROUND((E3183/L3183),2),0)</f>
        <v>36.33</v>
      </c>
      <c r="R3183" s="10">
        <f>(((J3183/60)/60)/24)+DATE(1970,1,1)</f>
        <v>41779.310034722221</v>
      </c>
      <c r="S3183" s="10">
        <f>(((I3183/60)/60)/24)+DATE(1970,1,1)</f>
        <v>41805.666666666664</v>
      </c>
      <c r="T3183">
        <f>YEAR(R3183)</f>
        <v>2014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6" t="s">
        <v>8273</v>
      </c>
      <c r="O3184" s="16" t="s">
        <v>8274</v>
      </c>
      <c r="P3184" s="12">
        <f>ROUND((E3184/D3184)*100,0)</f>
        <v>101</v>
      </c>
      <c r="Q3184" s="14">
        <f>IFERROR(ROUND((E3184/L3184),2),0)</f>
        <v>46.77</v>
      </c>
      <c r="R3184" s="10">
        <f>(((J3184/60)/60)/24)+DATE(1970,1,1)</f>
        <v>40883.949317129627</v>
      </c>
      <c r="S3184" s="10">
        <f>(((I3184/60)/60)/24)+DATE(1970,1,1)</f>
        <v>40939.708333333336</v>
      </c>
      <c r="T3184">
        <f>YEAR(R3184)</f>
        <v>2011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6" t="s">
        <v>8273</v>
      </c>
      <c r="O3185" s="16" t="s">
        <v>8274</v>
      </c>
      <c r="P3185" s="12">
        <f>ROUND((E3185/D3185)*100,0)</f>
        <v>109</v>
      </c>
      <c r="Q3185" s="14">
        <f>IFERROR(ROUND((E3185/L3185),2),0)</f>
        <v>40.07</v>
      </c>
      <c r="R3185" s="10">
        <f>(((J3185/60)/60)/24)+DATE(1970,1,1)</f>
        <v>41491.79478009259</v>
      </c>
      <c r="S3185" s="10">
        <f>(((I3185/60)/60)/24)+DATE(1970,1,1)</f>
        <v>41509.79478009259</v>
      </c>
      <c r="T3185">
        <f>YEAR(R3185)</f>
        <v>2013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6" t="s">
        <v>8273</v>
      </c>
      <c r="O3186" s="16" t="s">
        <v>8274</v>
      </c>
      <c r="P3186" s="12">
        <f>ROUND((E3186/D3186)*100,0)</f>
        <v>107</v>
      </c>
      <c r="Q3186" s="14">
        <f>IFERROR(ROUND((E3186/L3186),2),0)</f>
        <v>100.22</v>
      </c>
      <c r="R3186" s="10">
        <f>(((J3186/60)/60)/24)+DATE(1970,1,1)</f>
        <v>41791.993414351848</v>
      </c>
      <c r="S3186" s="10">
        <f>(((I3186/60)/60)/24)+DATE(1970,1,1)</f>
        <v>41821.993414351848</v>
      </c>
      <c r="T3186">
        <f>YEAR(R3186)</f>
        <v>2014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6" t="s">
        <v>8273</v>
      </c>
      <c r="O3187" s="16" t="s">
        <v>8274</v>
      </c>
      <c r="P3187" s="12">
        <f>ROUND((E3187/D3187)*100,0)</f>
        <v>100</v>
      </c>
      <c r="Q3187" s="14">
        <f>IFERROR(ROUND((E3187/L3187),2),0)</f>
        <v>41.67</v>
      </c>
      <c r="R3187" s="10">
        <f>(((J3187/60)/60)/24)+DATE(1970,1,1)</f>
        <v>41829.977326388893</v>
      </c>
      <c r="S3187" s="10">
        <f>(((I3187/60)/60)/24)+DATE(1970,1,1)</f>
        <v>41836.977326388893</v>
      </c>
      <c r="T3187">
        <f>YEAR(R3187)</f>
        <v>2014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6" t="s">
        <v>8273</v>
      </c>
      <c r="O3188" s="16" t="s">
        <v>8274</v>
      </c>
      <c r="P3188" s="12">
        <f>ROUND((E3188/D3188)*100,0)</f>
        <v>102</v>
      </c>
      <c r="Q3188" s="14">
        <f>IFERROR(ROUND((E3188/L3188),2),0)</f>
        <v>46.71</v>
      </c>
      <c r="R3188" s="10">
        <f>(((J3188/60)/60)/24)+DATE(1970,1,1)</f>
        <v>41868.924050925925</v>
      </c>
      <c r="S3188" s="10">
        <f>(((I3188/60)/60)/24)+DATE(1970,1,1)</f>
        <v>41898.875</v>
      </c>
      <c r="T3188">
        <f>YEAR(R3188)</f>
        <v>2014</v>
      </c>
    </row>
    <row r="3189" spans="1:20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6" t="s">
        <v>8273</v>
      </c>
      <c r="O3189" s="16" t="s">
        <v>8274</v>
      </c>
      <c r="P3189" s="12">
        <f>ROUND((E3189/D3189)*100,0)</f>
        <v>116</v>
      </c>
      <c r="Q3189" s="14">
        <f>IFERROR(ROUND((E3189/L3189),2),0)</f>
        <v>71.489999999999995</v>
      </c>
      <c r="R3189" s="10">
        <f>(((J3189/60)/60)/24)+DATE(1970,1,1)</f>
        <v>41835.666354166664</v>
      </c>
      <c r="S3189" s="10">
        <f>(((I3189/60)/60)/24)+DATE(1970,1,1)</f>
        <v>41855.666354166664</v>
      </c>
      <c r="T3189">
        <f>YEAR(R3189)</f>
        <v>2014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6" t="s">
        <v>8273</v>
      </c>
      <c r="O3190" s="16" t="s">
        <v>8315</v>
      </c>
      <c r="P3190" s="12">
        <f>ROUND((E3190/D3190)*100,0)</f>
        <v>65</v>
      </c>
      <c r="Q3190" s="14">
        <f>IFERROR(ROUND((E3190/L3190),2),0)</f>
        <v>14.44</v>
      </c>
      <c r="R3190" s="10">
        <f>(((J3190/60)/60)/24)+DATE(1970,1,1)</f>
        <v>42144.415532407409</v>
      </c>
      <c r="S3190" s="10">
        <f>(((I3190/60)/60)/24)+DATE(1970,1,1)</f>
        <v>42165.415532407409</v>
      </c>
      <c r="T3190">
        <f>YEAR(R3190)</f>
        <v>2015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6" t="s">
        <v>8273</v>
      </c>
      <c r="O3191" s="16" t="s">
        <v>8315</v>
      </c>
      <c r="P3191" s="12">
        <f>ROUND((E3191/D3191)*100,0)</f>
        <v>12</v>
      </c>
      <c r="Q3191" s="14">
        <f>IFERROR(ROUND((E3191/L3191),2),0)</f>
        <v>356.84</v>
      </c>
      <c r="R3191" s="10">
        <f>(((J3191/60)/60)/24)+DATE(1970,1,1)</f>
        <v>42118.346435185187</v>
      </c>
      <c r="S3191" s="10">
        <f>(((I3191/60)/60)/24)+DATE(1970,1,1)</f>
        <v>42148.346435185187</v>
      </c>
      <c r="T3191">
        <f>YEAR(R3191)</f>
        <v>2015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6" t="s">
        <v>8273</v>
      </c>
      <c r="O3192" s="16" t="s">
        <v>8315</v>
      </c>
      <c r="P3192" s="12">
        <f>ROUND((E3192/D3192)*100,0)</f>
        <v>0</v>
      </c>
      <c r="Q3192" s="14">
        <f>IFERROR(ROUND((E3192/L3192),2),0)</f>
        <v>0</v>
      </c>
      <c r="R3192" s="10">
        <f>(((J3192/60)/60)/24)+DATE(1970,1,1)</f>
        <v>42683.151331018518</v>
      </c>
      <c r="S3192" s="10">
        <f>(((I3192/60)/60)/24)+DATE(1970,1,1)</f>
        <v>42713.192997685182</v>
      </c>
      <c r="T3192">
        <f>YEAR(R3192)</f>
        <v>2016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6" t="s">
        <v>8273</v>
      </c>
      <c r="O3193" s="16" t="s">
        <v>8315</v>
      </c>
      <c r="P3193" s="12">
        <f>ROUND((E3193/D3193)*100,0)</f>
        <v>4</v>
      </c>
      <c r="Q3193" s="14">
        <f>IFERROR(ROUND((E3193/L3193),2),0)</f>
        <v>37.75</v>
      </c>
      <c r="R3193" s="10">
        <f>(((J3193/60)/60)/24)+DATE(1970,1,1)</f>
        <v>42538.755428240736</v>
      </c>
      <c r="S3193" s="10">
        <f>(((I3193/60)/60)/24)+DATE(1970,1,1)</f>
        <v>42598.755428240736</v>
      </c>
      <c r="T3193">
        <f>YEAR(R3193)</f>
        <v>2016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6" t="s">
        <v>8273</v>
      </c>
      <c r="O3194" s="16" t="s">
        <v>8315</v>
      </c>
      <c r="P3194" s="12">
        <f>ROUND((E3194/D3194)*100,0)</f>
        <v>1</v>
      </c>
      <c r="Q3194" s="14">
        <f>IFERROR(ROUND((E3194/L3194),2),0)</f>
        <v>12.75</v>
      </c>
      <c r="R3194" s="10">
        <f>(((J3194/60)/60)/24)+DATE(1970,1,1)</f>
        <v>42018.94049768518</v>
      </c>
      <c r="S3194" s="10">
        <f>(((I3194/60)/60)/24)+DATE(1970,1,1)</f>
        <v>42063.916666666672</v>
      </c>
      <c r="T3194">
        <f>YEAR(R3194)</f>
        <v>2015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6" t="s">
        <v>8273</v>
      </c>
      <c r="O3195" s="16" t="s">
        <v>8315</v>
      </c>
      <c r="P3195" s="12">
        <f>ROUND((E3195/D3195)*100,0)</f>
        <v>12</v>
      </c>
      <c r="Q3195" s="14">
        <f>IFERROR(ROUND((E3195/L3195),2),0)</f>
        <v>24.46</v>
      </c>
      <c r="R3195" s="10">
        <f>(((J3195/60)/60)/24)+DATE(1970,1,1)</f>
        <v>42010.968240740738</v>
      </c>
      <c r="S3195" s="10">
        <f>(((I3195/60)/60)/24)+DATE(1970,1,1)</f>
        <v>42055.968240740738</v>
      </c>
      <c r="T3195">
        <f>YEAR(R3195)</f>
        <v>2015</v>
      </c>
    </row>
    <row r="3196" spans="1:20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6" t="s">
        <v>8273</v>
      </c>
      <c r="O3196" s="16" t="s">
        <v>8315</v>
      </c>
      <c r="P3196" s="12">
        <f>ROUND((E3196/D3196)*100,0)</f>
        <v>0</v>
      </c>
      <c r="Q3196" s="14">
        <f>IFERROR(ROUND((E3196/L3196),2),0)</f>
        <v>0</v>
      </c>
      <c r="R3196" s="10">
        <f>(((J3196/60)/60)/24)+DATE(1970,1,1)</f>
        <v>42182.062476851846</v>
      </c>
      <c r="S3196" s="10">
        <f>(((I3196/60)/60)/24)+DATE(1970,1,1)</f>
        <v>42212.062476851846</v>
      </c>
      <c r="T3196">
        <f>YEAR(R3196)</f>
        <v>2015</v>
      </c>
    </row>
    <row r="3197" spans="1:20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6" t="s">
        <v>8273</v>
      </c>
      <c r="O3197" s="16" t="s">
        <v>8315</v>
      </c>
      <c r="P3197" s="12">
        <f>ROUND((E3197/D3197)*100,0)</f>
        <v>59</v>
      </c>
      <c r="Q3197" s="14">
        <f>IFERROR(ROUND((E3197/L3197),2),0)</f>
        <v>53.08</v>
      </c>
      <c r="R3197" s="10">
        <f>(((J3197/60)/60)/24)+DATE(1970,1,1)</f>
        <v>42017.594236111108</v>
      </c>
      <c r="S3197" s="10">
        <f>(((I3197/60)/60)/24)+DATE(1970,1,1)</f>
        <v>42047.594236111108</v>
      </c>
      <c r="T3197">
        <f>YEAR(R3197)</f>
        <v>2015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6" t="s">
        <v>8273</v>
      </c>
      <c r="O3198" s="16" t="s">
        <v>8315</v>
      </c>
      <c r="P3198" s="12">
        <f>ROUND((E3198/D3198)*100,0)</f>
        <v>0</v>
      </c>
      <c r="Q3198" s="14">
        <f>IFERROR(ROUND((E3198/L3198),2),0)</f>
        <v>300</v>
      </c>
      <c r="R3198" s="10">
        <f>(((J3198/60)/60)/24)+DATE(1970,1,1)</f>
        <v>42157.598090277781</v>
      </c>
      <c r="S3198" s="10">
        <f>(((I3198/60)/60)/24)+DATE(1970,1,1)</f>
        <v>42217.583333333328</v>
      </c>
      <c r="T3198">
        <f>YEAR(R3198)</f>
        <v>2015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6" t="s">
        <v>8273</v>
      </c>
      <c r="O3199" s="16" t="s">
        <v>8315</v>
      </c>
      <c r="P3199" s="12">
        <f>ROUND((E3199/D3199)*100,0)</f>
        <v>11</v>
      </c>
      <c r="Q3199" s="14">
        <f>IFERROR(ROUND((E3199/L3199),2),0)</f>
        <v>286.25</v>
      </c>
      <c r="R3199" s="10">
        <f>(((J3199/60)/60)/24)+DATE(1970,1,1)</f>
        <v>42009.493263888886</v>
      </c>
      <c r="S3199" s="10">
        <f>(((I3199/60)/60)/24)+DATE(1970,1,1)</f>
        <v>42039.493263888886</v>
      </c>
      <c r="T3199">
        <f>YEAR(R3199)</f>
        <v>2015</v>
      </c>
    </row>
    <row r="3200" spans="1:20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6" t="s">
        <v>8273</v>
      </c>
      <c r="O3200" s="16" t="s">
        <v>8315</v>
      </c>
      <c r="P3200" s="12">
        <f>ROUND((E3200/D3200)*100,0)</f>
        <v>0</v>
      </c>
      <c r="Q3200" s="14">
        <f>IFERROR(ROUND((E3200/L3200),2),0)</f>
        <v>36.67</v>
      </c>
      <c r="R3200" s="10">
        <f>(((J3200/60)/60)/24)+DATE(1970,1,1)</f>
        <v>42013.424502314811</v>
      </c>
      <c r="S3200" s="10">
        <f>(((I3200/60)/60)/24)+DATE(1970,1,1)</f>
        <v>42051.424502314811</v>
      </c>
      <c r="T3200">
        <f>YEAR(R3200)</f>
        <v>2015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6" t="s">
        <v>8273</v>
      </c>
      <c r="O3201" s="16" t="s">
        <v>8315</v>
      </c>
      <c r="P3201" s="12">
        <f>ROUND((E3201/D3201)*100,0)</f>
        <v>52</v>
      </c>
      <c r="Q3201" s="14">
        <f>IFERROR(ROUND((E3201/L3201),2),0)</f>
        <v>49.21</v>
      </c>
      <c r="R3201" s="10">
        <f>(((J3201/60)/60)/24)+DATE(1970,1,1)</f>
        <v>41858.761782407404</v>
      </c>
      <c r="S3201" s="10">
        <f>(((I3201/60)/60)/24)+DATE(1970,1,1)</f>
        <v>41888.875</v>
      </c>
      <c r="T3201">
        <f>YEAR(R3201)</f>
        <v>2014</v>
      </c>
    </row>
    <row r="3202" spans="1:20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6" t="s">
        <v>8273</v>
      </c>
      <c r="O3202" s="16" t="s">
        <v>8315</v>
      </c>
      <c r="P3202" s="12">
        <f>ROUND((E3202/D3202)*100,0)</f>
        <v>0</v>
      </c>
      <c r="Q3202" s="14">
        <f>IFERROR(ROUND((E3202/L3202),2),0)</f>
        <v>1</v>
      </c>
      <c r="R3202" s="10">
        <f>(((J3202/60)/60)/24)+DATE(1970,1,1)</f>
        <v>42460.320613425924</v>
      </c>
      <c r="S3202" s="10">
        <f>(((I3202/60)/60)/24)+DATE(1970,1,1)</f>
        <v>42490.231944444444</v>
      </c>
      <c r="T3202">
        <f>YEAR(R3202)</f>
        <v>2016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6" t="s">
        <v>8273</v>
      </c>
      <c r="O3203" s="16" t="s">
        <v>8315</v>
      </c>
      <c r="P3203" s="12">
        <f>ROUND((E3203/D3203)*100,0)</f>
        <v>1</v>
      </c>
      <c r="Q3203" s="14">
        <f>IFERROR(ROUND((E3203/L3203),2),0)</f>
        <v>12.5</v>
      </c>
      <c r="R3203" s="10">
        <f>(((J3203/60)/60)/24)+DATE(1970,1,1)</f>
        <v>41861.767094907409</v>
      </c>
      <c r="S3203" s="10">
        <f>(((I3203/60)/60)/24)+DATE(1970,1,1)</f>
        <v>41882.767094907409</v>
      </c>
      <c r="T3203">
        <f>YEAR(R3203)</f>
        <v>2014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6" t="s">
        <v>8273</v>
      </c>
      <c r="O3204" s="16" t="s">
        <v>8315</v>
      </c>
      <c r="P3204" s="12">
        <f>ROUND((E3204/D3204)*100,0)</f>
        <v>55</v>
      </c>
      <c r="Q3204" s="14">
        <f>IFERROR(ROUND((E3204/L3204),2),0)</f>
        <v>109.04</v>
      </c>
      <c r="R3204" s="10">
        <f>(((J3204/60)/60)/24)+DATE(1970,1,1)</f>
        <v>42293.853541666671</v>
      </c>
      <c r="S3204" s="10">
        <f>(((I3204/60)/60)/24)+DATE(1970,1,1)</f>
        <v>42352.249305555553</v>
      </c>
      <c r="T3204">
        <f>YEAR(R3204)</f>
        <v>2015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6" t="s">
        <v>8273</v>
      </c>
      <c r="O3205" s="16" t="s">
        <v>8315</v>
      </c>
      <c r="P3205" s="12">
        <f>ROUND((E3205/D3205)*100,0)</f>
        <v>25</v>
      </c>
      <c r="Q3205" s="14">
        <f>IFERROR(ROUND((E3205/L3205),2),0)</f>
        <v>41.67</v>
      </c>
      <c r="R3205" s="10">
        <f>(((J3205/60)/60)/24)+DATE(1970,1,1)</f>
        <v>42242.988680555558</v>
      </c>
      <c r="S3205" s="10">
        <f>(((I3205/60)/60)/24)+DATE(1970,1,1)</f>
        <v>42272.988680555558</v>
      </c>
      <c r="T3205">
        <f>YEAR(R3205)</f>
        <v>2015</v>
      </c>
    </row>
    <row r="3206" spans="1:20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6" t="s">
        <v>8273</v>
      </c>
      <c r="O3206" s="16" t="s">
        <v>8315</v>
      </c>
      <c r="P3206" s="12">
        <f>ROUND((E3206/D3206)*100,0)</f>
        <v>0</v>
      </c>
      <c r="Q3206" s="14">
        <f>IFERROR(ROUND((E3206/L3206),2),0)</f>
        <v>0</v>
      </c>
      <c r="R3206" s="10">
        <f>(((J3206/60)/60)/24)+DATE(1970,1,1)</f>
        <v>42172.686099537037</v>
      </c>
      <c r="S3206" s="10">
        <f>(((I3206/60)/60)/24)+DATE(1970,1,1)</f>
        <v>42202.676388888889</v>
      </c>
      <c r="T3206">
        <f>YEAR(R3206)</f>
        <v>2015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6" t="s">
        <v>8273</v>
      </c>
      <c r="O3207" s="16" t="s">
        <v>8315</v>
      </c>
      <c r="P3207" s="12">
        <f>ROUND((E3207/D3207)*100,0)</f>
        <v>3</v>
      </c>
      <c r="Q3207" s="14">
        <f>IFERROR(ROUND((E3207/L3207),2),0)</f>
        <v>22.75</v>
      </c>
      <c r="R3207" s="10">
        <f>(((J3207/60)/60)/24)+DATE(1970,1,1)</f>
        <v>42095.374675925923</v>
      </c>
      <c r="S3207" s="10">
        <f>(((I3207/60)/60)/24)+DATE(1970,1,1)</f>
        <v>42125.374675925923</v>
      </c>
      <c r="T3207">
        <f>YEAR(R3207)</f>
        <v>2015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6" t="s">
        <v>8273</v>
      </c>
      <c r="O3208" s="16" t="s">
        <v>8315</v>
      </c>
      <c r="P3208" s="12">
        <f>ROUND((E3208/D3208)*100,0)</f>
        <v>0</v>
      </c>
      <c r="Q3208" s="14">
        <f>IFERROR(ROUND((E3208/L3208),2),0)</f>
        <v>0</v>
      </c>
      <c r="R3208" s="10">
        <f>(((J3208/60)/60)/24)+DATE(1970,1,1)</f>
        <v>42236.276053240741</v>
      </c>
      <c r="S3208" s="10">
        <f>(((I3208/60)/60)/24)+DATE(1970,1,1)</f>
        <v>42266.276053240741</v>
      </c>
      <c r="T3208">
        <f>YEAR(R3208)</f>
        <v>2015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6" t="s">
        <v>8273</v>
      </c>
      <c r="O3209" s="16" t="s">
        <v>8315</v>
      </c>
      <c r="P3209" s="12">
        <f>ROUND((E3209/D3209)*100,0)</f>
        <v>46</v>
      </c>
      <c r="Q3209" s="14">
        <f>IFERROR(ROUND((E3209/L3209),2),0)</f>
        <v>70.83</v>
      </c>
      <c r="R3209" s="10">
        <f>(((J3209/60)/60)/24)+DATE(1970,1,1)</f>
        <v>42057.277858796297</v>
      </c>
      <c r="S3209" s="10">
        <f>(((I3209/60)/60)/24)+DATE(1970,1,1)</f>
        <v>42117.236192129625</v>
      </c>
      <c r="T3209">
        <f>YEAR(R3209)</f>
        <v>2015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6" t="s">
        <v>8273</v>
      </c>
      <c r="O3210" s="16" t="s">
        <v>8274</v>
      </c>
      <c r="P3210" s="12">
        <f>ROUND((E3210/D3210)*100,0)</f>
        <v>104</v>
      </c>
      <c r="Q3210" s="14">
        <f>IFERROR(ROUND((E3210/L3210),2),0)</f>
        <v>63.11</v>
      </c>
      <c r="R3210" s="10">
        <f>(((J3210/60)/60)/24)+DATE(1970,1,1)</f>
        <v>41827.605057870373</v>
      </c>
      <c r="S3210" s="10">
        <f>(((I3210/60)/60)/24)+DATE(1970,1,1)</f>
        <v>41848.605057870373</v>
      </c>
      <c r="T3210">
        <f>YEAR(R3210)</f>
        <v>2014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6" t="s">
        <v>8273</v>
      </c>
      <c r="O3211" s="16" t="s">
        <v>8274</v>
      </c>
      <c r="P3211" s="12">
        <f>ROUND((E3211/D3211)*100,0)</f>
        <v>119</v>
      </c>
      <c r="Q3211" s="14">
        <f>IFERROR(ROUND((E3211/L3211),2),0)</f>
        <v>50.16</v>
      </c>
      <c r="R3211" s="10">
        <f>(((J3211/60)/60)/24)+DATE(1970,1,1)</f>
        <v>41778.637245370373</v>
      </c>
      <c r="S3211" s="10">
        <f>(((I3211/60)/60)/24)+DATE(1970,1,1)</f>
        <v>41810.958333333336</v>
      </c>
      <c r="T3211">
        <f>YEAR(R3211)</f>
        <v>2014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6" t="s">
        <v>8273</v>
      </c>
      <c r="O3212" s="16" t="s">
        <v>8274</v>
      </c>
      <c r="P3212" s="12">
        <f>ROUND((E3212/D3212)*100,0)</f>
        <v>126</v>
      </c>
      <c r="Q3212" s="14">
        <f>IFERROR(ROUND((E3212/L3212),2),0)</f>
        <v>62.88</v>
      </c>
      <c r="R3212" s="10">
        <f>(((J3212/60)/60)/24)+DATE(1970,1,1)</f>
        <v>41013.936562499999</v>
      </c>
      <c r="S3212" s="10">
        <f>(((I3212/60)/60)/24)+DATE(1970,1,1)</f>
        <v>41061.165972222225</v>
      </c>
      <c r="T3212">
        <f>YEAR(R3212)</f>
        <v>2012</v>
      </c>
    </row>
    <row r="3213" spans="1:20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6" t="s">
        <v>8273</v>
      </c>
      <c r="O3213" s="16" t="s">
        <v>8274</v>
      </c>
      <c r="P3213" s="12">
        <f>ROUND((E3213/D3213)*100,0)</f>
        <v>120</v>
      </c>
      <c r="Q3213" s="14">
        <f>IFERROR(ROUND((E3213/L3213),2),0)</f>
        <v>85.53</v>
      </c>
      <c r="R3213" s="10">
        <f>(((J3213/60)/60)/24)+DATE(1970,1,1)</f>
        <v>41834.586574074077</v>
      </c>
      <c r="S3213" s="10">
        <f>(((I3213/60)/60)/24)+DATE(1970,1,1)</f>
        <v>41866.083333333336</v>
      </c>
      <c r="T3213">
        <f>YEAR(R3213)</f>
        <v>2014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6" t="s">
        <v>8273</v>
      </c>
      <c r="O3214" s="16" t="s">
        <v>8274</v>
      </c>
      <c r="P3214" s="12">
        <f>ROUND((E3214/D3214)*100,0)</f>
        <v>126</v>
      </c>
      <c r="Q3214" s="14">
        <f>IFERROR(ROUND((E3214/L3214),2),0)</f>
        <v>53.72</v>
      </c>
      <c r="R3214" s="10">
        <f>(((J3214/60)/60)/24)+DATE(1970,1,1)</f>
        <v>41829.795729166668</v>
      </c>
      <c r="S3214" s="10">
        <f>(((I3214/60)/60)/24)+DATE(1970,1,1)</f>
        <v>41859.795729166668</v>
      </c>
      <c r="T3214">
        <f>YEAR(R3214)</f>
        <v>2014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6" t="s">
        <v>8273</v>
      </c>
      <c r="O3215" s="16" t="s">
        <v>8274</v>
      </c>
      <c r="P3215" s="12">
        <f>ROUND((E3215/D3215)*100,0)</f>
        <v>100</v>
      </c>
      <c r="Q3215" s="14">
        <f>IFERROR(ROUND((E3215/L3215),2),0)</f>
        <v>127.81</v>
      </c>
      <c r="R3215" s="10">
        <f>(((J3215/60)/60)/24)+DATE(1970,1,1)</f>
        <v>42171.763414351852</v>
      </c>
      <c r="S3215" s="10">
        <f>(((I3215/60)/60)/24)+DATE(1970,1,1)</f>
        <v>42211.763414351852</v>
      </c>
      <c r="T3215">
        <f>YEAR(R3215)</f>
        <v>2015</v>
      </c>
    </row>
    <row r="3216" spans="1:20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6" t="s">
        <v>8273</v>
      </c>
      <c r="O3216" s="16" t="s">
        <v>8274</v>
      </c>
      <c r="P3216" s="12">
        <f>ROUND((E3216/D3216)*100,0)</f>
        <v>102</v>
      </c>
      <c r="Q3216" s="14">
        <f>IFERROR(ROUND((E3216/L3216),2),0)</f>
        <v>106.57</v>
      </c>
      <c r="R3216" s="10">
        <f>(((J3216/60)/60)/24)+DATE(1970,1,1)</f>
        <v>42337.792511574073</v>
      </c>
      <c r="S3216" s="10">
        <f>(((I3216/60)/60)/24)+DATE(1970,1,1)</f>
        <v>42374.996527777781</v>
      </c>
      <c r="T3216">
        <f>YEAR(R3216)</f>
        <v>2015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6" t="s">
        <v>8273</v>
      </c>
      <c r="O3217" s="16" t="s">
        <v>8274</v>
      </c>
      <c r="P3217" s="12">
        <f>ROUND((E3217/D3217)*100,0)</f>
        <v>100</v>
      </c>
      <c r="Q3217" s="14">
        <f>IFERROR(ROUND((E3217/L3217),2),0)</f>
        <v>262.11</v>
      </c>
      <c r="R3217" s="10">
        <f>(((J3217/60)/60)/24)+DATE(1970,1,1)</f>
        <v>42219.665173611109</v>
      </c>
      <c r="S3217" s="10">
        <f>(((I3217/60)/60)/24)+DATE(1970,1,1)</f>
        <v>42257.165972222225</v>
      </c>
      <c r="T3217">
        <f>YEAR(R3217)</f>
        <v>2015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6" t="s">
        <v>8273</v>
      </c>
      <c r="O3218" s="16" t="s">
        <v>8274</v>
      </c>
      <c r="P3218" s="12">
        <f>ROUND((E3218/D3218)*100,0)</f>
        <v>100</v>
      </c>
      <c r="Q3218" s="14">
        <f>IFERROR(ROUND((E3218/L3218),2),0)</f>
        <v>57.17</v>
      </c>
      <c r="R3218" s="10">
        <f>(((J3218/60)/60)/24)+DATE(1970,1,1)</f>
        <v>42165.462627314817</v>
      </c>
      <c r="S3218" s="10">
        <f>(((I3218/60)/60)/24)+DATE(1970,1,1)</f>
        <v>42196.604166666672</v>
      </c>
      <c r="T3218">
        <f>YEAR(R3218)</f>
        <v>2015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6" t="s">
        <v>8273</v>
      </c>
      <c r="O3219" s="16" t="s">
        <v>8274</v>
      </c>
      <c r="P3219" s="12">
        <f>ROUND((E3219/D3219)*100,0)</f>
        <v>116</v>
      </c>
      <c r="Q3219" s="14">
        <f>IFERROR(ROUND((E3219/L3219),2),0)</f>
        <v>50.2</v>
      </c>
      <c r="R3219" s="10">
        <f>(((J3219/60)/60)/24)+DATE(1970,1,1)</f>
        <v>42648.546111111107</v>
      </c>
      <c r="S3219" s="10">
        <f>(((I3219/60)/60)/24)+DATE(1970,1,1)</f>
        <v>42678.546111111107</v>
      </c>
      <c r="T3219">
        <f>YEAR(R3219)</f>
        <v>2016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6" t="s">
        <v>8273</v>
      </c>
      <c r="O3220" s="16" t="s">
        <v>8274</v>
      </c>
      <c r="P3220" s="12">
        <f>ROUND((E3220/D3220)*100,0)</f>
        <v>102</v>
      </c>
      <c r="Q3220" s="14">
        <f>IFERROR(ROUND((E3220/L3220),2),0)</f>
        <v>66.59</v>
      </c>
      <c r="R3220" s="10">
        <f>(((J3220/60)/60)/24)+DATE(1970,1,1)</f>
        <v>41971.002152777779</v>
      </c>
      <c r="S3220" s="10">
        <f>(((I3220/60)/60)/24)+DATE(1970,1,1)</f>
        <v>42004</v>
      </c>
      <c r="T3220">
        <f>YEAR(R3220)</f>
        <v>2014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6" t="s">
        <v>8273</v>
      </c>
      <c r="O3221" s="16" t="s">
        <v>8274</v>
      </c>
      <c r="P3221" s="12">
        <f>ROUND((E3221/D3221)*100,0)</f>
        <v>100</v>
      </c>
      <c r="Q3221" s="14">
        <f>IFERROR(ROUND((E3221/L3221),2),0)</f>
        <v>168.25</v>
      </c>
      <c r="R3221" s="10">
        <f>(((J3221/60)/60)/24)+DATE(1970,1,1)</f>
        <v>42050.983182870375</v>
      </c>
      <c r="S3221" s="10">
        <f>(((I3221/60)/60)/24)+DATE(1970,1,1)</f>
        <v>42085.941516203704</v>
      </c>
      <c r="T3221">
        <f>YEAR(R3221)</f>
        <v>2015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6" t="s">
        <v>8273</v>
      </c>
      <c r="O3222" s="16" t="s">
        <v>8274</v>
      </c>
      <c r="P3222" s="12">
        <f>ROUND((E3222/D3222)*100,0)</f>
        <v>101</v>
      </c>
      <c r="Q3222" s="14">
        <f>IFERROR(ROUND((E3222/L3222),2),0)</f>
        <v>256.37</v>
      </c>
      <c r="R3222" s="10">
        <f>(((J3222/60)/60)/24)+DATE(1970,1,1)</f>
        <v>42772.833379629628</v>
      </c>
      <c r="S3222" s="10">
        <f>(((I3222/60)/60)/24)+DATE(1970,1,1)</f>
        <v>42806.875</v>
      </c>
      <c r="T3222">
        <f>YEAR(R3222)</f>
        <v>2017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6" t="s">
        <v>8273</v>
      </c>
      <c r="O3223" s="16" t="s">
        <v>8274</v>
      </c>
      <c r="P3223" s="12">
        <f>ROUND((E3223/D3223)*100,0)</f>
        <v>103</v>
      </c>
      <c r="Q3223" s="14">
        <f>IFERROR(ROUND((E3223/L3223),2),0)</f>
        <v>36.61</v>
      </c>
      <c r="R3223" s="10">
        <f>(((J3223/60)/60)/24)+DATE(1970,1,1)</f>
        <v>42155.696793981479</v>
      </c>
      <c r="S3223" s="10">
        <f>(((I3223/60)/60)/24)+DATE(1970,1,1)</f>
        <v>42190.696793981479</v>
      </c>
      <c r="T3223">
        <f>YEAR(R3223)</f>
        <v>2015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6" t="s">
        <v>8273</v>
      </c>
      <c r="O3224" s="16" t="s">
        <v>8274</v>
      </c>
      <c r="P3224" s="12">
        <f>ROUND((E3224/D3224)*100,0)</f>
        <v>125</v>
      </c>
      <c r="Q3224" s="14">
        <f>IFERROR(ROUND((E3224/L3224),2),0)</f>
        <v>37.14</v>
      </c>
      <c r="R3224" s="10">
        <f>(((J3224/60)/60)/24)+DATE(1970,1,1)</f>
        <v>42270.582141203704</v>
      </c>
      <c r="S3224" s="10">
        <f>(((I3224/60)/60)/24)+DATE(1970,1,1)</f>
        <v>42301.895138888889</v>
      </c>
      <c r="T3224">
        <f>YEAR(R3224)</f>
        <v>2015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6" t="s">
        <v>8273</v>
      </c>
      <c r="O3225" s="16" t="s">
        <v>8274</v>
      </c>
      <c r="P3225" s="12">
        <f>ROUND((E3225/D3225)*100,0)</f>
        <v>110</v>
      </c>
      <c r="Q3225" s="14">
        <f>IFERROR(ROUND((E3225/L3225),2),0)</f>
        <v>45.88</v>
      </c>
      <c r="R3225" s="10">
        <f>(((J3225/60)/60)/24)+DATE(1970,1,1)</f>
        <v>42206.835370370376</v>
      </c>
      <c r="S3225" s="10">
        <f>(((I3225/60)/60)/24)+DATE(1970,1,1)</f>
        <v>42236.835370370376</v>
      </c>
      <c r="T3225">
        <f>YEAR(R3225)</f>
        <v>2015</v>
      </c>
    </row>
    <row r="3226" spans="1:20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6" t="s">
        <v>8273</v>
      </c>
      <c r="O3226" s="16" t="s">
        <v>8274</v>
      </c>
      <c r="P3226" s="12">
        <f>ROUND((E3226/D3226)*100,0)</f>
        <v>102</v>
      </c>
      <c r="Q3226" s="14">
        <f>IFERROR(ROUND((E3226/L3226),2),0)</f>
        <v>141.71</v>
      </c>
      <c r="R3226" s="10">
        <f>(((J3226/60)/60)/24)+DATE(1970,1,1)</f>
        <v>42697.850844907407</v>
      </c>
      <c r="S3226" s="10">
        <f>(((I3226/60)/60)/24)+DATE(1970,1,1)</f>
        <v>42745.208333333328</v>
      </c>
      <c r="T3226">
        <f>YEAR(R3226)</f>
        <v>2016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6" t="s">
        <v>8273</v>
      </c>
      <c r="O3227" s="16" t="s">
        <v>8274</v>
      </c>
      <c r="P3227" s="12">
        <f>ROUND((E3227/D3227)*100,0)</f>
        <v>102</v>
      </c>
      <c r="Q3227" s="14">
        <f>IFERROR(ROUND((E3227/L3227),2),0)</f>
        <v>52.49</v>
      </c>
      <c r="R3227" s="10">
        <f>(((J3227/60)/60)/24)+DATE(1970,1,1)</f>
        <v>42503.559467592597</v>
      </c>
      <c r="S3227" s="10">
        <f>(((I3227/60)/60)/24)+DATE(1970,1,1)</f>
        <v>42524.875</v>
      </c>
      <c r="T3227">
        <f>YEAR(R3227)</f>
        <v>2016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6" t="s">
        <v>8273</v>
      </c>
      <c r="O3228" s="16" t="s">
        <v>8274</v>
      </c>
      <c r="P3228" s="12">
        <f>ROUND((E3228/D3228)*100,0)</f>
        <v>104</v>
      </c>
      <c r="Q3228" s="14">
        <f>IFERROR(ROUND((E3228/L3228),2),0)</f>
        <v>59.52</v>
      </c>
      <c r="R3228" s="10">
        <f>(((J3228/60)/60)/24)+DATE(1970,1,1)</f>
        <v>42277.583472222221</v>
      </c>
      <c r="S3228" s="10">
        <f>(((I3228/60)/60)/24)+DATE(1970,1,1)</f>
        <v>42307.583472222221</v>
      </c>
      <c r="T3228">
        <f>YEAR(R3228)</f>
        <v>2015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6" t="s">
        <v>8273</v>
      </c>
      <c r="O3229" s="16" t="s">
        <v>8274</v>
      </c>
      <c r="P3229" s="12">
        <f>ROUND((E3229/D3229)*100,0)</f>
        <v>125</v>
      </c>
      <c r="Q3229" s="14">
        <f>IFERROR(ROUND((E3229/L3229),2),0)</f>
        <v>50</v>
      </c>
      <c r="R3229" s="10">
        <f>(((J3229/60)/60)/24)+DATE(1970,1,1)</f>
        <v>42722.882361111115</v>
      </c>
      <c r="S3229" s="10">
        <f>(((I3229/60)/60)/24)+DATE(1970,1,1)</f>
        <v>42752.882361111115</v>
      </c>
      <c r="T3229">
        <f>YEAR(R3229)</f>
        <v>2016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6" t="s">
        <v>8273</v>
      </c>
      <c r="O3230" s="16" t="s">
        <v>8274</v>
      </c>
      <c r="P3230" s="12">
        <f>ROUND((E3230/D3230)*100,0)</f>
        <v>102</v>
      </c>
      <c r="Q3230" s="14">
        <f>IFERROR(ROUND((E3230/L3230),2),0)</f>
        <v>193.62</v>
      </c>
      <c r="R3230" s="10">
        <f>(((J3230/60)/60)/24)+DATE(1970,1,1)</f>
        <v>42323.70930555556</v>
      </c>
      <c r="S3230" s="10">
        <f>(((I3230/60)/60)/24)+DATE(1970,1,1)</f>
        <v>42355.207638888889</v>
      </c>
      <c r="T3230">
        <f>YEAR(R3230)</f>
        <v>2015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6" t="s">
        <v>8273</v>
      </c>
      <c r="O3231" s="16" t="s">
        <v>8274</v>
      </c>
      <c r="P3231" s="12">
        <f>ROUND((E3231/D3231)*100,0)</f>
        <v>108</v>
      </c>
      <c r="Q3231" s="14">
        <f>IFERROR(ROUND((E3231/L3231),2),0)</f>
        <v>106.8</v>
      </c>
      <c r="R3231" s="10">
        <f>(((J3231/60)/60)/24)+DATE(1970,1,1)</f>
        <v>41933.291643518518</v>
      </c>
      <c r="S3231" s="10">
        <f>(((I3231/60)/60)/24)+DATE(1970,1,1)</f>
        <v>41963.333310185189</v>
      </c>
      <c r="T3231">
        <f>YEAR(R3231)</f>
        <v>2014</v>
      </c>
    </row>
    <row r="3232" spans="1:20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6" t="s">
        <v>8273</v>
      </c>
      <c r="O3232" s="16" t="s">
        <v>8274</v>
      </c>
      <c r="P3232" s="12">
        <f>ROUND((E3232/D3232)*100,0)</f>
        <v>110</v>
      </c>
      <c r="Q3232" s="14">
        <f>IFERROR(ROUND((E3232/L3232),2),0)</f>
        <v>77.22</v>
      </c>
      <c r="R3232" s="10">
        <f>(((J3232/60)/60)/24)+DATE(1970,1,1)</f>
        <v>41898.168125000004</v>
      </c>
      <c r="S3232" s="10">
        <f>(((I3232/60)/60)/24)+DATE(1970,1,1)</f>
        <v>41913.165972222225</v>
      </c>
      <c r="T3232">
        <f>YEAR(R3232)</f>
        <v>2014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6" t="s">
        <v>8273</v>
      </c>
      <c r="O3233" s="16" t="s">
        <v>8274</v>
      </c>
      <c r="P3233" s="12">
        <f>ROUND((E3233/D3233)*100,0)</f>
        <v>161</v>
      </c>
      <c r="Q3233" s="14">
        <f>IFERROR(ROUND((E3233/L3233),2),0)</f>
        <v>57.5</v>
      </c>
      <c r="R3233" s="10">
        <f>(((J3233/60)/60)/24)+DATE(1970,1,1)</f>
        <v>42446.943831018521</v>
      </c>
      <c r="S3233" s="10">
        <f>(((I3233/60)/60)/24)+DATE(1970,1,1)</f>
        <v>42476.943831018521</v>
      </c>
      <c r="T3233">
        <f>YEAR(R3233)</f>
        <v>2016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6" t="s">
        <v>8273</v>
      </c>
      <c r="O3234" s="16" t="s">
        <v>8274</v>
      </c>
      <c r="P3234" s="12">
        <f>ROUND((E3234/D3234)*100,0)</f>
        <v>131</v>
      </c>
      <c r="Q3234" s="14">
        <f>IFERROR(ROUND((E3234/L3234),2),0)</f>
        <v>50.46</v>
      </c>
      <c r="R3234" s="10">
        <f>(((J3234/60)/60)/24)+DATE(1970,1,1)</f>
        <v>42463.81385416667</v>
      </c>
      <c r="S3234" s="10">
        <f>(((I3234/60)/60)/24)+DATE(1970,1,1)</f>
        <v>42494.165972222225</v>
      </c>
      <c r="T3234">
        <f>YEAR(R3234)</f>
        <v>2016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6" t="s">
        <v>8273</v>
      </c>
      <c r="O3235" s="16" t="s">
        <v>8274</v>
      </c>
      <c r="P3235" s="12">
        <f>ROUND((E3235/D3235)*100,0)</f>
        <v>119</v>
      </c>
      <c r="Q3235" s="14">
        <f>IFERROR(ROUND((E3235/L3235),2),0)</f>
        <v>97.38</v>
      </c>
      <c r="R3235" s="10">
        <f>(((J3235/60)/60)/24)+DATE(1970,1,1)</f>
        <v>42766.805034722223</v>
      </c>
      <c r="S3235" s="10">
        <f>(((I3235/60)/60)/24)+DATE(1970,1,1)</f>
        <v>42796.805034722223</v>
      </c>
      <c r="T3235">
        <f>YEAR(R3235)</f>
        <v>2017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6" t="s">
        <v>8273</v>
      </c>
      <c r="O3236" s="16" t="s">
        <v>8274</v>
      </c>
      <c r="P3236" s="12">
        <f>ROUND((E3236/D3236)*100,0)</f>
        <v>100</v>
      </c>
      <c r="Q3236" s="14">
        <f>IFERROR(ROUND((E3236/L3236),2),0)</f>
        <v>34.92</v>
      </c>
      <c r="R3236" s="10">
        <f>(((J3236/60)/60)/24)+DATE(1970,1,1)</f>
        <v>42734.789444444439</v>
      </c>
      <c r="S3236" s="10">
        <f>(((I3236/60)/60)/24)+DATE(1970,1,1)</f>
        <v>42767.979861111111</v>
      </c>
      <c r="T3236">
        <f>YEAR(R3236)</f>
        <v>2016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6" t="s">
        <v>8273</v>
      </c>
      <c r="O3237" s="16" t="s">
        <v>8274</v>
      </c>
      <c r="P3237" s="12">
        <f>ROUND((E3237/D3237)*100,0)</f>
        <v>103</v>
      </c>
      <c r="Q3237" s="14">
        <f>IFERROR(ROUND((E3237/L3237),2),0)</f>
        <v>85.53</v>
      </c>
      <c r="R3237" s="10">
        <f>(((J3237/60)/60)/24)+DATE(1970,1,1)</f>
        <v>42522.347812499997</v>
      </c>
      <c r="S3237" s="10">
        <f>(((I3237/60)/60)/24)+DATE(1970,1,1)</f>
        <v>42552.347812499997</v>
      </c>
      <c r="T3237">
        <f>YEAR(R3237)</f>
        <v>2016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6" t="s">
        <v>8273</v>
      </c>
      <c r="O3238" s="16" t="s">
        <v>8274</v>
      </c>
      <c r="P3238" s="12">
        <f>ROUND((E3238/D3238)*100,0)</f>
        <v>101</v>
      </c>
      <c r="Q3238" s="14">
        <f>IFERROR(ROUND((E3238/L3238),2),0)</f>
        <v>182.91</v>
      </c>
      <c r="R3238" s="10">
        <f>(((J3238/60)/60)/24)+DATE(1970,1,1)</f>
        <v>42702.917048611111</v>
      </c>
      <c r="S3238" s="10">
        <f>(((I3238/60)/60)/24)+DATE(1970,1,1)</f>
        <v>42732.917048611111</v>
      </c>
      <c r="T3238">
        <f>YEAR(R3238)</f>
        <v>2016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6" t="s">
        <v>8273</v>
      </c>
      <c r="O3239" s="16" t="s">
        <v>8274</v>
      </c>
      <c r="P3239" s="12">
        <f>ROUND((E3239/D3239)*100,0)</f>
        <v>101</v>
      </c>
      <c r="Q3239" s="14">
        <f>IFERROR(ROUND((E3239/L3239),2),0)</f>
        <v>131.13999999999999</v>
      </c>
      <c r="R3239" s="10">
        <f>(((J3239/60)/60)/24)+DATE(1970,1,1)</f>
        <v>42252.474351851852</v>
      </c>
      <c r="S3239" s="10">
        <f>(((I3239/60)/60)/24)+DATE(1970,1,1)</f>
        <v>42276.165972222225</v>
      </c>
      <c r="T3239">
        <f>YEAR(R3239)</f>
        <v>2015</v>
      </c>
    </row>
    <row r="3240" spans="1:20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6" t="s">
        <v>8273</v>
      </c>
      <c r="O3240" s="16" t="s">
        <v>8274</v>
      </c>
      <c r="P3240" s="12">
        <f>ROUND((E3240/D3240)*100,0)</f>
        <v>112</v>
      </c>
      <c r="Q3240" s="14">
        <f>IFERROR(ROUND((E3240/L3240),2),0)</f>
        <v>39.81</v>
      </c>
      <c r="R3240" s="10">
        <f>(((J3240/60)/60)/24)+DATE(1970,1,1)</f>
        <v>42156.510393518518</v>
      </c>
      <c r="S3240" s="10">
        <f>(((I3240/60)/60)/24)+DATE(1970,1,1)</f>
        <v>42186.510393518518</v>
      </c>
      <c r="T3240">
        <f>YEAR(R3240)</f>
        <v>2015</v>
      </c>
    </row>
    <row r="3241" spans="1:20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6" t="s">
        <v>8273</v>
      </c>
      <c r="O3241" s="16" t="s">
        <v>8274</v>
      </c>
      <c r="P3241" s="12">
        <f>ROUND((E3241/D3241)*100,0)</f>
        <v>106</v>
      </c>
      <c r="Q3241" s="14">
        <f>IFERROR(ROUND((E3241/L3241),2),0)</f>
        <v>59.7</v>
      </c>
      <c r="R3241" s="10">
        <f>(((J3241/60)/60)/24)+DATE(1970,1,1)</f>
        <v>42278.089039351849</v>
      </c>
      <c r="S3241" s="10">
        <f>(((I3241/60)/60)/24)+DATE(1970,1,1)</f>
        <v>42302.999305555553</v>
      </c>
      <c r="T3241">
        <f>YEAR(R3241)</f>
        <v>2015</v>
      </c>
    </row>
    <row r="3242" spans="1:20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6" t="s">
        <v>8273</v>
      </c>
      <c r="O3242" s="16" t="s">
        <v>8274</v>
      </c>
      <c r="P3242" s="12">
        <f>ROUND((E3242/D3242)*100,0)</f>
        <v>101</v>
      </c>
      <c r="Q3242" s="14">
        <f>IFERROR(ROUND((E3242/L3242),2),0)</f>
        <v>88.74</v>
      </c>
      <c r="R3242" s="10">
        <f>(((J3242/60)/60)/24)+DATE(1970,1,1)</f>
        <v>42754.693842592591</v>
      </c>
      <c r="S3242" s="10">
        <f>(((I3242/60)/60)/24)+DATE(1970,1,1)</f>
        <v>42782.958333333328</v>
      </c>
      <c r="T3242">
        <f>YEAR(R3242)</f>
        <v>2017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6" t="s">
        <v>8273</v>
      </c>
      <c r="O3243" s="16" t="s">
        <v>8274</v>
      </c>
      <c r="P3243" s="12">
        <f>ROUND((E3243/D3243)*100,0)</f>
        <v>115</v>
      </c>
      <c r="Q3243" s="14">
        <f>IFERROR(ROUND((E3243/L3243),2),0)</f>
        <v>58.69</v>
      </c>
      <c r="R3243" s="10">
        <f>(((J3243/60)/60)/24)+DATE(1970,1,1)</f>
        <v>41893.324884259258</v>
      </c>
      <c r="S3243" s="10">
        <f>(((I3243/60)/60)/24)+DATE(1970,1,1)</f>
        <v>41926.290972222225</v>
      </c>
      <c r="T3243">
        <f>YEAR(R3243)</f>
        <v>2014</v>
      </c>
    </row>
    <row r="3244" spans="1:20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6" t="s">
        <v>8273</v>
      </c>
      <c r="O3244" s="16" t="s">
        <v>8274</v>
      </c>
      <c r="P3244" s="12">
        <f>ROUND((E3244/D3244)*100,0)</f>
        <v>127</v>
      </c>
      <c r="Q3244" s="14">
        <f>IFERROR(ROUND((E3244/L3244),2),0)</f>
        <v>69.569999999999993</v>
      </c>
      <c r="R3244" s="10">
        <f>(((J3244/60)/60)/24)+DATE(1970,1,1)</f>
        <v>41871.755694444444</v>
      </c>
      <c r="S3244" s="10">
        <f>(((I3244/60)/60)/24)+DATE(1970,1,1)</f>
        <v>41901.755694444444</v>
      </c>
      <c r="T3244">
        <f>YEAR(R3244)</f>
        <v>2014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6" t="s">
        <v>8273</v>
      </c>
      <c r="O3245" s="16" t="s">
        <v>8274</v>
      </c>
      <c r="P3245" s="12">
        <f>ROUND((E3245/D3245)*100,0)</f>
        <v>103</v>
      </c>
      <c r="Q3245" s="14">
        <f>IFERROR(ROUND((E3245/L3245),2),0)</f>
        <v>115.87</v>
      </c>
      <c r="R3245" s="10">
        <f>(((J3245/60)/60)/24)+DATE(1970,1,1)</f>
        <v>42262.096782407403</v>
      </c>
      <c r="S3245" s="10">
        <f>(((I3245/60)/60)/24)+DATE(1970,1,1)</f>
        <v>42286</v>
      </c>
      <c r="T3245">
        <f>YEAR(R3245)</f>
        <v>2015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6" t="s">
        <v>8273</v>
      </c>
      <c r="O3246" s="16" t="s">
        <v>8274</v>
      </c>
      <c r="P3246" s="12">
        <f>ROUND((E3246/D3246)*100,0)</f>
        <v>103</v>
      </c>
      <c r="Q3246" s="14">
        <f>IFERROR(ROUND((E3246/L3246),2),0)</f>
        <v>23.87</v>
      </c>
      <c r="R3246" s="10">
        <f>(((J3246/60)/60)/24)+DATE(1970,1,1)</f>
        <v>42675.694236111114</v>
      </c>
      <c r="S3246" s="10">
        <f>(((I3246/60)/60)/24)+DATE(1970,1,1)</f>
        <v>42705.735902777778</v>
      </c>
      <c r="T3246">
        <f>YEAR(R3246)</f>
        <v>2016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6" t="s">
        <v>8273</v>
      </c>
      <c r="O3247" s="16" t="s">
        <v>8274</v>
      </c>
      <c r="P3247" s="12">
        <f>ROUND((E3247/D3247)*100,0)</f>
        <v>104</v>
      </c>
      <c r="Q3247" s="14">
        <f>IFERROR(ROUND((E3247/L3247),2),0)</f>
        <v>81.13</v>
      </c>
      <c r="R3247" s="10">
        <f>(((J3247/60)/60)/24)+DATE(1970,1,1)</f>
        <v>42135.60020833333</v>
      </c>
      <c r="S3247" s="10">
        <f>(((I3247/60)/60)/24)+DATE(1970,1,1)</f>
        <v>42167.083333333328</v>
      </c>
      <c r="T3247">
        <f>YEAR(R3247)</f>
        <v>2015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6" t="s">
        <v>8273</v>
      </c>
      <c r="O3248" s="16" t="s">
        <v>8274</v>
      </c>
      <c r="P3248" s="12">
        <f>ROUND((E3248/D3248)*100,0)</f>
        <v>111</v>
      </c>
      <c r="Q3248" s="14">
        <f>IFERROR(ROUND((E3248/L3248),2),0)</f>
        <v>57.63</v>
      </c>
      <c r="R3248" s="10">
        <f>(((J3248/60)/60)/24)+DATE(1970,1,1)</f>
        <v>42230.472222222219</v>
      </c>
      <c r="S3248" s="10">
        <f>(((I3248/60)/60)/24)+DATE(1970,1,1)</f>
        <v>42259.165972222225</v>
      </c>
      <c r="T3248">
        <f>YEAR(R3248)</f>
        <v>2015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6" t="s">
        <v>8273</v>
      </c>
      <c r="O3249" s="16" t="s">
        <v>8274</v>
      </c>
      <c r="P3249" s="12">
        <f>ROUND((E3249/D3249)*100,0)</f>
        <v>106</v>
      </c>
      <c r="Q3249" s="14">
        <f>IFERROR(ROUND((E3249/L3249),2),0)</f>
        <v>46.43</v>
      </c>
      <c r="R3249" s="10">
        <f>(((J3249/60)/60)/24)+DATE(1970,1,1)</f>
        <v>42167.434166666666</v>
      </c>
      <c r="S3249" s="10">
        <f>(((I3249/60)/60)/24)+DATE(1970,1,1)</f>
        <v>42197.434166666666</v>
      </c>
      <c r="T3249">
        <f>YEAR(R3249)</f>
        <v>2015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6" t="s">
        <v>8273</v>
      </c>
      <c r="O3250" s="16" t="s">
        <v>8274</v>
      </c>
      <c r="P3250" s="12">
        <f>ROUND((E3250/D3250)*100,0)</f>
        <v>101</v>
      </c>
      <c r="Q3250" s="14">
        <f>IFERROR(ROUND((E3250/L3250),2),0)</f>
        <v>60.48</v>
      </c>
      <c r="R3250" s="10">
        <f>(((J3250/60)/60)/24)+DATE(1970,1,1)</f>
        <v>42068.888391203705</v>
      </c>
      <c r="S3250" s="10">
        <f>(((I3250/60)/60)/24)+DATE(1970,1,1)</f>
        <v>42098.846724537041</v>
      </c>
      <c r="T3250">
        <f>YEAR(R3250)</f>
        <v>2015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6" t="s">
        <v>8273</v>
      </c>
      <c r="O3251" s="16" t="s">
        <v>8274</v>
      </c>
      <c r="P3251" s="12">
        <f>ROUND((E3251/D3251)*100,0)</f>
        <v>105</v>
      </c>
      <c r="Q3251" s="14">
        <f>IFERROR(ROUND((E3251/L3251),2),0)</f>
        <v>65.58</v>
      </c>
      <c r="R3251" s="10">
        <f>(((J3251/60)/60)/24)+DATE(1970,1,1)</f>
        <v>42145.746689814812</v>
      </c>
      <c r="S3251" s="10">
        <f>(((I3251/60)/60)/24)+DATE(1970,1,1)</f>
        <v>42175.746689814812</v>
      </c>
      <c r="T3251">
        <f>YEAR(R3251)</f>
        <v>2015</v>
      </c>
    </row>
    <row r="3252" spans="1:20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6" t="s">
        <v>8273</v>
      </c>
      <c r="O3252" s="16" t="s">
        <v>8274</v>
      </c>
      <c r="P3252" s="12">
        <f>ROUND((E3252/D3252)*100,0)</f>
        <v>102</v>
      </c>
      <c r="Q3252" s="14">
        <f>IFERROR(ROUND((E3252/L3252),2),0)</f>
        <v>119.19</v>
      </c>
      <c r="R3252" s="10">
        <f>(((J3252/60)/60)/24)+DATE(1970,1,1)</f>
        <v>41918.742175925923</v>
      </c>
      <c r="S3252" s="10">
        <f>(((I3252/60)/60)/24)+DATE(1970,1,1)</f>
        <v>41948.783842592595</v>
      </c>
      <c r="T3252">
        <f>YEAR(R3252)</f>
        <v>2014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6" t="s">
        <v>8273</v>
      </c>
      <c r="O3253" s="16" t="s">
        <v>8274</v>
      </c>
      <c r="P3253" s="12">
        <f>ROUND((E3253/D3253)*100,0)</f>
        <v>111</v>
      </c>
      <c r="Q3253" s="14">
        <f>IFERROR(ROUND((E3253/L3253),2),0)</f>
        <v>83.05</v>
      </c>
      <c r="R3253" s="10">
        <f>(((J3253/60)/60)/24)+DATE(1970,1,1)</f>
        <v>42146.731087962966</v>
      </c>
      <c r="S3253" s="10">
        <f>(((I3253/60)/60)/24)+DATE(1970,1,1)</f>
        <v>42176.731087962966</v>
      </c>
      <c r="T3253">
        <f>YEAR(R3253)</f>
        <v>2015</v>
      </c>
    </row>
    <row r="3254" spans="1:20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6" t="s">
        <v>8273</v>
      </c>
      <c r="O3254" s="16" t="s">
        <v>8274</v>
      </c>
      <c r="P3254" s="12">
        <f>ROUND((E3254/D3254)*100,0)</f>
        <v>128</v>
      </c>
      <c r="Q3254" s="14">
        <f>IFERROR(ROUND((E3254/L3254),2),0)</f>
        <v>57.52</v>
      </c>
      <c r="R3254" s="10">
        <f>(((J3254/60)/60)/24)+DATE(1970,1,1)</f>
        <v>42590.472685185188</v>
      </c>
      <c r="S3254" s="10">
        <f>(((I3254/60)/60)/24)+DATE(1970,1,1)</f>
        <v>42620.472685185188</v>
      </c>
      <c r="T3254">
        <f>YEAR(R3254)</f>
        <v>2016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6" t="s">
        <v>8273</v>
      </c>
      <c r="O3255" s="16" t="s">
        <v>8274</v>
      </c>
      <c r="P3255" s="12">
        <f>ROUND((E3255/D3255)*100,0)</f>
        <v>102</v>
      </c>
      <c r="Q3255" s="14">
        <f>IFERROR(ROUND((E3255/L3255),2),0)</f>
        <v>177.09</v>
      </c>
      <c r="R3255" s="10">
        <f>(((J3255/60)/60)/24)+DATE(1970,1,1)</f>
        <v>42602.576712962968</v>
      </c>
      <c r="S3255" s="10">
        <f>(((I3255/60)/60)/24)+DATE(1970,1,1)</f>
        <v>42621.15625</v>
      </c>
      <c r="T3255">
        <f>YEAR(R3255)</f>
        <v>2016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6" t="s">
        <v>8273</v>
      </c>
      <c r="O3256" s="16" t="s">
        <v>8274</v>
      </c>
      <c r="P3256" s="12">
        <f>ROUND((E3256/D3256)*100,0)</f>
        <v>101</v>
      </c>
      <c r="Q3256" s="14">
        <f>IFERROR(ROUND((E3256/L3256),2),0)</f>
        <v>70.77</v>
      </c>
      <c r="R3256" s="10">
        <f>(((J3256/60)/60)/24)+DATE(1970,1,1)</f>
        <v>42059.085752314815</v>
      </c>
      <c r="S3256" s="10">
        <f>(((I3256/60)/60)/24)+DATE(1970,1,1)</f>
        <v>42089.044085648144</v>
      </c>
      <c r="T3256">
        <f>YEAR(R3256)</f>
        <v>2015</v>
      </c>
    </row>
    <row r="3257" spans="1:20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6" t="s">
        <v>8273</v>
      </c>
      <c r="O3257" s="16" t="s">
        <v>8274</v>
      </c>
      <c r="P3257" s="12">
        <f>ROUND((E3257/D3257)*100,0)</f>
        <v>175</v>
      </c>
      <c r="Q3257" s="14">
        <f>IFERROR(ROUND((E3257/L3257),2),0)</f>
        <v>29.17</v>
      </c>
      <c r="R3257" s="10">
        <f>(((J3257/60)/60)/24)+DATE(1970,1,1)</f>
        <v>41889.768229166664</v>
      </c>
      <c r="S3257" s="10">
        <f>(((I3257/60)/60)/24)+DATE(1970,1,1)</f>
        <v>41919.768229166664</v>
      </c>
      <c r="T3257">
        <f>YEAR(R3257)</f>
        <v>2014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6" t="s">
        <v>8273</v>
      </c>
      <c r="O3258" s="16" t="s">
        <v>8274</v>
      </c>
      <c r="P3258" s="12">
        <f>ROUND((E3258/D3258)*100,0)</f>
        <v>128</v>
      </c>
      <c r="Q3258" s="14">
        <f>IFERROR(ROUND((E3258/L3258),2),0)</f>
        <v>72.760000000000005</v>
      </c>
      <c r="R3258" s="10">
        <f>(((J3258/60)/60)/24)+DATE(1970,1,1)</f>
        <v>42144.573807870373</v>
      </c>
      <c r="S3258" s="10">
        <f>(((I3258/60)/60)/24)+DATE(1970,1,1)</f>
        <v>42166.165972222225</v>
      </c>
      <c r="T3258">
        <f>YEAR(R3258)</f>
        <v>2015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6" t="s">
        <v>8273</v>
      </c>
      <c r="O3259" s="16" t="s">
        <v>8274</v>
      </c>
      <c r="P3259" s="12">
        <f>ROUND((E3259/D3259)*100,0)</f>
        <v>106</v>
      </c>
      <c r="Q3259" s="14">
        <f>IFERROR(ROUND((E3259/L3259),2),0)</f>
        <v>51.85</v>
      </c>
      <c r="R3259" s="10">
        <f>(((J3259/60)/60)/24)+DATE(1970,1,1)</f>
        <v>42758.559629629628</v>
      </c>
      <c r="S3259" s="10">
        <f>(((I3259/60)/60)/24)+DATE(1970,1,1)</f>
        <v>42788.559629629628</v>
      </c>
      <c r="T3259">
        <f>YEAR(R3259)</f>
        <v>2017</v>
      </c>
    </row>
    <row r="3260" spans="1:20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6" t="s">
        <v>8273</v>
      </c>
      <c r="O3260" s="16" t="s">
        <v>8274</v>
      </c>
      <c r="P3260" s="12">
        <f>ROUND((E3260/D3260)*100,0)</f>
        <v>105</v>
      </c>
      <c r="Q3260" s="14">
        <f>IFERROR(ROUND((E3260/L3260),2),0)</f>
        <v>98.2</v>
      </c>
      <c r="R3260" s="10">
        <f>(((J3260/60)/60)/24)+DATE(1970,1,1)</f>
        <v>41982.887280092589</v>
      </c>
      <c r="S3260" s="10">
        <f>(((I3260/60)/60)/24)+DATE(1970,1,1)</f>
        <v>42012.887280092589</v>
      </c>
      <c r="T3260">
        <f>YEAR(R3260)</f>
        <v>2014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6" t="s">
        <v>8273</v>
      </c>
      <c r="O3261" s="16" t="s">
        <v>8274</v>
      </c>
      <c r="P3261" s="12">
        <f>ROUND((E3261/D3261)*100,0)</f>
        <v>106</v>
      </c>
      <c r="Q3261" s="14">
        <f>IFERROR(ROUND((E3261/L3261),2),0)</f>
        <v>251.74</v>
      </c>
      <c r="R3261" s="10">
        <f>(((J3261/60)/60)/24)+DATE(1970,1,1)</f>
        <v>42614.760937500003</v>
      </c>
      <c r="S3261" s="10">
        <f>(((I3261/60)/60)/24)+DATE(1970,1,1)</f>
        <v>42644.165972222225</v>
      </c>
      <c r="T3261">
        <f>YEAR(R3261)</f>
        <v>2016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6" t="s">
        <v>8273</v>
      </c>
      <c r="O3262" s="16" t="s">
        <v>8274</v>
      </c>
      <c r="P3262" s="12">
        <f>ROUND((E3262/D3262)*100,0)</f>
        <v>109</v>
      </c>
      <c r="Q3262" s="14">
        <f>IFERROR(ROUND((E3262/L3262),2),0)</f>
        <v>74.819999999999993</v>
      </c>
      <c r="R3262" s="10">
        <f>(((J3262/60)/60)/24)+DATE(1970,1,1)</f>
        <v>42303.672662037032</v>
      </c>
      <c r="S3262" s="10">
        <f>(((I3262/60)/60)/24)+DATE(1970,1,1)</f>
        <v>42338.714328703703</v>
      </c>
      <c r="T3262">
        <f>YEAR(R3262)</f>
        <v>2015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6" t="s">
        <v>8273</v>
      </c>
      <c r="O3263" s="16" t="s">
        <v>8274</v>
      </c>
      <c r="P3263" s="12">
        <f>ROUND((E3263/D3263)*100,0)</f>
        <v>100</v>
      </c>
      <c r="Q3263" s="14">
        <f>IFERROR(ROUND((E3263/L3263),2),0)</f>
        <v>67.650000000000006</v>
      </c>
      <c r="R3263" s="10">
        <f>(((J3263/60)/60)/24)+DATE(1970,1,1)</f>
        <v>42171.725416666668</v>
      </c>
      <c r="S3263" s="10">
        <f>(((I3263/60)/60)/24)+DATE(1970,1,1)</f>
        <v>42201.725416666668</v>
      </c>
      <c r="T3263">
        <f>YEAR(R3263)</f>
        <v>2015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6" t="s">
        <v>8273</v>
      </c>
      <c r="O3264" s="16" t="s">
        <v>8274</v>
      </c>
      <c r="P3264" s="12">
        <f>ROUND((E3264/D3264)*100,0)</f>
        <v>103</v>
      </c>
      <c r="Q3264" s="14">
        <f>IFERROR(ROUND((E3264/L3264),2),0)</f>
        <v>93.81</v>
      </c>
      <c r="R3264" s="10">
        <f>(((J3264/60)/60)/24)+DATE(1970,1,1)</f>
        <v>41964.315532407403</v>
      </c>
      <c r="S3264" s="10">
        <f>(((I3264/60)/60)/24)+DATE(1970,1,1)</f>
        <v>41995.166666666672</v>
      </c>
      <c r="T3264">
        <f>YEAR(R3264)</f>
        <v>2014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6" t="s">
        <v>8273</v>
      </c>
      <c r="O3265" s="16" t="s">
        <v>8274</v>
      </c>
      <c r="P3265" s="12">
        <f>ROUND((E3265/D3265)*100,0)</f>
        <v>112</v>
      </c>
      <c r="Q3265" s="14">
        <f>IFERROR(ROUND((E3265/L3265),2),0)</f>
        <v>41.24</v>
      </c>
      <c r="R3265" s="10">
        <f>(((J3265/60)/60)/24)+DATE(1970,1,1)</f>
        <v>42284.516064814816</v>
      </c>
      <c r="S3265" s="10">
        <f>(((I3265/60)/60)/24)+DATE(1970,1,1)</f>
        <v>42307.875</v>
      </c>
      <c r="T3265">
        <f>YEAR(R3265)</f>
        <v>2015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6" t="s">
        <v>8273</v>
      </c>
      <c r="O3266" s="16" t="s">
        <v>8274</v>
      </c>
      <c r="P3266" s="12">
        <f>ROUND((E3266/D3266)*100,0)</f>
        <v>103</v>
      </c>
      <c r="Q3266" s="14">
        <f>IFERROR(ROUND((E3266/L3266),2),0)</f>
        <v>52.55</v>
      </c>
      <c r="R3266" s="10">
        <f>(((J3266/60)/60)/24)+DATE(1970,1,1)</f>
        <v>42016.800208333334</v>
      </c>
      <c r="S3266" s="10">
        <f>(((I3266/60)/60)/24)+DATE(1970,1,1)</f>
        <v>42032.916666666672</v>
      </c>
      <c r="T3266">
        <f>YEAR(R3266)</f>
        <v>2015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6" t="s">
        <v>8273</v>
      </c>
      <c r="O3267" s="16" t="s">
        <v>8274</v>
      </c>
      <c r="P3267" s="12">
        <f>ROUND((E3267/D3267)*100,0)</f>
        <v>164</v>
      </c>
      <c r="Q3267" s="14">
        <f>IFERROR(ROUND((E3267/L3267),2),0)</f>
        <v>70.290000000000006</v>
      </c>
      <c r="R3267" s="10">
        <f>(((J3267/60)/60)/24)+DATE(1970,1,1)</f>
        <v>42311.711979166663</v>
      </c>
      <c r="S3267" s="10">
        <f>(((I3267/60)/60)/24)+DATE(1970,1,1)</f>
        <v>42341.708333333328</v>
      </c>
      <c r="T3267">
        <f>YEAR(R3267)</f>
        <v>2015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6" t="s">
        <v>8273</v>
      </c>
      <c r="O3268" s="16" t="s">
        <v>8274</v>
      </c>
      <c r="P3268" s="12">
        <f>ROUND((E3268/D3268)*100,0)</f>
        <v>131</v>
      </c>
      <c r="Q3268" s="14">
        <f>IFERROR(ROUND((E3268/L3268),2),0)</f>
        <v>48.33</v>
      </c>
      <c r="R3268" s="10">
        <f>(((J3268/60)/60)/24)+DATE(1970,1,1)</f>
        <v>42136.536134259266</v>
      </c>
      <c r="S3268" s="10">
        <f>(((I3268/60)/60)/24)+DATE(1970,1,1)</f>
        <v>42167.875</v>
      </c>
      <c r="T3268">
        <f>YEAR(R3268)</f>
        <v>2015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6" t="s">
        <v>8273</v>
      </c>
      <c r="O3269" s="16" t="s">
        <v>8274</v>
      </c>
      <c r="P3269" s="12">
        <f>ROUND((E3269/D3269)*100,0)</f>
        <v>102</v>
      </c>
      <c r="Q3269" s="14">
        <f>IFERROR(ROUND((E3269/L3269),2),0)</f>
        <v>53.18</v>
      </c>
      <c r="R3269" s="10">
        <f>(((J3269/60)/60)/24)+DATE(1970,1,1)</f>
        <v>42172.757638888885</v>
      </c>
      <c r="S3269" s="10">
        <f>(((I3269/60)/60)/24)+DATE(1970,1,1)</f>
        <v>42202.757638888885</v>
      </c>
      <c r="T3269">
        <f>YEAR(R3269)</f>
        <v>2015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6" t="s">
        <v>8273</v>
      </c>
      <c r="O3270" s="16" t="s">
        <v>8274</v>
      </c>
      <c r="P3270" s="12">
        <f>ROUND((E3270/D3270)*100,0)</f>
        <v>128</v>
      </c>
      <c r="Q3270" s="14">
        <f>IFERROR(ROUND((E3270/L3270),2),0)</f>
        <v>60.95</v>
      </c>
      <c r="R3270" s="10">
        <f>(((J3270/60)/60)/24)+DATE(1970,1,1)</f>
        <v>42590.90425925926</v>
      </c>
      <c r="S3270" s="10">
        <f>(((I3270/60)/60)/24)+DATE(1970,1,1)</f>
        <v>42606.90425925926</v>
      </c>
      <c r="T3270">
        <f>YEAR(R3270)</f>
        <v>2016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6" t="s">
        <v>8273</v>
      </c>
      <c r="O3271" s="16" t="s">
        <v>8274</v>
      </c>
      <c r="P3271" s="12">
        <f>ROUND((E3271/D3271)*100,0)</f>
        <v>102</v>
      </c>
      <c r="Q3271" s="14">
        <f>IFERROR(ROUND((E3271/L3271),2),0)</f>
        <v>116</v>
      </c>
      <c r="R3271" s="10">
        <f>(((J3271/60)/60)/24)+DATE(1970,1,1)</f>
        <v>42137.395798611105</v>
      </c>
      <c r="S3271" s="10">
        <f>(((I3271/60)/60)/24)+DATE(1970,1,1)</f>
        <v>42171.458333333328</v>
      </c>
      <c r="T3271">
        <f>YEAR(R3271)</f>
        <v>2015</v>
      </c>
    </row>
    <row r="3272" spans="1:20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6" t="s">
        <v>8273</v>
      </c>
      <c r="O3272" s="16" t="s">
        <v>8274</v>
      </c>
      <c r="P3272" s="12">
        <f>ROUND((E3272/D3272)*100,0)</f>
        <v>102</v>
      </c>
      <c r="Q3272" s="14">
        <f>IFERROR(ROUND((E3272/L3272),2),0)</f>
        <v>61</v>
      </c>
      <c r="R3272" s="10">
        <f>(((J3272/60)/60)/24)+DATE(1970,1,1)</f>
        <v>42167.533159722225</v>
      </c>
      <c r="S3272" s="10">
        <f>(((I3272/60)/60)/24)+DATE(1970,1,1)</f>
        <v>42197.533159722225</v>
      </c>
      <c r="T3272">
        <f>YEAR(R3272)</f>
        <v>2015</v>
      </c>
    </row>
    <row r="3273" spans="1:20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6" t="s">
        <v>8273</v>
      </c>
      <c r="O3273" s="16" t="s">
        <v>8274</v>
      </c>
      <c r="P3273" s="12">
        <f>ROUND((E3273/D3273)*100,0)</f>
        <v>130</v>
      </c>
      <c r="Q3273" s="14">
        <f>IFERROR(ROUND((E3273/L3273),2),0)</f>
        <v>38.24</v>
      </c>
      <c r="R3273" s="10">
        <f>(((J3273/60)/60)/24)+DATE(1970,1,1)</f>
        <v>41915.437210648146</v>
      </c>
      <c r="S3273" s="10">
        <f>(((I3273/60)/60)/24)+DATE(1970,1,1)</f>
        <v>41945.478877314818</v>
      </c>
      <c r="T3273">
        <f>YEAR(R3273)</f>
        <v>2014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6" t="s">
        <v>8273</v>
      </c>
      <c r="O3274" s="16" t="s">
        <v>8274</v>
      </c>
      <c r="P3274" s="12">
        <f>ROUND((E3274/D3274)*100,0)</f>
        <v>154</v>
      </c>
      <c r="Q3274" s="14">
        <f>IFERROR(ROUND((E3274/L3274),2),0)</f>
        <v>106.5</v>
      </c>
      <c r="R3274" s="10">
        <f>(((J3274/60)/60)/24)+DATE(1970,1,1)</f>
        <v>42284.500104166669</v>
      </c>
      <c r="S3274" s="10">
        <f>(((I3274/60)/60)/24)+DATE(1970,1,1)</f>
        <v>42314.541770833333</v>
      </c>
      <c r="T3274">
        <f>YEAR(R3274)</f>
        <v>2015</v>
      </c>
    </row>
    <row r="3275" spans="1:20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6" t="s">
        <v>8273</v>
      </c>
      <c r="O3275" s="16" t="s">
        <v>8274</v>
      </c>
      <c r="P3275" s="12">
        <f>ROUND((E3275/D3275)*100,0)</f>
        <v>107</v>
      </c>
      <c r="Q3275" s="14">
        <f>IFERROR(ROUND((E3275/L3275),2),0)</f>
        <v>204.57</v>
      </c>
      <c r="R3275" s="10">
        <f>(((J3275/60)/60)/24)+DATE(1970,1,1)</f>
        <v>42611.801412037035</v>
      </c>
      <c r="S3275" s="10">
        <f>(((I3275/60)/60)/24)+DATE(1970,1,1)</f>
        <v>42627.791666666672</v>
      </c>
      <c r="T3275">
        <f>YEAR(R3275)</f>
        <v>2016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6" t="s">
        <v>8273</v>
      </c>
      <c r="O3276" s="16" t="s">
        <v>8274</v>
      </c>
      <c r="P3276" s="12">
        <f>ROUND((E3276/D3276)*100,0)</f>
        <v>101</v>
      </c>
      <c r="Q3276" s="14">
        <f>IFERROR(ROUND((E3276/L3276),2),0)</f>
        <v>54.91</v>
      </c>
      <c r="R3276" s="10">
        <f>(((J3276/60)/60)/24)+DATE(1970,1,1)</f>
        <v>42400.704537037032</v>
      </c>
      <c r="S3276" s="10">
        <f>(((I3276/60)/60)/24)+DATE(1970,1,1)</f>
        <v>42444.875</v>
      </c>
      <c r="T3276">
        <f>YEAR(R3276)</f>
        <v>2016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6" t="s">
        <v>8273</v>
      </c>
      <c r="O3277" s="16" t="s">
        <v>8274</v>
      </c>
      <c r="P3277" s="12">
        <f>ROUND((E3277/D3277)*100,0)</f>
        <v>100</v>
      </c>
      <c r="Q3277" s="14">
        <f>IFERROR(ROUND((E3277/L3277),2),0)</f>
        <v>150.41999999999999</v>
      </c>
      <c r="R3277" s="10">
        <f>(((J3277/60)/60)/24)+DATE(1970,1,1)</f>
        <v>42017.88045138889</v>
      </c>
      <c r="S3277" s="10">
        <f>(((I3277/60)/60)/24)+DATE(1970,1,1)</f>
        <v>42044.1875</v>
      </c>
      <c r="T3277">
        <f>YEAR(R3277)</f>
        <v>2015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6" t="s">
        <v>8273</v>
      </c>
      <c r="O3278" s="16" t="s">
        <v>8274</v>
      </c>
      <c r="P3278" s="12">
        <f>ROUND((E3278/D3278)*100,0)</f>
        <v>117</v>
      </c>
      <c r="Q3278" s="14">
        <f>IFERROR(ROUND((E3278/L3278),2),0)</f>
        <v>52.58</v>
      </c>
      <c r="R3278" s="10">
        <f>(((J3278/60)/60)/24)+DATE(1970,1,1)</f>
        <v>42426.949988425928</v>
      </c>
      <c r="S3278" s="10">
        <f>(((I3278/60)/60)/24)+DATE(1970,1,1)</f>
        <v>42461.165972222225</v>
      </c>
      <c r="T3278">
        <f>YEAR(R3278)</f>
        <v>2016</v>
      </c>
    </row>
    <row r="3279" spans="1:20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6" t="s">
        <v>8273</v>
      </c>
      <c r="O3279" s="16" t="s">
        <v>8274</v>
      </c>
      <c r="P3279" s="12">
        <f>ROUND((E3279/D3279)*100,0)</f>
        <v>109</v>
      </c>
      <c r="Q3279" s="14">
        <f>IFERROR(ROUND((E3279/L3279),2),0)</f>
        <v>54.3</v>
      </c>
      <c r="R3279" s="10">
        <f>(((J3279/60)/60)/24)+DATE(1970,1,1)</f>
        <v>41931.682939814818</v>
      </c>
      <c r="S3279" s="10">
        <f>(((I3279/60)/60)/24)+DATE(1970,1,1)</f>
        <v>41961.724606481483</v>
      </c>
      <c r="T3279">
        <f>YEAR(R3279)</f>
        <v>2014</v>
      </c>
    </row>
    <row r="3280" spans="1:20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6" t="s">
        <v>8273</v>
      </c>
      <c r="O3280" s="16" t="s">
        <v>8274</v>
      </c>
      <c r="P3280" s="12">
        <f>ROUND((E3280/D3280)*100,0)</f>
        <v>103</v>
      </c>
      <c r="Q3280" s="14">
        <f>IFERROR(ROUND((E3280/L3280),2),0)</f>
        <v>76.03</v>
      </c>
      <c r="R3280" s="10">
        <f>(((J3280/60)/60)/24)+DATE(1970,1,1)</f>
        <v>42124.848414351851</v>
      </c>
      <c r="S3280" s="10">
        <f>(((I3280/60)/60)/24)+DATE(1970,1,1)</f>
        <v>42154.848414351851</v>
      </c>
      <c r="T3280">
        <f>YEAR(R3280)</f>
        <v>2015</v>
      </c>
    </row>
    <row r="3281" spans="1:20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6" t="s">
        <v>8273</v>
      </c>
      <c r="O3281" s="16" t="s">
        <v>8274</v>
      </c>
      <c r="P3281" s="12">
        <f>ROUND((E3281/D3281)*100,0)</f>
        <v>114</v>
      </c>
      <c r="Q3281" s="14">
        <f>IFERROR(ROUND((E3281/L3281),2),0)</f>
        <v>105.21</v>
      </c>
      <c r="R3281" s="10">
        <f>(((J3281/60)/60)/24)+DATE(1970,1,1)</f>
        <v>42431.102534722217</v>
      </c>
      <c r="S3281" s="10">
        <f>(((I3281/60)/60)/24)+DATE(1970,1,1)</f>
        <v>42461.06086805556</v>
      </c>
      <c r="T3281">
        <f>YEAR(R3281)</f>
        <v>2016</v>
      </c>
    </row>
    <row r="3282" spans="1:20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6" t="s">
        <v>8273</v>
      </c>
      <c r="O3282" s="16" t="s">
        <v>8274</v>
      </c>
      <c r="P3282" s="12">
        <f>ROUND((E3282/D3282)*100,0)</f>
        <v>103</v>
      </c>
      <c r="Q3282" s="14">
        <f>IFERROR(ROUND((E3282/L3282),2),0)</f>
        <v>68.67</v>
      </c>
      <c r="R3282" s="10">
        <f>(((J3282/60)/60)/24)+DATE(1970,1,1)</f>
        <v>42121.756921296299</v>
      </c>
      <c r="S3282" s="10">
        <f>(((I3282/60)/60)/24)+DATE(1970,1,1)</f>
        <v>42156.208333333328</v>
      </c>
      <c r="T3282">
        <f>YEAR(R3282)</f>
        <v>2015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6" t="s">
        <v>8273</v>
      </c>
      <c r="O3283" s="16" t="s">
        <v>8274</v>
      </c>
      <c r="P3283" s="12">
        <f>ROUND((E3283/D3283)*100,0)</f>
        <v>122</v>
      </c>
      <c r="Q3283" s="14">
        <f>IFERROR(ROUND((E3283/L3283),2),0)</f>
        <v>129.36000000000001</v>
      </c>
      <c r="R3283" s="10">
        <f>(((J3283/60)/60)/24)+DATE(1970,1,1)</f>
        <v>42219.019733796296</v>
      </c>
      <c r="S3283" s="10">
        <f>(((I3283/60)/60)/24)+DATE(1970,1,1)</f>
        <v>42249.019733796296</v>
      </c>
      <c r="T3283">
        <f>YEAR(R3283)</f>
        <v>2015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6" t="s">
        <v>8273</v>
      </c>
      <c r="O3284" s="16" t="s">
        <v>8274</v>
      </c>
      <c r="P3284" s="12">
        <f>ROUND((E3284/D3284)*100,0)</f>
        <v>103</v>
      </c>
      <c r="Q3284" s="14">
        <f>IFERROR(ROUND((E3284/L3284),2),0)</f>
        <v>134.26</v>
      </c>
      <c r="R3284" s="10">
        <f>(((J3284/60)/60)/24)+DATE(1970,1,1)</f>
        <v>42445.19430555556</v>
      </c>
      <c r="S3284" s="10">
        <f>(((I3284/60)/60)/24)+DATE(1970,1,1)</f>
        <v>42489.19430555556</v>
      </c>
      <c r="T3284">
        <f>YEAR(R3284)</f>
        <v>2016</v>
      </c>
    </row>
    <row r="3285" spans="1:20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6" t="s">
        <v>8273</v>
      </c>
      <c r="O3285" s="16" t="s">
        <v>8274</v>
      </c>
      <c r="P3285" s="12">
        <f>ROUND((E3285/D3285)*100,0)</f>
        <v>105</v>
      </c>
      <c r="Q3285" s="14">
        <f>IFERROR(ROUND((E3285/L3285),2),0)</f>
        <v>17.829999999999998</v>
      </c>
      <c r="R3285" s="10">
        <f>(((J3285/60)/60)/24)+DATE(1970,1,1)</f>
        <v>42379.74418981481</v>
      </c>
      <c r="S3285" s="10">
        <f>(((I3285/60)/60)/24)+DATE(1970,1,1)</f>
        <v>42410.875</v>
      </c>
      <c r="T3285">
        <f>YEAR(R3285)</f>
        <v>2016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6" t="s">
        <v>8273</v>
      </c>
      <c r="O3286" s="16" t="s">
        <v>8274</v>
      </c>
      <c r="P3286" s="12">
        <f>ROUND((E3286/D3286)*100,0)</f>
        <v>102</v>
      </c>
      <c r="Q3286" s="14">
        <f>IFERROR(ROUND((E3286/L3286),2),0)</f>
        <v>203.2</v>
      </c>
      <c r="R3286" s="10">
        <f>(((J3286/60)/60)/24)+DATE(1970,1,1)</f>
        <v>42380.884872685187</v>
      </c>
      <c r="S3286" s="10">
        <f>(((I3286/60)/60)/24)+DATE(1970,1,1)</f>
        <v>42398.249305555553</v>
      </c>
      <c r="T3286">
        <f>YEAR(R3286)</f>
        <v>2016</v>
      </c>
    </row>
    <row r="3287" spans="1:20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6" t="s">
        <v>8273</v>
      </c>
      <c r="O3287" s="16" t="s">
        <v>8274</v>
      </c>
      <c r="P3287" s="12">
        <f>ROUND((E3287/D3287)*100,0)</f>
        <v>112</v>
      </c>
      <c r="Q3287" s="14">
        <f>IFERROR(ROUND((E3287/L3287),2),0)</f>
        <v>69.19</v>
      </c>
      <c r="R3287" s="10">
        <f>(((J3287/60)/60)/24)+DATE(1970,1,1)</f>
        <v>42762.942430555559</v>
      </c>
      <c r="S3287" s="10">
        <f>(((I3287/60)/60)/24)+DATE(1970,1,1)</f>
        <v>42794.208333333328</v>
      </c>
      <c r="T3287">
        <f>YEAR(R3287)</f>
        <v>2017</v>
      </c>
    </row>
    <row r="3288" spans="1:20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6" t="s">
        <v>8273</v>
      </c>
      <c r="O3288" s="16" t="s">
        <v>8274</v>
      </c>
      <c r="P3288" s="12">
        <f>ROUND((E3288/D3288)*100,0)</f>
        <v>102</v>
      </c>
      <c r="Q3288" s="14">
        <f>IFERROR(ROUND((E3288/L3288),2),0)</f>
        <v>125.12</v>
      </c>
      <c r="R3288" s="10">
        <f>(((J3288/60)/60)/24)+DATE(1970,1,1)</f>
        <v>42567.840069444443</v>
      </c>
      <c r="S3288" s="10">
        <f>(((I3288/60)/60)/24)+DATE(1970,1,1)</f>
        <v>42597.840069444443</v>
      </c>
      <c r="T3288">
        <f>YEAR(R3288)</f>
        <v>2016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6" t="s">
        <v>8273</v>
      </c>
      <c r="O3289" s="16" t="s">
        <v>8274</v>
      </c>
      <c r="P3289" s="12">
        <f>ROUND((E3289/D3289)*100,0)</f>
        <v>100</v>
      </c>
      <c r="Q3289" s="14">
        <f>IFERROR(ROUND((E3289/L3289),2),0)</f>
        <v>73.53</v>
      </c>
      <c r="R3289" s="10">
        <f>(((J3289/60)/60)/24)+DATE(1970,1,1)</f>
        <v>42311.750324074077</v>
      </c>
      <c r="S3289" s="10">
        <f>(((I3289/60)/60)/24)+DATE(1970,1,1)</f>
        <v>42336.750324074077</v>
      </c>
      <c r="T3289">
        <f>YEAR(R3289)</f>
        <v>2015</v>
      </c>
    </row>
    <row r="3290" spans="1:20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6" t="s">
        <v>8273</v>
      </c>
      <c r="O3290" s="16" t="s">
        <v>8274</v>
      </c>
      <c r="P3290" s="12">
        <f>ROUND((E3290/D3290)*100,0)</f>
        <v>100</v>
      </c>
      <c r="Q3290" s="14">
        <f>IFERROR(ROUND((E3290/L3290),2),0)</f>
        <v>48.44</v>
      </c>
      <c r="R3290" s="10">
        <f>(((J3290/60)/60)/24)+DATE(1970,1,1)</f>
        <v>42505.774479166663</v>
      </c>
      <c r="S3290" s="10">
        <f>(((I3290/60)/60)/24)+DATE(1970,1,1)</f>
        <v>42541.958333333328</v>
      </c>
      <c r="T3290">
        <f>YEAR(R3290)</f>
        <v>2016</v>
      </c>
    </row>
    <row r="3291" spans="1:20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6" t="s">
        <v>8273</v>
      </c>
      <c r="O3291" s="16" t="s">
        <v>8274</v>
      </c>
      <c r="P3291" s="12">
        <f>ROUND((E3291/D3291)*100,0)</f>
        <v>133</v>
      </c>
      <c r="Q3291" s="14">
        <f>IFERROR(ROUND((E3291/L3291),2),0)</f>
        <v>26.61</v>
      </c>
      <c r="R3291" s="10">
        <f>(((J3291/60)/60)/24)+DATE(1970,1,1)</f>
        <v>42758.368078703701</v>
      </c>
      <c r="S3291" s="10">
        <f>(((I3291/60)/60)/24)+DATE(1970,1,1)</f>
        <v>42786.368078703701</v>
      </c>
      <c r="T3291">
        <f>YEAR(R3291)</f>
        <v>2017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6" t="s">
        <v>8273</v>
      </c>
      <c r="O3292" s="16" t="s">
        <v>8274</v>
      </c>
      <c r="P3292" s="12">
        <f>ROUND((E3292/D3292)*100,0)</f>
        <v>121</v>
      </c>
      <c r="Q3292" s="14">
        <f>IFERROR(ROUND((E3292/L3292),2),0)</f>
        <v>33.67</v>
      </c>
      <c r="R3292" s="10">
        <f>(((J3292/60)/60)/24)+DATE(1970,1,1)</f>
        <v>42775.51494212963</v>
      </c>
      <c r="S3292" s="10">
        <f>(((I3292/60)/60)/24)+DATE(1970,1,1)</f>
        <v>42805.51494212963</v>
      </c>
      <c r="T3292">
        <f>YEAR(R3292)</f>
        <v>2017</v>
      </c>
    </row>
    <row r="3293" spans="1:20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6" t="s">
        <v>8273</v>
      </c>
      <c r="O3293" s="16" t="s">
        <v>8274</v>
      </c>
      <c r="P3293" s="12">
        <f>ROUND((E3293/D3293)*100,0)</f>
        <v>114</v>
      </c>
      <c r="Q3293" s="14">
        <f>IFERROR(ROUND((E3293/L3293),2),0)</f>
        <v>40.71</v>
      </c>
      <c r="R3293" s="10">
        <f>(((J3293/60)/60)/24)+DATE(1970,1,1)</f>
        <v>42232.702546296292</v>
      </c>
      <c r="S3293" s="10">
        <f>(((I3293/60)/60)/24)+DATE(1970,1,1)</f>
        <v>42264.165972222225</v>
      </c>
      <c r="T3293">
        <f>YEAR(R3293)</f>
        <v>2015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6" t="s">
        <v>8273</v>
      </c>
      <c r="O3294" s="16" t="s">
        <v>8274</v>
      </c>
      <c r="P3294" s="12">
        <f>ROUND((E3294/D3294)*100,0)</f>
        <v>286</v>
      </c>
      <c r="Q3294" s="14">
        <f>IFERROR(ROUND((E3294/L3294),2),0)</f>
        <v>19.27</v>
      </c>
      <c r="R3294" s="10">
        <f>(((J3294/60)/60)/24)+DATE(1970,1,1)</f>
        <v>42282.770231481481</v>
      </c>
      <c r="S3294" s="10">
        <f>(((I3294/60)/60)/24)+DATE(1970,1,1)</f>
        <v>42342.811898148153</v>
      </c>
      <c r="T3294">
        <f>YEAR(R3294)</f>
        <v>2015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6" t="s">
        <v>8273</v>
      </c>
      <c r="O3295" s="16" t="s">
        <v>8274</v>
      </c>
      <c r="P3295" s="12">
        <f>ROUND((E3295/D3295)*100,0)</f>
        <v>170</v>
      </c>
      <c r="Q3295" s="14">
        <f>IFERROR(ROUND((E3295/L3295),2),0)</f>
        <v>84.29</v>
      </c>
      <c r="R3295" s="10">
        <f>(((J3295/60)/60)/24)+DATE(1970,1,1)</f>
        <v>42768.425370370373</v>
      </c>
      <c r="S3295" s="10">
        <f>(((I3295/60)/60)/24)+DATE(1970,1,1)</f>
        <v>42798.425370370373</v>
      </c>
      <c r="T3295">
        <f>YEAR(R3295)</f>
        <v>2017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6" t="s">
        <v>8273</v>
      </c>
      <c r="O3296" s="16" t="s">
        <v>8274</v>
      </c>
      <c r="P3296" s="12">
        <f>ROUND((E3296/D3296)*100,0)</f>
        <v>118</v>
      </c>
      <c r="Q3296" s="14">
        <f>IFERROR(ROUND((E3296/L3296),2),0)</f>
        <v>29.58</v>
      </c>
      <c r="R3296" s="10">
        <f>(((J3296/60)/60)/24)+DATE(1970,1,1)</f>
        <v>42141.541134259256</v>
      </c>
      <c r="S3296" s="10">
        <f>(((I3296/60)/60)/24)+DATE(1970,1,1)</f>
        <v>42171.541134259256</v>
      </c>
      <c r="T3296">
        <f>YEAR(R3296)</f>
        <v>2015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6" t="s">
        <v>8273</v>
      </c>
      <c r="O3297" s="16" t="s">
        <v>8274</v>
      </c>
      <c r="P3297" s="12">
        <f>ROUND((E3297/D3297)*100,0)</f>
        <v>103</v>
      </c>
      <c r="Q3297" s="14">
        <f>IFERROR(ROUND((E3297/L3297),2),0)</f>
        <v>26.67</v>
      </c>
      <c r="R3297" s="10">
        <f>(((J3297/60)/60)/24)+DATE(1970,1,1)</f>
        <v>42609.442465277782</v>
      </c>
      <c r="S3297" s="10">
        <f>(((I3297/60)/60)/24)+DATE(1970,1,1)</f>
        <v>42639.442465277782</v>
      </c>
      <c r="T3297">
        <f>YEAR(R3297)</f>
        <v>2016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6" t="s">
        <v>8273</v>
      </c>
      <c r="O3298" s="16" t="s">
        <v>8274</v>
      </c>
      <c r="P3298" s="12">
        <f>ROUND((E3298/D3298)*100,0)</f>
        <v>144</v>
      </c>
      <c r="Q3298" s="14">
        <f>IFERROR(ROUND((E3298/L3298),2),0)</f>
        <v>45.98</v>
      </c>
      <c r="R3298" s="10">
        <f>(((J3298/60)/60)/24)+DATE(1970,1,1)</f>
        <v>42309.756620370375</v>
      </c>
      <c r="S3298" s="10">
        <f>(((I3298/60)/60)/24)+DATE(1970,1,1)</f>
        <v>42330.916666666672</v>
      </c>
      <c r="T3298">
        <f>YEAR(R3298)</f>
        <v>2015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6" t="s">
        <v>8273</v>
      </c>
      <c r="O3299" s="16" t="s">
        <v>8274</v>
      </c>
      <c r="P3299" s="12">
        <f>ROUND((E3299/D3299)*100,0)</f>
        <v>100</v>
      </c>
      <c r="Q3299" s="14">
        <f>IFERROR(ROUND((E3299/L3299),2),0)</f>
        <v>125.09</v>
      </c>
      <c r="R3299" s="10">
        <f>(((J3299/60)/60)/24)+DATE(1970,1,1)</f>
        <v>42193.771481481483</v>
      </c>
      <c r="S3299" s="10">
        <f>(((I3299/60)/60)/24)+DATE(1970,1,1)</f>
        <v>42212.957638888889</v>
      </c>
      <c r="T3299">
        <f>YEAR(R3299)</f>
        <v>2015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6" t="s">
        <v>8273</v>
      </c>
      <c r="O3300" s="16" t="s">
        <v>8274</v>
      </c>
      <c r="P3300" s="12">
        <f>ROUND((E3300/D3300)*100,0)</f>
        <v>102</v>
      </c>
      <c r="Q3300" s="14">
        <f>IFERROR(ROUND((E3300/L3300),2),0)</f>
        <v>141.29</v>
      </c>
      <c r="R3300" s="10">
        <f>(((J3300/60)/60)/24)+DATE(1970,1,1)</f>
        <v>42239.957962962959</v>
      </c>
      <c r="S3300" s="10">
        <f>(((I3300/60)/60)/24)+DATE(1970,1,1)</f>
        <v>42260</v>
      </c>
      <c r="T3300">
        <f>YEAR(R3300)</f>
        <v>2015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6" t="s">
        <v>8273</v>
      </c>
      <c r="O3301" s="16" t="s">
        <v>8274</v>
      </c>
      <c r="P3301" s="12">
        <f>ROUND((E3301/D3301)*100,0)</f>
        <v>116</v>
      </c>
      <c r="Q3301" s="14">
        <f>IFERROR(ROUND((E3301/L3301),2),0)</f>
        <v>55.33</v>
      </c>
      <c r="R3301" s="10">
        <f>(((J3301/60)/60)/24)+DATE(1970,1,1)</f>
        <v>42261.917395833334</v>
      </c>
      <c r="S3301" s="10">
        <f>(((I3301/60)/60)/24)+DATE(1970,1,1)</f>
        <v>42291.917395833334</v>
      </c>
      <c r="T3301">
        <f>YEAR(R3301)</f>
        <v>2015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6" t="s">
        <v>8273</v>
      </c>
      <c r="O3302" s="16" t="s">
        <v>8274</v>
      </c>
      <c r="P3302" s="12">
        <f>ROUND((E3302/D3302)*100,0)</f>
        <v>136</v>
      </c>
      <c r="Q3302" s="14">
        <f>IFERROR(ROUND((E3302/L3302),2),0)</f>
        <v>46.42</v>
      </c>
      <c r="R3302" s="10">
        <f>(((J3302/60)/60)/24)+DATE(1970,1,1)</f>
        <v>42102.743773148148</v>
      </c>
      <c r="S3302" s="10">
        <f>(((I3302/60)/60)/24)+DATE(1970,1,1)</f>
        <v>42123.743773148148</v>
      </c>
      <c r="T3302">
        <f>YEAR(R3302)</f>
        <v>2015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6" t="s">
        <v>8273</v>
      </c>
      <c r="O3303" s="16" t="s">
        <v>8274</v>
      </c>
      <c r="P3303" s="12">
        <f>ROUND((E3303/D3303)*100,0)</f>
        <v>133</v>
      </c>
      <c r="Q3303" s="14">
        <f>IFERROR(ROUND((E3303/L3303),2),0)</f>
        <v>57.2</v>
      </c>
      <c r="R3303" s="10">
        <f>(((J3303/60)/60)/24)+DATE(1970,1,1)</f>
        <v>42538.73583333334</v>
      </c>
      <c r="S3303" s="10">
        <f>(((I3303/60)/60)/24)+DATE(1970,1,1)</f>
        <v>42583.290972222225</v>
      </c>
      <c r="T3303">
        <f>YEAR(R3303)</f>
        <v>2016</v>
      </c>
    </row>
    <row r="3304" spans="1:20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6" t="s">
        <v>8273</v>
      </c>
      <c r="O3304" s="16" t="s">
        <v>8274</v>
      </c>
      <c r="P3304" s="12">
        <f>ROUND((E3304/D3304)*100,0)</f>
        <v>103</v>
      </c>
      <c r="Q3304" s="14">
        <f>IFERROR(ROUND((E3304/L3304),2),0)</f>
        <v>173.7</v>
      </c>
      <c r="R3304" s="10">
        <f>(((J3304/60)/60)/24)+DATE(1970,1,1)</f>
        <v>42681.35157407407</v>
      </c>
      <c r="S3304" s="10">
        <f>(((I3304/60)/60)/24)+DATE(1970,1,1)</f>
        <v>42711.35157407407</v>
      </c>
      <c r="T3304">
        <f>YEAR(R3304)</f>
        <v>2016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6" t="s">
        <v>8273</v>
      </c>
      <c r="O3305" s="16" t="s">
        <v>8274</v>
      </c>
      <c r="P3305" s="12">
        <f>ROUND((E3305/D3305)*100,0)</f>
        <v>116</v>
      </c>
      <c r="Q3305" s="14">
        <f>IFERROR(ROUND((E3305/L3305),2),0)</f>
        <v>59.6</v>
      </c>
      <c r="R3305" s="10">
        <f>(((J3305/60)/60)/24)+DATE(1970,1,1)</f>
        <v>42056.65143518518</v>
      </c>
      <c r="S3305" s="10">
        <f>(((I3305/60)/60)/24)+DATE(1970,1,1)</f>
        <v>42091.609768518523</v>
      </c>
      <c r="T3305">
        <f>YEAR(R3305)</f>
        <v>2015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6" t="s">
        <v>8273</v>
      </c>
      <c r="O3306" s="16" t="s">
        <v>8274</v>
      </c>
      <c r="P3306" s="12">
        <f>ROUND((E3306/D3306)*100,0)</f>
        <v>105</v>
      </c>
      <c r="Q3306" s="14">
        <f>IFERROR(ROUND((E3306/L3306),2),0)</f>
        <v>89.59</v>
      </c>
      <c r="R3306" s="10">
        <f>(((J3306/60)/60)/24)+DATE(1970,1,1)</f>
        <v>42696.624444444446</v>
      </c>
      <c r="S3306" s="10">
        <f>(((I3306/60)/60)/24)+DATE(1970,1,1)</f>
        <v>42726.624444444446</v>
      </c>
      <c r="T3306">
        <f>YEAR(R3306)</f>
        <v>2016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6" t="s">
        <v>8273</v>
      </c>
      <c r="O3307" s="16" t="s">
        <v>8274</v>
      </c>
      <c r="P3307" s="12">
        <f>ROUND((E3307/D3307)*100,0)</f>
        <v>102</v>
      </c>
      <c r="Q3307" s="14">
        <f>IFERROR(ROUND((E3307/L3307),2),0)</f>
        <v>204.05</v>
      </c>
      <c r="R3307" s="10">
        <f>(((J3307/60)/60)/24)+DATE(1970,1,1)</f>
        <v>42186.855879629627</v>
      </c>
      <c r="S3307" s="10">
        <f>(((I3307/60)/60)/24)+DATE(1970,1,1)</f>
        <v>42216.855879629627</v>
      </c>
      <c r="T3307">
        <f>YEAR(R3307)</f>
        <v>2015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6" t="s">
        <v>8273</v>
      </c>
      <c r="O3308" s="16" t="s">
        <v>8274</v>
      </c>
      <c r="P3308" s="12">
        <f>ROUND((E3308/D3308)*100,0)</f>
        <v>175</v>
      </c>
      <c r="Q3308" s="14">
        <f>IFERROR(ROUND((E3308/L3308),2),0)</f>
        <v>48.7</v>
      </c>
      <c r="R3308" s="10">
        <f>(((J3308/60)/60)/24)+DATE(1970,1,1)</f>
        <v>42493.219236111108</v>
      </c>
      <c r="S3308" s="10">
        <f>(((I3308/60)/60)/24)+DATE(1970,1,1)</f>
        <v>42531.125</v>
      </c>
      <c r="T3308">
        <f>YEAR(R3308)</f>
        <v>2016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6" t="s">
        <v>8273</v>
      </c>
      <c r="O3309" s="16" t="s">
        <v>8274</v>
      </c>
      <c r="P3309" s="12">
        <f>ROUND((E3309/D3309)*100,0)</f>
        <v>107</v>
      </c>
      <c r="Q3309" s="14">
        <f>IFERROR(ROUND((E3309/L3309),2),0)</f>
        <v>53.34</v>
      </c>
      <c r="R3309" s="10">
        <f>(((J3309/60)/60)/24)+DATE(1970,1,1)</f>
        <v>42475.057164351849</v>
      </c>
      <c r="S3309" s="10">
        <f>(((I3309/60)/60)/24)+DATE(1970,1,1)</f>
        <v>42505.057164351849</v>
      </c>
      <c r="T3309">
        <f>YEAR(R3309)</f>
        <v>2016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6" t="s">
        <v>8273</v>
      </c>
      <c r="O3310" s="16" t="s">
        <v>8274</v>
      </c>
      <c r="P3310" s="12">
        <f>ROUND((E3310/D3310)*100,0)</f>
        <v>122</v>
      </c>
      <c r="Q3310" s="14">
        <f>IFERROR(ROUND((E3310/L3310),2),0)</f>
        <v>75.09</v>
      </c>
      <c r="R3310" s="10">
        <f>(((J3310/60)/60)/24)+DATE(1970,1,1)</f>
        <v>42452.876909722225</v>
      </c>
      <c r="S3310" s="10">
        <f>(((I3310/60)/60)/24)+DATE(1970,1,1)</f>
        <v>42473.876909722225</v>
      </c>
      <c r="T3310">
        <f>YEAR(R3310)</f>
        <v>2016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6" t="s">
        <v>8273</v>
      </c>
      <c r="O3311" s="16" t="s">
        <v>8274</v>
      </c>
      <c r="P3311" s="12">
        <f>ROUND((E3311/D3311)*100,0)</f>
        <v>159</v>
      </c>
      <c r="Q3311" s="14">
        <f>IFERROR(ROUND((E3311/L3311),2),0)</f>
        <v>18</v>
      </c>
      <c r="R3311" s="10">
        <f>(((J3311/60)/60)/24)+DATE(1970,1,1)</f>
        <v>42628.650208333333</v>
      </c>
      <c r="S3311" s="10">
        <f>(((I3311/60)/60)/24)+DATE(1970,1,1)</f>
        <v>42659.650208333333</v>
      </c>
      <c r="T3311">
        <f>YEAR(R3311)</f>
        <v>2016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6" t="s">
        <v>8273</v>
      </c>
      <c r="O3312" s="16" t="s">
        <v>8274</v>
      </c>
      <c r="P3312" s="12">
        <f>ROUND((E3312/D3312)*100,0)</f>
        <v>100</v>
      </c>
      <c r="Q3312" s="14">
        <f>IFERROR(ROUND((E3312/L3312),2),0)</f>
        <v>209.84</v>
      </c>
      <c r="R3312" s="10">
        <f>(((J3312/60)/60)/24)+DATE(1970,1,1)</f>
        <v>42253.928530092591</v>
      </c>
      <c r="S3312" s="10">
        <f>(((I3312/60)/60)/24)+DATE(1970,1,1)</f>
        <v>42283.928530092591</v>
      </c>
      <c r="T3312">
        <f>YEAR(R3312)</f>
        <v>2015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6" t="s">
        <v>8273</v>
      </c>
      <c r="O3313" s="16" t="s">
        <v>8274</v>
      </c>
      <c r="P3313" s="12">
        <f>ROUND((E3313/D3313)*100,0)</f>
        <v>110</v>
      </c>
      <c r="Q3313" s="14">
        <f>IFERROR(ROUND((E3313/L3313),2),0)</f>
        <v>61.02</v>
      </c>
      <c r="R3313" s="10">
        <f>(((J3313/60)/60)/24)+DATE(1970,1,1)</f>
        <v>42264.29178240741</v>
      </c>
      <c r="S3313" s="10">
        <f>(((I3313/60)/60)/24)+DATE(1970,1,1)</f>
        <v>42294.29178240741</v>
      </c>
      <c r="T3313">
        <f>YEAR(R3313)</f>
        <v>2015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6" t="s">
        <v>8273</v>
      </c>
      <c r="O3314" s="16" t="s">
        <v>8274</v>
      </c>
      <c r="P3314" s="12">
        <f>ROUND((E3314/D3314)*100,0)</f>
        <v>100</v>
      </c>
      <c r="Q3314" s="14">
        <f>IFERROR(ROUND((E3314/L3314),2),0)</f>
        <v>61</v>
      </c>
      <c r="R3314" s="10">
        <f>(((J3314/60)/60)/24)+DATE(1970,1,1)</f>
        <v>42664.809560185182</v>
      </c>
      <c r="S3314" s="10">
        <f>(((I3314/60)/60)/24)+DATE(1970,1,1)</f>
        <v>42685.916666666672</v>
      </c>
      <c r="T3314">
        <f>YEAR(R3314)</f>
        <v>2016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6" t="s">
        <v>8273</v>
      </c>
      <c r="O3315" s="16" t="s">
        <v>8274</v>
      </c>
      <c r="P3315" s="12">
        <f>ROUND((E3315/D3315)*100,0)</f>
        <v>116</v>
      </c>
      <c r="Q3315" s="14">
        <f>IFERROR(ROUND((E3315/L3315),2),0)</f>
        <v>80.03</v>
      </c>
      <c r="R3315" s="10">
        <f>(((J3315/60)/60)/24)+DATE(1970,1,1)</f>
        <v>42382.244409722218</v>
      </c>
      <c r="S3315" s="10">
        <f>(((I3315/60)/60)/24)+DATE(1970,1,1)</f>
        <v>42396.041666666672</v>
      </c>
      <c r="T3315">
        <f>YEAR(R3315)</f>
        <v>2016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6" t="s">
        <v>8273</v>
      </c>
      <c r="O3316" s="16" t="s">
        <v>8274</v>
      </c>
      <c r="P3316" s="12">
        <f>ROUND((E3316/D3316)*100,0)</f>
        <v>211</v>
      </c>
      <c r="Q3316" s="14">
        <f>IFERROR(ROUND((E3316/L3316),2),0)</f>
        <v>29.07</v>
      </c>
      <c r="R3316" s="10">
        <f>(((J3316/60)/60)/24)+DATE(1970,1,1)</f>
        <v>42105.267488425925</v>
      </c>
      <c r="S3316" s="10">
        <f>(((I3316/60)/60)/24)+DATE(1970,1,1)</f>
        <v>42132.836805555555</v>
      </c>
      <c r="T3316">
        <f>YEAR(R3316)</f>
        <v>2015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6" t="s">
        <v>8273</v>
      </c>
      <c r="O3317" s="16" t="s">
        <v>8274</v>
      </c>
      <c r="P3317" s="12">
        <f>ROUND((E3317/D3317)*100,0)</f>
        <v>110</v>
      </c>
      <c r="Q3317" s="14">
        <f>IFERROR(ROUND((E3317/L3317),2),0)</f>
        <v>49.44</v>
      </c>
      <c r="R3317" s="10">
        <f>(((J3317/60)/60)/24)+DATE(1970,1,1)</f>
        <v>42466.303715277783</v>
      </c>
      <c r="S3317" s="10">
        <f>(((I3317/60)/60)/24)+DATE(1970,1,1)</f>
        <v>42496.303715277783</v>
      </c>
      <c r="T3317">
        <f>YEAR(R3317)</f>
        <v>2016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6" t="s">
        <v>8273</v>
      </c>
      <c r="O3318" s="16" t="s">
        <v>8274</v>
      </c>
      <c r="P3318" s="12">
        <f>ROUND((E3318/D3318)*100,0)</f>
        <v>100</v>
      </c>
      <c r="Q3318" s="14">
        <f>IFERROR(ROUND((E3318/L3318),2),0)</f>
        <v>93.98</v>
      </c>
      <c r="R3318" s="10">
        <f>(((J3318/60)/60)/24)+DATE(1970,1,1)</f>
        <v>41826.871238425927</v>
      </c>
      <c r="S3318" s="10">
        <f>(((I3318/60)/60)/24)+DATE(1970,1,1)</f>
        <v>41859.57916666667</v>
      </c>
      <c r="T3318">
        <f>YEAR(R3318)</f>
        <v>2014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6" t="s">
        <v>8273</v>
      </c>
      <c r="O3319" s="16" t="s">
        <v>8274</v>
      </c>
      <c r="P3319" s="12">
        <f>ROUND((E3319/D3319)*100,0)</f>
        <v>106</v>
      </c>
      <c r="Q3319" s="14">
        <f>IFERROR(ROUND((E3319/L3319),2),0)</f>
        <v>61.94</v>
      </c>
      <c r="R3319" s="10">
        <f>(((J3319/60)/60)/24)+DATE(1970,1,1)</f>
        <v>42499.039629629624</v>
      </c>
      <c r="S3319" s="10">
        <f>(((I3319/60)/60)/24)+DATE(1970,1,1)</f>
        <v>42529.039629629624</v>
      </c>
      <c r="T3319">
        <f>YEAR(R3319)</f>
        <v>2016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6" t="s">
        <v>8273</v>
      </c>
      <c r="O3320" s="16" t="s">
        <v>8274</v>
      </c>
      <c r="P3320" s="12">
        <f>ROUND((E3320/D3320)*100,0)</f>
        <v>126</v>
      </c>
      <c r="Q3320" s="14">
        <f>IFERROR(ROUND((E3320/L3320),2),0)</f>
        <v>78.5</v>
      </c>
      <c r="R3320" s="10">
        <f>(((J3320/60)/60)/24)+DATE(1970,1,1)</f>
        <v>42431.302002314813</v>
      </c>
      <c r="S3320" s="10">
        <f>(((I3320/60)/60)/24)+DATE(1970,1,1)</f>
        <v>42471.104166666672</v>
      </c>
      <c r="T3320">
        <f>YEAR(R3320)</f>
        <v>2016</v>
      </c>
    </row>
    <row r="3321" spans="1:20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6" t="s">
        <v>8273</v>
      </c>
      <c r="O3321" s="16" t="s">
        <v>8274</v>
      </c>
      <c r="P3321" s="12">
        <f>ROUND((E3321/D3321)*100,0)</f>
        <v>108</v>
      </c>
      <c r="Q3321" s="14">
        <f>IFERROR(ROUND((E3321/L3321),2),0)</f>
        <v>33.75</v>
      </c>
      <c r="R3321" s="10">
        <f>(((J3321/60)/60)/24)+DATE(1970,1,1)</f>
        <v>41990.585486111115</v>
      </c>
      <c r="S3321" s="10">
        <f>(((I3321/60)/60)/24)+DATE(1970,1,1)</f>
        <v>42035.585486111115</v>
      </c>
      <c r="T3321">
        <f>YEAR(R3321)</f>
        <v>2014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6" t="s">
        <v>8273</v>
      </c>
      <c r="O3322" s="16" t="s">
        <v>8274</v>
      </c>
      <c r="P3322" s="12">
        <f>ROUND((E3322/D3322)*100,0)</f>
        <v>101</v>
      </c>
      <c r="Q3322" s="14">
        <f>IFERROR(ROUND((E3322/L3322),2),0)</f>
        <v>66.45</v>
      </c>
      <c r="R3322" s="10">
        <f>(((J3322/60)/60)/24)+DATE(1970,1,1)</f>
        <v>42513.045798611114</v>
      </c>
      <c r="S3322" s="10">
        <f>(((I3322/60)/60)/24)+DATE(1970,1,1)</f>
        <v>42543.045798611114</v>
      </c>
      <c r="T3322">
        <f>YEAR(R3322)</f>
        <v>2016</v>
      </c>
    </row>
    <row r="3323" spans="1:20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6" t="s">
        <v>8273</v>
      </c>
      <c r="O3323" s="16" t="s">
        <v>8274</v>
      </c>
      <c r="P3323" s="12">
        <f>ROUND((E3323/D3323)*100,0)</f>
        <v>107</v>
      </c>
      <c r="Q3323" s="14">
        <f>IFERROR(ROUND((E3323/L3323),2),0)</f>
        <v>35.799999999999997</v>
      </c>
      <c r="R3323" s="10">
        <f>(((J3323/60)/60)/24)+DATE(1970,1,1)</f>
        <v>41914.100289351853</v>
      </c>
      <c r="S3323" s="10">
        <f>(((I3323/60)/60)/24)+DATE(1970,1,1)</f>
        <v>41928.165972222225</v>
      </c>
      <c r="T3323">
        <f>YEAR(R3323)</f>
        <v>2014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6" t="s">
        <v>8273</v>
      </c>
      <c r="O3324" s="16" t="s">
        <v>8274</v>
      </c>
      <c r="P3324" s="12">
        <f>ROUND((E3324/D3324)*100,0)</f>
        <v>102</v>
      </c>
      <c r="Q3324" s="14">
        <f>IFERROR(ROUND((E3324/L3324),2),0)</f>
        <v>145.65</v>
      </c>
      <c r="R3324" s="10">
        <f>(((J3324/60)/60)/24)+DATE(1970,1,1)</f>
        <v>42521.010370370372</v>
      </c>
      <c r="S3324" s="10">
        <f>(((I3324/60)/60)/24)+DATE(1970,1,1)</f>
        <v>42543.163194444445</v>
      </c>
      <c r="T3324">
        <f>YEAR(R3324)</f>
        <v>2016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6" t="s">
        <v>8273</v>
      </c>
      <c r="O3325" s="16" t="s">
        <v>8274</v>
      </c>
      <c r="P3325" s="12">
        <f>ROUND((E3325/D3325)*100,0)</f>
        <v>126</v>
      </c>
      <c r="Q3325" s="14">
        <f>IFERROR(ROUND((E3325/L3325),2),0)</f>
        <v>25.69</v>
      </c>
      <c r="R3325" s="10">
        <f>(((J3325/60)/60)/24)+DATE(1970,1,1)</f>
        <v>42608.36583333333</v>
      </c>
      <c r="S3325" s="10">
        <f>(((I3325/60)/60)/24)+DATE(1970,1,1)</f>
        <v>42638.36583333333</v>
      </c>
      <c r="T3325">
        <f>YEAR(R3325)</f>
        <v>2016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6" t="s">
        <v>8273</v>
      </c>
      <c r="O3326" s="16" t="s">
        <v>8274</v>
      </c>
      <c r="P3326" s="12">
        <f>ROUND((E3326/D3326)*100,0)</f>
        <v>102</v>
      </c>
      <c r="Q3326" s="14">
        <f>IFERROR(ROUND((E3326/L3326),2),0)</f>
        <v>152.5</v>
      </c>
      <c r="R3326" s="10">
        <f>(((J3326/60)/60)/24)+DATE(1970,1,1)</f>
        <v>42512.58321759259</v>
      </c>
      <c r="S3326" s="10">
        <f>(((I3326/60)/60)/24)+DATE(1970,1,1)</f>
        <v>42526.58321759259</v>
      </c>
      <c r="T3326">
        <f>YEAR(R3326)</f>
        <v>2016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6" t="s">
        <v>8273</v>
      </c>
      <c r="O3327" s="16" t="s">
        <v>8274</v>
      </c>
      <c r="P3327" s="12">
        <f>ROUND((E3327/D3327)*100,0)</f>
        <v>113</v>
      </c>
      <c r="Q3327" s="14">
        <f>IFERROR(ROUND((E3327/L3327),2),0)</f>
        <v>30</v>
      </c>
      <c r="R3327" s="10">
        <f>(((J3327/60)/60)/24)+DATE(1970,1,1)</f>
        <v>42064.785613425927</v>
      </c>
      <c r="S3327" s="10">
        <f>(((I3327/60)/60)/24)+DATE(1970,1,1)</f>
        <v>42099.743946759263</v>
      </c>
      <c r="T3327">
        <f>YEAR(R3327)</f>
        <v>2015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6" t="s">
        <v>8273</v>
      </c>
      <c r="O3328" s="16" t="s">
        <v>8274</v>
      </c>
      <c r="P3328" s="12">
        <f>ROUND((E3328/D3328)*100,0)</f>
        <v>101</v>
      </c>
      <c r="Q3328" s="14">
        <f>IFERROR(ROUND((E3328/L3328),2),0)</f>
        <v>142.28</v>
      </c>
      <c r="R3328" s="10">
        <f>(((J3328/60)/60)/24)+DATE(1970,1,1)</f>
        <v>42041.714178240742</v>
      </c>
      <c r="S3328" s="10">
        <f>(((I3328/60)/60)/24)+DATE(1970,1,1)</f>
        <v>42071.67251157407</v>
      </c>
      <c r="T3328">
        <f>YEAR(R3328)</f>
        <v>2015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6" t="s">
        <v>8273</v>
      </c>
      <c r="O3329" s="16" t="s">
        <v>8274</v>
      </c>
      <c r="P3329" s="12">
        <f>ROUND((E3329/D3329)*100,0)</f>
        <v>101</v>
      </c>
      <c r="Q3329" s="14">
        <f>IFERROR(ROUND((E3329/L3329),2),0)</f>
        <v>24.55</v>
      </c>
      <c r="R3329" s="10">
        <f>(((J3329/60)/60)/24)+DATE(1970,1,1)</f>
        <v>42468.374606481477</v>
      </c>
      <c r="S3329" s="10">
        <f>(((I3329/60)/60)/24)+DATE(1970,1,1)</f>
        <v>42498.374606481477</v>
      </c>
      <c r="T3329">
        <f>YEAR(R3329)</f>
        <v>2016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6" t="s">
        <v>8273</v>
      </c>
      <c r="O3330" s="16" t="s">
        <v>8274</v>
      </c>
      <c r="P3330" s="12">
        <f>ROUND((E3330/D3330)*100,0)</f>
        <v>146</v>
      </c>
      <c r="Q3330" s="14">
        <f>IFERROR(ROUND((E3330/L3330),2),0)</f>
        <v>292.77999999999997</v>
      </c>
      <c r="R3330" s="10">
        <f>(((J3330/60)/60)/24)+DATE(1970,1,1)</f>
        <v>41822.57503472222</v>
      </c>
      <c r="S3330" s="10">
        <f>(((I3330/60)/60)/24)+DATE(1970,1,1)</f>
        <v>41825.041666666664</v>
      </c>
      <c r="T3330">
        <f>YEAR(R3330)</f>
        <v>2014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6" t="s">
        <v>8273</v>
      </c>
      <c r="O3331" s="16" t="s">
        <v>8274</v>
      </c>
      <c r="P3331" s="12">
        <f>ROUND((E3331/D3331)*100,0)</f>
        <v>117</v>
      </c>
      <c r="Q3331" s="14">
        <f>IFERROR(ROUND((E3331/L3331),2),0)</f>
        <v>44.92</v>
      </c>
      <c r="R3331" s="10">
        <f>(((J3331/60)/60)/24)+DATE(1970,1,1)</f>
        <v>41837.323009259257</v>
      </c>
      <c r="S3331" s="10">
        <f>(((I3331/60)/60)/24)+DATE(1970,1,1)</f>
        <v>41847.958333333336</v>
      </c>
      <c r="T3331">
        <f>YEAR(R3331)</f>
        <v>2014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6" t="s">
        <v>8273</v>
      </c>
      <c r="O3332" s="16" t="s">
        <v>8274</v>
      </c>
      <c r="P3332" s="12">
        <f>ROUND((E3332/D3332)*100,0)</f>
        <v>106</v>
      </c>
      <c r="Q3332" s="14">
        <f>IFERROR(ROUND((E3332/L3332),2),0)</f>
        <v>23.1</v>
      </c>
      <c r="R3332" s="10">
        <f>(((J3332/60)/60)/24)+DATE(1970,1,1)</f>
        <v>42065.887361111112</v>
      </c>
      <c r="S3332" s="10">
        <f>(((I3332/60)/60)/24)+DATE(1970,1,1)</f>
        <v>42095.845694444448</v>
      </c>
      <c r="T3332">
        <f>YEAR(R3332)</f>
        <v>2015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6" t="s">
        <v>8273</v>
      </c>
      <c r="O3333" s="16" t="s">
        <v>8274</v>
      </c>
      <c r="P3333" s="12">
        <f>ROUND((E3333/D3333)*100,0)</f>
        <v>105</v>
      </c>
      <c r="Q3333" s="14">
        <f>IFERROR(ROUND((E3333/L3333),2),0)</f>
        <v>80.400000000000006</v>
      </c>
      <c r="R3333" s="10">
        <f>(((J3333/60)/60)/24)+DATE(1970,1,1)</f>
        <v>42248.697754629626</v>
      </c>
      <c r="S3333" s="10">
        <f>(((I3333/60)/60)/24)+DATE(1970,1,1)</f>
        <v>42283.697754629626</v>
      </c>
      <c r="T3333">
        <f>YEAR(R3333)</f>
        <v>2015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6" t="s">
        <v>8273</v>
      </c>
      <c r="O3334" s="16" t="s">
        <v>8274</v>
      </c>
      <c r="P3334" s="12">
        <f>ROUND((E3334/D3334)*100,0)</f>
        <v>100</v>
      </c>
      <c r="Q3334" s="14">
        <f>IFERROR(ROUND((E3334/L3334),2),0)</f>
        <v>72.290000000000006</v>
      </c>
      <c r="R3334" s="10">
        <f>(((J3334/60)/60)/24)+DATE(1970,1,1)</f>
        <v>41809.860300925924</v>
      </c>
      <c r="S3334" s="10">
        <f>(((I3334/60)/60)/24)+DATE(1970,1,1)</f>
        <v>41839.860300925924</v>
      </c>
      <c r="T3334">
        <f>YEAR(R3334)</f>
        <v>2014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6" t="s">
        <v>8273</v>
      </c>
      <c r="O3335" s="16" t="s">
        <v>8274</v>
      </c>
      <c r="P3335" s="12">
        <f>ROUND((E3335/D3335)*100,0)</f>
        <v>105</v>
      </c>
      <c r="Q3335" s="14">
        <f>IFERROR(ROUND((E3335/L3335),2),0)</f>
        <v>32.97</v>
      </c>
      <c r="R3335" s="10">
        <f>(((J3335/60)/60)/24)+DATE(1970,1,1)</f>
        <v>42148.676851851851</v>
      </c>
      <c r="S3335" s="10">
        <f>(((I3335/60)/60)/24)+DATE(1970,1,1)</f>
        <v>42170.676851851851</v>
      </c>
      <c r="T3335">
        <f>YEAR(R3335)</f>
        <v>2015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6" t="s">
        <v>8273</v>
      </c>
      <c r="O3336" s="16" t="s">
        <v>8274</v>
      </c>
      <c r="P3336" s="12">
        <f>ROUND((E3336/D3336)*100,0)</f>
        <v>139</v>
      </c>
      <c r="Q3336" s="14">
        <f>IFERROR(ROUND((E3336/L3336),2),0)</f>
        <v>116.65</v>
      </c>
      <c r="R3336" s="10">
        <f>(((J3336/60)/60)/24)+DATE(1970,1,1)</f>
        <v>42185.521087962959</v>
      </c>
      <c r="S3336" s="10">
        <f>(((I3336/60)/60)/24)+DATE(1970,1,1)</f>
        <v>42215.521087962959</v>
      </c>
      <c r="T3336">
        <f>YEAR(R3336)</f>
        <v>2015</v>
      </c>
    </row>
    <row r="3337" spans="1:20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6" t="s">
        <v>8273</v>
      </c>
      <c r="O3337" s="16" t="s">
        <v>8274</v>
      </c>
      <c r="P3337" s="12">
        <f>ROUND((E3337/D3337)*100,0)</f>
        <v>100</v>
      </c>
      <c r="Q3337" s="14">
        <f>IFERROR(ROUND((E3337/L3337),2),0)</f>
        <v>79.62</v>
      </c>
      <c r="R3337" s="10">
        <f>(((J3337/60)/60)/24)+DATE(1970,1,1)</f>
        <v>41827.674143518518</v>
      </c>
      <c r="S3337" s="10">
        <f>(((I3337/60)/60)/24)+DATE(1970,1,1)</f>
        <v>41854.958333333336</v>
      </c>
      <c r="T3337">
        <f>YEAR(R3337)</f>
        <v>2014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6" t="s">
        <v>8273</v>
      </c>
      <c r="O3338" s="16" t="s">
        <v>8274</v>
      </c>
      <c r="P3338" s="12">
        <f>ROUND((E3338/D3338)*100,0)</f>
        <v>100</v>
      </c>
      <c r="Q3338" s="14">
        <f>IFERROR(ROUND((E3338/L3338),2),0)</f>
        <v>27.78</v>
      </c>
      <c r="R3338" s="10">
        <f>(((J3338/60)/60)/24)+DATE(1970,1,1)</f>
        <v>42437.398680555561</v>
      </c>
      <c r="S3338" s="10">
        <f>(((I3338/60)/60)/24)+DATE(1970,1,1)</f>
        <v>42465.35701388889</v>
      </c>
      <c r="T3338">
        <f>YEAR(R3338)</f>
        <v>2016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6" t="s">
        <v>8273</v>
      </c>
      <c r="O3339" s="16" t="s">
        <v>8274</v>
      </c>
      <c r="P3339" s="12">
        <f>ROUND((E3339/D3339)*100,0)</f>
        <v>110</v>
      </c>
      <c r="Q3339" s="14">
        <f>IFERROR(ROUND((E3339/L3339),2),0)</f>
        <v>81.03</v>
      </c>
      <c r="R3339" s="10">
        <f>(((J3339/60)/60)/24)+DATE(1970,1,1)</f>
        <v>41901.282025462962</v>
      </c>
      <c r="S3339" s="10">
        <f>(((I3339/60)/60)/24)+DATE(1970,1,1)</f>
        <v>41922.875</v>
      </c>
      <c r="T3339">
        <f>YEAR(R3339)</f>
        <v>2014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6" t="s">
        <v>8273</v>
      </c>
      <c r="O3340" s="16" t="s">
        <v>8274</v>
      </c>
      <c r="P3340" s="12">
        <f>ROUND((E3340/D3340)*100,0)</f>
        <v>102</v>
      </c>
      <c r="Q3340" s="14">
        <f>IFERROR(ROUND((E3340/L3340),2),0)</f>
        <v>136.85</v>
      </c>
      <c r="R3340" s="10">
        <f>(((J3340/60)/60)/24)+DATE(1970,1,1)</f>
        <v>42769.574999999997</v>
      </c>
      <c r="S3340" s="10">
        <f>(((I3340/60)/60)/24)+DATE(1970,1,1)</f>
        <v>42790.574999999997</v>
      </c>
      <c r="T3340">
        <f>YEAR(R3340)</f>
        <v>2017</v>
      </c>
    </row>
    <row r="3341" spans="1:20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6" t="s">
        <v>8273</v>
      </c>
      <c r="O3341" s="16" t="s">
        <v>8274</v>
      </c>
      <c r="P3341" s="12">
        <f>ROUND((E3341/D3341)*100,0)</f>
        <v>104</v>
      </c>
      <c r="Q3341" s="14">
        <f>IFERROR(ROUND((E3341/L3341),2),0)</f>
        <v>177.62</v>
      </c>
      <c r="R3341" s="10">
        <f>(((J3341/60)/60)/24)+DATE(1970,1,1)</f>
        <v>42549.665717592594</v>
      </c>
      <c r="S3341" s="10">
        <f>(((I3341/60)/60)/24)+DATE(1970,1,1)</f>
        <v>42579.665717592594</v>
      </c>
      <c r="T3341">
        <f>YEAR(R3341)</f>
        <v>2016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6" t="s">
        <v>8273</v>
      </c>
      <c r="O3342" s="16" t="s">
        <v>8274</v>
      </c>
      <c r="P3342" s="12">
        <f>ROUND((E3342/D3342)*100,0)</f>
        <v>138</v>
      </c>
      <c r="Q3342" s="14">
        <f>IFERROR(ROUND((E3342/L3342),2),0)</f>
        <v>109.08</v>
      </c>
      <c r="R3342" s="10">
        <f>(((J3342/60)/60)/24)+DATE(1970,1,1)</f>
        <v>42685.974004629628</v>
      </c>
      <c r="S3342" s="10">
        <f>(((I3342/60)/60)/24)+DATE(1970,1,1)</f>
        <v>42710.974004629628</v>
      </c>
      <c r="T3342">
        <f>YEAR(R3342)</f>
        <v>2016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6" t="s">
        <v>8273</v>
      </c>
      <c r="O3343" s="16" t="s">
        <v>8274</v>
      </c>
      <c r="P3343" s="12">
        <f>ROUND((E3343/D3343)*100,0)</f>
        <v>100</v>
      </c>
      <c r="Q3343" s="14">
        <f>IFERROR(ROUND((E3343/L3343),2),0)</f>
        <v>119.64</v>
      </c>
      <c r="R3343" s="10">
        <f>(((J3343/60)/60)/24)+DATE(1970,1,1)</f>
        <v>42510.798854166671</v>
      </c>
      <c r="S3343" s="10">
        <f>(((I3343/60)/60)/24)+DATE(1970,1,1)</f>
        <v>42533.708333333328</v>
      </c>
      <c r="T3343">
        <f>YEAR(R3343)</f>
        <v>2016</v>
      </c>
    </row>
    <row r="3344" spans="1:20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6" t="s">
        <v>8273</v>
      </c>
      <c r="O3344" s="16" t="s">
        <v>8274</v>
      </c>
      <c r="P3344" s="12">
        <f>ROUND((E3344/D3344)*100,0)</f>
        <v>102</v>
      </c>
      <c r="Q3344" s="14">
        <f>IFERROR(ROUND((E3344/L3344),2),0)</f>
        <v>78.209999999999994</v>
      </c>
      <c r="R3344" s="10">
        <f>(((J3344/60)/60)/24)+DATE(1970,1,1)</f>
        <v>42062.296412037031</v>
      </c>
      <c r="S3344" s="10">
        <f>(((I3344/60)/60)/24)+DATE(1970,1,1)</f>
        <v>42095.207638888889</v>
      </c>
      <c r="T3344">
        <f>YEAR(R3344)</f>
        <v>2015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6" t="s">
        <v>8273</v>
      </c>
      <c r="O3345" s="16" t="s">
        <v>8274</v>
      </c>
      <c r="P3345" s="12">
        <f>ROUND((E3345/D3345)*100,0)</f>
        <v>171</v>
      </c>
      <c r="Q3345" s="14">
        <f>IFERROR(ROUND((E3345/L3345),2),0)</f>
        <v>52.17</v>
      </c>
      <c r="R3345" s="10">
        <f>(((J3345/60)/60)/24)+DATE(1970,1,1)</f>
        <v>42452.916481481487</v>
      </c>
      <c r="S3345" s="10">
        <f>(((I3345/60)/60)/24)+DATE(1970,1,1)</f>
        <v>42473.554166666669</v>
      </c>
      <c r="T3345">
        <f>YEAR(R3345)</f>
        <v>2016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6" t="s">
        <v>8273</v>
      </c>
      <c r="O3346" s="16" t="s">
        <v>8274</v>
      </c>
      <c r="P3346" s="12">
        <f>ROUND((E3346/D3346)*100,0)</f>
        <v>101</v>
      </c>
      <c r="Q3346" s="14">
        <f>IFERROR(ROUND((E3346/L3346),2),0)</f>
        <v>114.13</v>
      </c>
      <c r="R3346" s="10">
        <f>(((J3346/60)/60)/24)+DATE(1970,1,1)</f>
        <v>41851.200150462959</v>
      </c>
      <c r="S3346" s="10">
        <f>(((I3346/60)/60)/24)+DATE(1970,1,1)</f>
        <v>41881.200150462959</v>
      </c>
      <c r="T3346">
        <f>YEAR(R3346)</f>
        <v>2014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6" t="s">
        <v>8273</v>
      </c>
      <c r="O3347" s="16" t="s">
        <v>8274</v>
      </c>
      <c r="P3347" s="12">
        <f>ROUND((E3347/D3347)*100,0)</f>
        <v>130</v>
      </c>
      <c r="Q3347" s="14">
        <f>IFERROR(ROUND((E3347/L3347),2),0)</f>
        <v>50</v>
      </c>
      <c r="R3347" s="10">
        <f>(((J3347/60)/60)/24)+DATE(1970,1,1)</f>
        <v>42053.106111111112</v>
      </c>
      <c r="S3347" s="10">
        <f>(((I3347/60)/60)/24)+DATE(1970,1,1)</f>
        <v>42112.025694444441</v>
      </c>
      <c r="T3347">
        <f>YEAR(R3347)</f>
        <v>2015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6" t="s">
        <v>8273</v>
      </c>
      <c r="O3348" s="16" t="s">
        <v>8274</v>
      </c>
      <c r="P3348" s="12">
        <f>ROUND((E3348/D3348)*100,0)</f>
        <v>110</v>
      </c>
      <c r="Q3348" s="14">
        <f>IFERROR(ROUND((E3348/L3348),2),0)</f>
        <v>91.67</v>
      </c>
      <c r="R3348" s="10">
        <f>(((J3348/60)/60)/24)+DATE(1970,1,1)</f>
        <v>42054.024421296301</v>
      </c>
      <c r="S3348" s="10">
        <f>(((I3348/60)/60)/24)+DATE(1970,1,1)</f>
        <v>42061.024421296301</v>
      </c>
      <c r="T3348">
        <f>YEAR(R3348)</f>
        <v>2015</v>
      </c>
    </row>
    <row r="3349" spans="1:20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6" t="s">
        <v>8273</v>
      </c>
      <c r="O3349" s="16" t="s">
        <v>8274</v>
      </c>
      <c r="P3349" s="12">
        <f>ROUND((E3349/D3349)*100,0)</f>
        <v>119</v>
      </c>
      <c r="Q3349" s="14">
        <f>IFERROR(ROUND((E3349/L3349),2),0)</f>
        <v>108.59</v>
      </c>
      <c r="R3349" s="10">
        <f>(((J3349/60)/60)/24)+DATE(1970,1,1)</f>
        <v>42484.551550925928</v>
      </c>
      <c r="S3349" s="10">
        <f>(((I3349/60)/60)/24)+DATE(1970,1,1)</f>
        <v>42498.875</v>
      </c>
      <c r="T3349">
        <f>YEAR(R3349)</f>
        <v>2016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6" t="s">
        <v>8273</v>
      </c>
      <c r="O3350" s="16" t="s">
        <v>8274</v>
      </c>
      <c r="P3350" s="12">
        <f>ROUND((E3350/D3350)*100,0)</f>
        <v>100</v>
      </c>
      <c r="Q3350" s="14">
        <f>IFERROR(ROUND((E3350/L3350),2),0)</f>
        <v>69.819999999999993</v>
      </c>
      <c r="R3350" s="10">
        <f>(((J3350/60)/60)/24)+DATE(1970,1,1)</f>
        <v>42466.558796296296</v>
      </c>
      <c r="S3350" s="10">
        <f>(((I3350/60)/60)/24)+DATE(1970,1,1)</f>
        <v>42490.165972222225</v>
      </c>
      <c r="T3350">
        <f>YEAR(R3350)</f>
        <v>2016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6" t="s">
        <v>8273</v>
      </c>
      <c r="O3351" s="16" t="s">
        <v>8274</v>
      </c>
      <c r="P3351" s="12">
        <f>ROUND((E3351/D3351)*100,0)</f>
        <v>153</v>
      </c>
      <c r="Q3351" s="14">
        <f>IFERROR(ROUND((E3351/L3351),2),0)</f>
        <v>109.57</v>
      </c>
      <c r="R3351" s="10">
        <f>(((J3351/60)/60)/24)+DATE(1970,1,1)</f>
        <v>42513.110787037032</v>
      </c>
      <c r="S3351" s="10">
        <f>(((I3351/60)/60)/24)+DATE(1970,1,1)</f>
        <v>42534.708333333328</v>
      </c>
      <c r="T3351">
        <f>YEAR(R3351)</f>
        <v>2016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6" t="s">
        <v>8273</v>
      </c>
      <c r="O3352" s="16" t="s">
        <v>8274</v>
      </c>
      <c r="P3352" s="12">
        <f>ROUND((E3352/D3352)*100,0)</f>
        <v>104</v>
      </c>
      <c r="Q3352" s="14">
        <f>IFERROR(ROUND((E3352/L3352),2),0)</f>
        <v>71.67</v>
      </c>
      <c r="R3352" s="10">
        <f>(((J3352/60)/60)/24)+DATE(1970,1,1)</f>
        <v>42302.701516203699</v>
      </c>
      <c r="S3352" s="10">
        <f>(((I3352/60)/60)/24)+DATE(1970,1,1)</f>
        <v>42337.958333333328</v>
      </c>
      <c r="T3352">
        <f>YEAR(R3352)</f>
        <v>2015</v>
      </c>
    </row>
    <row r="3353" spans="1:20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6" t="s">
        <v>8273</v>
      </c>
      <c r="O3353" s="16" t="s">
        <v>8274</v>
      </c>
      <c r="P3353" s="12">
        <f>ROUND((E3353/D3353)*100,0)</f>
        <v>101</v>
      </c>
      <c r="Q3353" s="14">
        <f>IFERROR(ROUND((E3353/L3353),2),0)</f>
        <v>93.61</v>
      </c>
      <c r="R3353" s="10">
        <f>(((J3353/60)/60)/24)+DATE(1970,1,1)</f>
        <v>41806.395428240743</v>
      </c>
      <c r="S3353" s="10">
        <f>(((I3353/60)/60)/24)+DATE(1970,1,1)</f>
        <v>41843.458333333336</v>
      </c>
      <c r="T3353">
        <f>YEAR(R3353)</f>
        <v>2014</v>
      </c>
    </row>
    <row r="3354" spans="1:20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6" t="s">
        <v>8273</v>
      </c>
      <c r="O3354" s="16" t="s">
        <v>8274</v>
      </c>
      <c r="P3354" s="12">
        <f>ROUND((E3354/D3354)*100,0)</f>
        <v>108</v>
      </c>
      <c r="Q3354" s="14">
        <f>IFERROR(ROUND((E3354/L3354),2),0)</f>
        <v>76.8</v>
      </c>
      <c r="R3354" s="10">
        <f>(((J3354/60)/60)/24)+DATE(1970,1,1)</f>
        <v>42495.992800925931</v>
      </c>
      <c r="S3354" s="10">
        <f>(((I3354/60)/60)/24)+DATE(1970,1,1)</f>
        <v>42552.958333333328</v>
      </c>
      <c r="T3354">
        <f>YEAR(R3354)</f>
        <v>2016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6" t="s">
        <v>8273</v>
      </c>
      <c r="O3355" s="16" t="s">
        <v>8274</v>
      </c>
      <c r="P3355" s="12">
        <f>ROUND((E3355/D3355)*100,0)</f>
        <v>315</v>
      </c>
      <c r="Q3355" s="14">
        <f>IFERROR(ROUND((E3355/L3355),2),0)</f>
        <v>35.799999999999997</v>
      </c>
      <c r="R3355" s="10">
        <f>(((J3355/60)/60)/24)+DATE(1970,1,1)</f>
        <v>42479.432291666672</v>
      </c>
      <c r="S3355" s="10">
        <f>(((I3355/60)/60)/24)+DATE(1970,1,1)</f>
        <v>42492.958333333328</v>
      </c>
      <c r="T3355">
        <f>YEAR(R3355)</f>
        <v>2016</v>
      </c>
    </row>
    <row r="3356" spans="1:20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6" t="s">
        <v>8273</v>
      </c>
      <c r="O3356" s="16" t="s">
        <v>8274</v>
      </c>
      <c r="P3356" s="12">
        <f>ROUND((E3356/D3356)*100,0)</f>
        <v>102</v>
      </c>
      <c r="Q3356" s="14">
        <f>IFERROR(ROUND((E3356/L3356),2),0)</f>
        <v>55.6</v>
      </c>
      <c r="R3356" s="10">
        <f>(((J3356/60)/60)/24)+DATE(1970,1,1)</f>
        <v>42270.7269212963</v>
      </c>
      <c r="S3356" s="10">
        <f>(((I3356/60)/60)/24)+DATE(1970,1,1)</f>
        <v>42306.167361111111</v>
      </c>
      <c r="T3356">
        <f>YEAR(R3356)</f>
        <v>2015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6" t="s">
        <v>8273</v>
      </c>
      <c r="O3357" s="16" t="s">
        <v>8274</v>
      </c>
      <c r="P3357" s="12">
        <f>ROUND((E3357/D3357)*100,0)</f>
        <v>126</v>
      </c>
      <c r="Q3357" s="14">
        <f>IFERROR(ROUND((E3357/L3357),2),0)</f>
        <v>147.33000000000001</v>
      </c>
      <c r="R3357" s="10">
        <f>(((J3357/60)/60)/24)+DATE(1970,1,1)</f>
        <v>42489.619525462964</v>
      </c>
      <c r="S3357" s="10">
        <f>(((I3357/60)/60)/24)+DATE(1970,1,1)</f>
        <v>42500.470138888893</v>
      </c>
      <c r="T3357">
        <f>YEAR(R3357)</f>
        <v>2016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6" t="s">
        <v>8273</v>
      </c>
      <c r="O3358" s="16" t="s">
        <v>8274</v>
      </c>
      <c r="P3358" s="12">
        <f>ROUND((E3358/D3358)*100,0)</f>
        <v>101</v>
      </c>
      <c r="Q3358" s="14">
        <f>IFERROR(ROUND((E3358/L3358),2),0)</f>
        <v>56.33</v>
      </c>
      <c r="R3358" s="10">
        <f>(((J3358/60)/60)/24)+DATE(1970,1,1)</f>
        <v>42536.815648148149</v>
      </c>
      <c r="S3358" s="10">
        <f>(((I3358/60)/60)/24)+DATE(1970,1,1)</f>
        <v>42566.815648148149</v>
      </c>
      <c r="T3358">
        <f>YEAR(R3358)</f>
        <v>2016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6" t="s">
        <v>8273</v>
      </c>
      <c r="O3359" s="16" t="s">
        <v>8274</v>
      </c>
      <c r="P3359" s="12">
        <f>ROUND((E3359/D3359)*100,0)</f>
        <v>101</v>
      </c>
      <c r="Q3359" s="14">
        <f>IFERROR(ROUND((E3359/L3359),2),0)</f>
        <v>96.19</v>
      </c>
      <c r="R3359" s="10">
        <f>(((J3359/60)/60)/24)+DATE(1970,1,1)</f>
        <v>41822.417939814812</v>
      </c>
      <c r="S3359" s="10">
        <f>(((I3359/60)/60)/24)+DATE(1970,1,1)</f>
        <v>41852.417939814812</v>
      </c>
      <c r="T3359">
        <f>YEAR(R3359)</f>
        <v>2014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6" t="s">
        <v>8273</v>
      </c>
      <c r="O3360" s="16" t="s">
        <v>8274</v>
      </c>
      <c r="P3360" s="12">
        <f>ROUND((E3360/D3360)*100,0)</f>
        <v>103</v>
      </c>
      <c r="Q3360" s="14">
        <f>IFERROR(ROUND((E3360/L3360),2),0)</f>
        <v>63.57</v>
      </c>
      <c r="R3360" s="10">
        <f>(((J3360/60)/60)/24)+DATE(1970,1,1)</f>
        <v>41932.311099537037</v>
      </c>
      <c r="S3360" s="10">
        <f>(((I3360/60)/60)/24)+DATE(1970,1,1)</f>
        <v>41962.352766203709</v>
      </c>
      <c r="T3360">
        <f>YEAR(R3360)</f>
        <v>2014</v>
      </c>
    </row>
    <row r="3361" spans="1:20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6" t="s">
        <v>8273</v>
      </c>
      <c r="O3361" s="16" t="s">
        <v>8274</v>
      </c>
      <c r="P3361" s="12">
        <f>ROUND((E3361/D3361)*100,0)</f>
        <v>106</v>
      </c>
      <c r="Q3361" s="14">
        <f>IFERROR(ROUND((E3361/L3361),2),0)</f>
        <v>184.78</v>
      </c>
      <c r="R3361" s="10">
        <f>(((J3361/60)/60)/24)+DATE(1970,1,1)</f>
        <v>42746.057106481487</v>
      </c>
      <c r="S3361" s="10">
        <f>(((I3361/60)/60)/24)+DATE(1970,1,1)</f>
        <v>42791.057106481487</v>
      </c>
      <c r="T3361">
        <f>YEAR(R3361)</f>
        <v>2017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6" t="s">
        <v>8273</v>
      </c>
      <c r="O3362" s="16" t="s">
        <v>8274</v>
      </c>
      <c r="P3362" s="12">
        <f>ROUND((E3362/D3362)*100,0)</f>
        <v>101</v>
      </c>
      <c r="Q3362" s="14">
        <f>IFERROR(ROUND((E3362/L3362),2),0)</f>
        <v>126.72</v>
      </c>
      <c r="R3362" s="10">
        <f>(((J3362/60)/60)/24)+DATE(1970,1,1)</f>
        <v>42697.082673611112</v>
      </c>
      <c r="S3362" s="10">
        <f>(((I3362/60)/60)/24)+DATE(1970,1,1)</f>
        <v>42718.665972222225</v>
      </c>
      <c r="T3362">
        <f>YEAR(R3362)</f>
        <v>2016</v>
      </c>
    </row>
    <row r="3363" spans="1:20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6" t="s">
        <v>8273</v>
      </c>
      <c r="O3363" s="16" t="s">
        <v>8274</v>
      </c>
      <c r="P3363" s="12">
        <f>ROUND((E3363/D3363)*100,0)</f>
        <v>113</v>
      </c>
      <c r="Q3363" s="14">
        <f>IFERROR(ROUND((E3363/L3363),2),0)</f>
        <v>83.43</v>
      </c>
      <c r="R3363" s="10">
        <f>(((J3363/60)/60)/24)+DATE(1970,1,1)</f>
        <v>41866.025347222225</v>
      </c>
      <c r="S3363" s="10">
        <f>(((I3363/60)/60)/24)+DATE(1970,1,1)</f>
        <v>41883.665972222225</v>
      </c>
      <c r="T3363">
        <f>YEAR(R3363)</f>
        <v>2014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6" t="s">
        <v>8273</v>
      </c>
      <c r="O3364" s="16" t="s">
        <v>8274</v>
      </c>
      <c r="P3364" s="12">
        <f>ROUND((E3364/D3364)*100,0)</f>
        <v>218</v>
      </c>
      <c r="Q3364" s="14">
        <f>IFERROR(ROUND((E3364/L3364),2),0)</f>
        <v>54.5</v>
      </c>
      <c r="R3364" s="10">
        <f>(((J3364/60)/60)/24)+DATE(1970,1,1)</f>
        <v>42056.091631944444</v>
      </c>
      <c r="S3364" s="10">
        <f>(((I3364/60)/60)/24)+DATE(1970,1,1)</f>
        <v>42070.204861111109</v>
      </c>
      <c r="T3364">
        <f>YEAR(R3364)</f>
        <v>2015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6" t="s">
        <v>8273</v>
      </c>
      <c r="O3365" s="16" t="s">
        <v>8274</v>
      </c>
      <c r="P3365" s="12">
        <f>ROUND((E3365/D3365)*100,0)</f>
        <v>101</v>
      </c>
      <c r="Q3365" s="14">
        <f>IFERROR(ROUND((E3365/L3365),2),0)</f>
        <v>302.31</v>
      </c>
      <c r="R3365" s="10">
        <f>(((J3365/60)/60)/24)+DATE(1970,1,1)</f>
        <v>41851.771354166667</v>
      </c>
      <c r="S3365" s="10">
        <f>(((I3365/60)/60)/24)+DATE(1970,1,1)</f>
        <v>41870.666666666664</v>
      </c>
      <c r="T3365">
        <f>YEAR(R3365)</f>
        <v>2014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6" t="s">
        <v>8273</v>
      </c>
      <c r="O3366" s="16" t="s">
        <v>8274</v>
      </c>
      <c r="P3366" s="12">
        <f>ROUND((E3366/D3366)*100,0)</f>
        <v>106</v>
      </c>
      <c r="Q3366" s="14">
        <f>IFERROR(ROUND((E3366/L3366),2),0)</f>
        <v>44.14</v>
      </c>
      <c r="R3366" s="10">
        <f>(((J3366/60)/60)/24)+DATE(1970,1,1)</f>
        <v>42422.977418981478</v>
      </c>
      <c r="S3366" s="10">
        <f>(((I3366/60)/60)/24)+DATE(1970,1,1)</f>
        <v>42444.875</v>
      </c>
      <c r="T3366">
        <f>YEAR(R3366)</f>
        <v>2016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6" t="s">
        <v>8273</v>
      </c>
      <c r="O3367" s="16" t="s">
        <v>8274</v>
      </c>
      <c r="P3367" s="12">
        <f>ROUND((E3367/D3367)*100,0)</f>
        <v>104</v>
      </c>
      <c r="Q3367" s="14">
        <f>IFERROR(ROUND((E3367/L3367),2),0)</f>
        <v>866.67</v>
      </c>
      <c r="R3367" s="10">
        <f>(((J3367/60)/60)/24)+DATE(1970,1,1)</f>
        <v>42321.101759259262</v>
      </c>
      <c r="S3367" s="10">
        <f>(((I3367/60)/60)/24)+DATE(1970,1,1)</f>
        <v>42351.101759259262</v>
      </c>
      <c r="T3367">
        <f>YEAR(R3367)</f>
        <v>2015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6" t="s">
        <v>8273</v>
      </c>
      <c r="O3368" s="16" t="s">
        <v>8274</v>
      </c>
      <c r="P3368" s="12">
        <f>ROUND((E3368/D3368)*100,0)</f>
        <v>221</v>
      </c>
      <c r="Q3368" s="14">
        <f>IFERROR(ROUND((E3368/L3368),2),0)</f>
        <v>61.39</v>
      </c>
      <c r="R3368" s="10">
        <f>(((J3368/60)/60)/24)+DATE(1970,1,1)</f>
        <v>42107.067557870367</v>
      </c>
      <c r="S3368" s="10">
        <f>(((I3368/60)/60)/24)+DATE(1970,1,1)</f>
        <v>42137.067557870367</v>
      </c>
      <c r="T3368">
        <f>YEAR(R3368)</f>
        <v>2015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6" t="s">
        <v>8273</v>
      </c>
      <c r="O3369" s="16" t="s">
        <v>8274</v>
      </c>
      <c r="P3369" s="12">
        <f>ROUND((E3369/D3369)*100,0)</f>
        <v>119</v>
      </c>
      <c r="Q3369" s="14">
        <f>IFERROR(ROUND((E3369/L3369),2),0)</f>
        <v>29.67</v>
      </c>
      <c r="R3369" s="10">
        <f>(((J3369/60)/60)/24)+DATE(1970,1,1)</f>
        <v>42192.933958333335</v>
      </c>
      <c r="S3369" s="10">
        <f>(((I3369/60)/60)/24)+DATE(1970,1,1)</f>
        <v>42217.933958333335</v>
      </c>
      <c r="T3369">
        <f>YEAR(R3369)</f>
        <v>2015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6" t="s">
        <v>8273</v>
      </c>
      <c r="O3370" s="16" t="s">
        <v>8274</v>
      </c>
      <c r="P3370" s="12">
        <f>ROUND((E3370/D3370)*100,0)</f>
        <v>105</v>
      </c>
      <c r="Q3370" s="14">
        <f>IFERROR(ROUND((E3370/L3370),2),0)</f>
        <v>45.48</v>
      </c>
      <c r="R3370" s="10">
        <f>(((J3370/60)/60)/24)+DATE(1970,1,1)</f>
        <v>41969.199756944443</v>
      </c>
      <c r="S3370" s="10">
        <f>(((I3370/60)/60)/24)+DATE(1970,1,1)</f>
        <v>42005.208333333328</v>
      </c>
      <c r="T3370">
        <f>YEAR(R3370)</f>
        <v>2014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6" t="s">
        <v>8273</v>
      </c>
      <c r="O3371" s="16" t="s">
        <v>8274</v>
      </c>
      <c r="P3371" s="12">
        <f>ROUND((E3371/D3371)*100,0)</f>
        <v>104</v>
      </c>
      <c r="Q3371" s="14">
        <f>IFERROR(ROUND((E3371/L3371),2),0)</f>
        <v>96.2</v>
      </c>
      <c r="R3371" s="10">
        <f>(((J3371/60)/60)/24)+DATE(1970,1,1)</f>
        <v>42690.041435185187</v>
      </c>
      <c r="S3371" s="10">
        <f>(((I3371/60)/60)/24)+DATE(1970,1,1)</f>
        <v>42750.041435185187</v>
      </c>
      <c r="T3371">
        <f>YEAR(R3371)</f>
        <v>2016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6" t="s">
        <v>8273</v>
      </c>
      <c r="O3372" s="16" t="s">
        <v>8274</v>
      </c>
      <c r="P3372" s="12">
        <f>ROUND((E3372/D3372)*100,0)</f>
        <v>118</v>
      </c>
      <c r="Q3372" s="14">
        <f>IFERROR(ROUND((E3372/L3372),2),0)</f>
        <v>67.92</v>
      </c>
      <c r="R3372" s="10">
        <f>(((J3372/60)/60)/24)+DATE(1970,1,1)</f>
        <v>42690.334317129629</v>
      </c>
      <c r="S3372" s="10">
        <f>(((I3372/60)/60)/24)+DATE(1970,1,1)</f>
        <v>42721.333333333328</v>
      </c>
      <c r="T3372">
        <f>YEAR(R3372)</f>
        <v>2016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6" t="s">
        <v>8273</v>
      </c>
      <c r="O3373" s="16" t="s">
        <v>8274</v>
      </c>
      <c r="P3373" s="12">
        <f>ROUND((E3373/D3373)*100,0)</f>
        <v>139</v>
      </c>
      <c r="Q3373" s="14">
        <f>IFERROR(ROUND((E3373/L3373),2),0)</f>
        <v>30.78</v>
      </c>
      <c r="R3373" s="10">
        <f>(((J3373/60)/60)/24)+DATE(1970,1,1)</f>
        <v>42312.874594907407</v>
      </c>
      <c r="S3373" s="10">
        <f>(((I3373/60)/60)/24)+DATE(1970,1,1)</f>
        <v>42340.874594907407</v>
      </c>
      <c r="T3373">
        <f>YEAR(R3373)</f>
        <v>2015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6" t="s">
        <v>8273</v>
      </c>
      <c r="O3374" s="16" t="s">
        <v>8274</v>
      </c>
      <c r="P3374" s="12">
        <f>ROUND((E3374/D3374)*100,0)</f>
        <v>104</v>
      </c>
      <c r="Q3374" s="14">
        <f>IFERROR(ROUND((E3374/L3374),2),0)</f>
        <v>38.33</v>
      </c>
      <c r="R3374" s="10">
        <f>(((J3374/60)/60)/24)+DATE(1970,1,1)</f>
        <v>41855.548101851848</v>
      </c>
      <c r="S3374" s="10">
        <f>(((I3374/60)/60)/24)+DATE(1970,1,1)</f>
        <v>41876.207638888889</v>
      </c>
      <c r="T3374">
        <f>YEAR(R3374)</f>
        <v>2014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6" t="s">
        <v>8273</v>
      </c>
      <c r="O3375" s="16" t="s">
        <v>8274</v>
      </c>
      <c r="P3375" s="12">
        <f>ROUND((E3375/D3375)*100,0)</f>
        <v>100</v>
      </c>
      <c r="Q3375" s="14">
        <f>IFERROR(ROUND((E3375/L3375),2),0)</f>
        <v>66.83</v>
      </c>
      <c r="R3375" s="10">
        <f>(((J3375/60)/60)/24)+DATE(1970,1,1)</f>
        <v>42179.854629629626</v>
      </c>
      <c r="S3375" s="10">
        <f>(((I3375/60)/60)/24)+DATE(1970,1,1)</f>
        <v>42203.666666666672</v>
      </c>
      <c r="T3375">
        <f>YEAR(R3375)</f>
        <v>2015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6" t="s">
        <v>8273</v>
      </c>
      <c r="O3376" s="16" t="s">
        <v>8274</v>
      </c>
      <c r="P3376" s="12">
        <f>ROUND((E3376/D3376)*100,0)</f>
        <v>107</v>
      </c>
      <c r="Q3376" s="14">
        <f>IFERROR(ROUND((E3376/L3376),2),0)</f>
        <v>71.73</v>
      </c>
      <c r="R3376" s="10">
        <f>(((J3376/60)/60)/24)+DATE(1970,1,1)</f>
        <v>42275.731666666667</v>
      </c>
      <c r="S3376" s="10">
        <f>(((I3376/60)/60)/24)+DATE(1970,1,1)</f>
        <v>42305.731666666667</v>
      </c>
      <c r="T3376">
        <f>YEAR(R3376)</f>
        <v>2015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6" t="s">
        <v>8273</v>
      </c>
      <c r="O3377" s="16" t="s">
        <v>8274</v>
      </c>
      <c r="P3377" s="12">
        <f>ROUND((E3377/D3377)*100,0)</f>
        <v>100</v>
      </c>
      <c r="Q3377" s="14">
        <f>IFERROR(ROUND((E3377/L3377),2),0)</f>
        <v>176.47</v>
      </c>
      <c r="R3377" s="10">
        <f>(((J3377/60)/60)/24)+DATE(1970,1,1)</f>
        <v>41765.610798611109</v>
      </c>
      <c r="S3377" s="10">
        <f>(((I3377/60)/60)/24)+DATE(1970,1,1)</f>
        <v>41777.610798611109</v>
      </c>
      <c r="T3377">
        <f>YEAR(R3377)</f>
        <v>2014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6" t="s">
        <v>8273</v>
      </c>
      <c r="O3378" s="16" t="s">
        <v>8274</v>
      </c>
      <c r="P3378" s="12">
        <f>ROUND((E3378/D3378)*100,0)</f>
        <v>100</v>
      </c>
      <c r="Q3378" s="14">
        <f>IFERROR(ROUND((E3378/L3378),2),0)</f>
        <v>421.11</v>
      </c>
      <c r="R3378" s="10">
        <f>(((J3378/60)/60)/24)+DATE(1970,1,1)</f>
        <v>42059.701319444444</v>
      </c>
      <c r="S3378" s="10">
        <f>(((I3378/60)/60)/24)+DATE(1970,1,1)</f>
        <v>42119.659652777773</v>
      </c>
      <c r="T3378">
        <f>YEAR(R3378)</f>
        <v>2015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6" t="s">
        <v>8273</v>
      </c>
      <c r="O3379" s="16" t="s">
        <v>8274</v>
      </c>
      <c r="P3379" s="12">
        <f>ROUND((E3379/D3379)*100,0)</f>
        <v>101</v>
      </c>
      <c r="Q3379" s="14">
        <f>IFERROR(ROUND((E3379/L3379),2),0)</f>
        <v>104.99</v>
      </c>
      <c r="R3379" s="10">
        <f>(((J3379/60)/60)/24)+DATE(1970,1,1)</f>
        <v>42053.732627314821</v>
      </c>
      <c r="S3379" s="10">
        <f>(((I3379/60)/60)/24)+DATE(1970,1,1)</f>
        <v>42083.705555555556</v>
      </c>
      <c r="T3379">
        <f>YEAR(R3379)</f>
        <v>2015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6" t="s">
        <v>8273</v>
      </c>
      <c r="O3380" s="16" t="s">
        <v>8274</v>
      </c>
      <c r="P3380" s="12">
        <f>ROUND((E3380/D3380)*100,0)</f>
        <v>108</v>
      </c>
      <c r="Q3380" s="14">
        <f>IFERROR(ROUND((E3380/L3380),2),0)</f>
        <v>28.19</v>
      </c>
      <c r="R3380" s="10">
        <f>(((J3380/60)/60)/24)+DATE(1970,1,1)</f>
        <v>41858.355393518519</v>
      </c>
      <c r="S3380" s="10">
        <f>(((I3380/60)/60)/24)+DATE(1970,1,1)</f>
        <v>41882.547222222223</v>
      </c>
      <c r="T3380">
        <f>YEAR(R3380)</f>
        <v>2014</v>
      </c>
    </row>
    <row r="3381" spans="1:20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6" t="s">
        <v>8273</v>
      </c>
      <c r="O3381" s="16" t="s">
        <v>8274</v>
      </c>
      <c r="P3381" s="12">
        <f>ROUND((E3381/D3381)*100,0)</f>
        <v>104</v>
      </c>
      <c r="Q3381" s="14">
        <f>IFERROR(ROUND((E3381/L3381),2),0)</f>
        <v>54.55</v>
      </c>
      <c r="R3381" s="10">
        <f>(((J3381/60)/60)/24)+DATE(1970,1,1)</f>
        <v>42225.513888888891</v>
      </c>
      <c r="S3381" s="10">
        <f>(((I3381/60)/60)/24)+DATE(1970,1,1)</f>
        <v>42242.958333333328</v>
      </c>
      <c r="T3381">
        <f>YEAR(R3381)</f>
        <v>2015</v>
      </c>
    </row>
    <row r="3382" spans="1:20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6" t="s">
        <v>8273</v>
      </c>
      <c r="O3382" s="16" t="s">
        <v>8274</v>
      </c>
      <c r="P3382" s="12">
        <f>ROUND((E3382/D3382)*100,0)</f>
        <v>104</v>
      </c>
      <c r="Q3382" s="14">
        <f>IFERROR(ROUND((E3382/L3382),2),0)</f>
        <v>111.89</v>
      </c>
      <c r="R3382" s="10">
        <f>(((J3382/60)/60)/24)+DATE(1970,1,1)</f>
        <v>41937.95344907407</v>
      </c>
      <c r="S3382" s="10">
        <f>(((I3382/60)/60)/24)+DATE(1970,1,1)</f>
        <v>41972.995115740734</v>
      </c>
      <c r="T3382">
        <f>YEAR(R3382)</f>
        <v>2014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6" t="s">
        <v>8273</v>
      </c>
      <c r="O3383" s="16" t="s">
        <v>8274</v>
      </c>
      <c r="P3383" s="12">
        <f>ROUND((E3383/D3383)*100,0)</f>
        <v>102</v>
      </c>
      <c r="Q3383" s="14">
        <f>IFERROR(ROUND((E3383/L3383),2),0)</f>
        <v>85.21</v>
      </c>
      <c r="R3383" s="10">
        <f>(((J3383/60)/60)/24)+DATE(1970,1,1)</f>
        <v>42044.184988425928</v>
      </c>
      <c r="S3383" s="10">
        <f>(((I3383/60)/60)/24)+DATE(1970,1,1)</f>
        <v>42074.143321759257</v>
      </c>
      <c r="T3383">
        <f>YEAR(R3383)</f>
        <v>2015</v>
      </c>
    </row>
    <row r="3384" spans="1:20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6" t="s">
        <v>8273</v>
      </c>
      <c r="O3384" s="16" t="s">
        <v>8274</v>
      </c>
      <c r="P3384" s="12">
        <f>ROUND((E3384/D3384)*100,0)</f>
        <v>101</v>
      </c>
      <c r="Q3384" s="14">
        <f>IFERROR(ROUND((E3384/L3384),2),0)</f>
        <v>76.650000000000006</v>
      </c>
      <c r="R3384" s="10">
        <f>(((J3384/60)/60)/24)+DATE(1970,1,1)</f>
        <v>42559.431203703702</v>
      </c>
      <c r="S3384" s="10">
        <f>(((I3384/60)/60)/24)+DATE(1970,1,1)</f>
        <v>42583.957638888889</v>
      </c>
      <c r="T3384">
        <f>YEAR(R3384)</f>
        <v>2016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6" t="s">
        <v>8273</v>
      </c>
      <c r="O3385" s="16" t="s">
        <v>8274</v>
      </c>
      <c r="P3385" s="12">
        <f>ROUND((E3385/D3385)*100,0)</f>
        <v>112</v>
      </c>
      <c r="Q3385" s="14">
        <f>IFERROR(ROUND((E3385/L3385),2),0)</f>
        <v>65.17</v>
      </c>
      <c r="R3385" s="10">
        <f>(((J3385/60)/60)/24)+DATE(1970,1,1)</f>
        <v>42524.782638888893</v>
      </c>
      <c r="S3385" s="10">
        <f>(((I3385/60)/60)/24)+DATE(1970,1,1)</f>
        <v>42544.782638888893</v>
      </c>
      <c r="T3385">
        <f>YEAR(R3385)</f>
        <v>2016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6" t="s">
        <v>8273</v>
      </c>
      <c r="O3386" s="16" t="s">
        <v>8274</v>
      </c>
      <c r="P3386" s="12">
        <f>ROUND((E3386/D3386)*100,0)</f>
        <v>100</v>
      </c>
      <c r="Q3386" s="14">
        <f>IFERROR(ROUND((E3386/L3386),2),0)</f>
        <v>93.76</v>
      </c>
      <c r="R3386" s="10">
        <f>(((J3386/60)/60)/24)+DATE(1970,1,1)</f>
        <v>42292.087592592594</v>
      </c>
      <c r="S3386" s="10">
        <f>(((I3386/60)/60)/24)+DATE(1970,1,1)</f>
        <v>42329.125</v>
      </c>
      <c r="T3386">
        <f>YEAR(R3386)</f>
        <v>2015</v>
      </c>
    </row>
    <row r="3387" spans="1:20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6" t="s">
        <v>8273</v>
      </c>
      <c r="O3387" s="16" t="s">
        <v>8274</v>
      </c>
      <c r="P3387" s="12">
        <f>ROUND((E3387/D3387)*100,0)</f>
        <v>100</v>
      </c>
      <c r="Q3387" s="14">
        <f>IFERROR(ROUND((E3387/L3387),2),0)</f>
        <v>133.33000000000001</v>
      </c>
      <c r="R3387" s="10">
        <f>(((J3387/60)/60)/24)+DATE(1970,1,1)</f>
        <v>41953.8675</v>
      </c>
      <c r="S3387" s="10">
        <f>(((I3387/60)/60)/24)+DATE(1970,1,1)</f>
        <v>41983.8675</v>
      </c>
      <c r="T3387">
        <f>YEAR(R3387)</f>
        <v>2014</v>
      </c>
    </row>
    <row r="3388" spans="1:20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6" t="s">
        <v>8273</v>
      </c>
      <c r="O3388" s="16" t="s">
        <v>8274</v>
      </c>
      <c r="P3388" s="12">
        <f>ROUND((E3388/D3388)*100,0)</f>
        <v>105</v>
      </c>
      <c r="Q3388" s="14">
        <f>IFERROR(ROUND((E3388/L3388),2),0)</f>
        <v>51.22</v>
      </c>
      <c r="R3388" s="10">
        <f>(((J3388/60)/60)/24)+DATE(1970,1,1)</f>
        <v>41946.644745370373</v>
      </c>
      <c r="S3388" s="10">
        <f>(((I3388/60)/60)/24)+DATE(1970,1,1)</f>
        <v>41976.644745370373</v>
      </c>
      <c r="T3388">
        <f>YEAR(R3388)</f>
        <v>2014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6" t="s">
        <v>8273</v>
      </c>
      <c r="O3389" s="16" t="s">
        <v>8274</v>
      </c>
      <c r="P3389" s="12">
        <f>ROUND((E3389/D3389)*100,0)</f>
        <v>117</v>
      </c>
      <c r="Q3389" s="14">
        <f>IFERROR(ROUND((E3389/L3389),2),0)</f>
        <v>100.17</v>
      </c>
      <c r="R3389" s="10">
        <f>(((J3389/60)/60)/24)+DATE(1970,1,1)</f>
        <v>41947.762592592589</v>
      </c>
      <c r="S3389" s="10">
        <f>(((I3389/60)/60)/24)+DATE(1970,1,1)</f>
        <v>41987.762592592597</v>
      </c>
      <c r="T3389">
        <f>YEAR(R3389)</f>
        <v>2014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6" t="s">
        <v>8273</v>
      </c>
      <c r="O3390" s="16" t="s">
        <v>8274</v>
      </c>
      <c r="P3390" s="12">
        <f>ROUND((E3390/D3390)*100,0)</f>
        <v>104</v>
      </c>
      <c r="Q3390" s="14">
        <f>IFERROR(ROUND((E3390/L3390),2),0)</f>
        <v>34.6</v>
      </c>
      <c r="R3390" s="10">
        <f>(((J3390/60)/60)/24)+DATE(1970,1,1)</f>
        <v>42143.461122685185</v>
      </c>
      <c r="S3390" s="10">
        <f>(((I3390/60)/60)/24)+DATE(1970,1,1)</f>
        <v>42173.461122685185</v>
      </c>
      <c r="T3390">
        <f>YEAR(R3390)</f>
        <v>2015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6" t="s">
        <v>8273</v>
      </c>
      <c r="O3391" s="16" t="s">
        <v>8274</v>
      </c>
      <c r="P3391" s="12">
        <f>ROUND((E3391/D3391)*100,0)</f>
        <v>115</v>
      </c>
      <c r="Q3391" s="14">
        <f>IFERROR(ROUND((E3391/L3391),2),0)</f>
        <v>184.68</v>
      </c>
      <c r="R3391" s="10">
        <f>(((J3391/60)/60)/24)+DATE(1970,1,1)</f>
        <v>42494.563449074078</v>
      </c>
      <c r="S3391" s="10">
        <f>(((I3391/60)/60)/24)+DATE(1970,1,1)</f>
        <v>42524.563449074078</v>
      </c>
      <c r="T3391">
        <f>YEAR(R3391)</f>
        <v>2016</v>
      </c>
    </row>
    <row r="3392" spans="1:20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6" t="s">
        <v>8273</v>
      </c>
      <c r="O3392" s="16" t="s">
        <v>8274</v>
      </c>
      <c r="P3392" s="12">
        <f>ROUND((E3392/D3392)*100,0)</f>
        <v>102</v>
      </c>
      <c r="Q3392" s="14">
        <f>IFERROR(ROUND((E3392/L3392),2),0)</f>
        <v>69.819999999999993</v>
      </c>
      <c r="R3392" s="10">
        <f>(((J3392/60)/60)/24)+DATE(1970,1,1)</f>
        <v>41815.774826388886</v>
      </c>
      <c r="S3392" s="10">
        <f>(((I3392/60)/60)/24)+DATE(1970,1,1)</f>
        <v>41830.774826388886</v>
      </c>
      <c r="T3392">
        <f>YEAR(R3392)</f>
        <v>2014</v>
      </c>
    </row>
    <row r="3393" spans="1:20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6" t="s">
        <v>8273</v>
      </c>
      <c r="O3393" s="16" t="s">
        <v>8274</v>
      </c>
      <c r="P3393" s="12">
        <f>ROUND((E3393/D3393)*100,0)</f>
        <v>223</v>
      </c>
      <c r="Q3393" s="14">
        <f>IFERROR(ROUND((E3393/L3393),2),0)</f>
        <v>61.94</v>
      </c>
      <c r="R3393" s="10">
        <f>(((J3393/60)/60)/24)+DATE(1970,1,1)</f>
        <v>41830.545694444445</v>
      </c>
      <c r="S3393" s="10">
        <f>(((I3393/60)/60)/24)+DATE(1970,1,1)</f>
        <v>41859.936111111114</v>
      </c>
      <c r="T3393">
        <f>YEAR(R3393)</f>
        <v>2014</v>
      </c>
    </row>
    <row r="3394" spans="1:20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6" t="s">
        <v>8273</v>
      </c>
      <c r="O3394" s="16" t="s">
        <v>8274</v>
      </c>
      <c r="P3394" s="12">
        <f>ROUND((E3394/D3394)*100,0)</f>
        <v>100</v>
      </c>
      <c r="Q3394" s="14">
        <f>IFERROR(ROUND((E3394/L3394),2),0)</f>
        <v>41.67</v>
      </c>
      <c r="R3394" s="10">
        <f>(((J3394/60)/60)/24)+DATE(1970,1,1)</f>
        <v>42446.845543981486</v>
      </c>
      <c r="S3394" s="10">
        <f>(((I3394/60)/60)/24)+DATE(1970,1,1)</f>
        <v>42496.845543981486</v>
      </c>
      <c r="T3394">
        <f>YEAR(R3394)</f>
        <v>2016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6" t="s">
        <v>8273</v>
      </c>
      <c r="O3395" s="16" t="s">
        <v>8274</v>
      </c>
      <c r="P3395" s="12">
        <f>ROUND((E3395/D3395)*100,0)</f>
        <v>106</v>
      </c>
      <c r="Q3395" s="14">
        <f>IFERROR(ROUND((E3395/L3395),2),0)</f>
        <v>36.07</v>
      </c>
      <c r="R3395" s="10">
        <f>(((J3395/60)/60)/24)+DATE(1970,1,1)</f>
        <v>41923.921643518523</v>
      </c>
      <c r="S3395" s="10">
        <f>(((I3395/60)/60)/24)+DATE(1970,1,1)</f>
        <v>41949.031944444447</v>
      </c>
      <c r="T3395">
        <f>YEAR(R3395)</f>
        <v>2014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6" t="s">
        <v>8273</v>
      </c>
      <c r="O3396" s="16" t="s">
        <v>8274</v>
      </c>
      <c r="P3396" s="12">
        <f>ROUND((E3396/D3396)*100,0)</f>
        <v>142</v>
      </c>
      <c r="Q3396" s="14">
        <f>IFERROR(ROUND((E3396/L3396),2),0)</f>
        <v>29</v>
      </c>
      <c r="R3396" s="10">
        <f>(((J3396/60)/60)/24)+DATE(1970,1,1)</f>
        <v>41817.59542824074</v>
      </c>
      <c r="S3396" s="10">
        <f>(((I3396/60)/60)/24)+DATE(1970,1,1)</f>
        <v>41847.59542824074</v>
      </c>
      <c r="T3396">
        <f>YEAR(R3396)</f>
        <v>2014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6" t="s">
        <v>8273</v>
      </c>
      <c r="O3397" s="16" t="s">
        <v>8274</v>
      </c>
      <c r="P3397" s="12">
        <f>ROUND((E3397/D3397)*100,0)</f>
        <v>184</v>
      </c>
      <c r="Q3397" s="14">
        <f>IFERROR(ROUND((E3397/L3397),2),0)</f>
        <v>24.21</v>
      </c>
      <c r="R3397" s="10">
        <f>(((J3397/60)/60)/24)+DATE(1970,1,1)</f>
        <v>42140.712314814817</v>
      </c>
      <c r="S3397" s="10">
        <f>(((I3397/60)/60)/24)+DATE(1970,1,1)</f>
        <v>42154.756944444445</v>
      </c>
      <c r="T3397">
        <f>YEAR(R3397)</f>
        <v>2015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6" t="s">
        <v>8273</v>
      </c>
      <c r="O3398" s="16" t="s">
        <v>8274</v>
      </c>
      <c r="P3398" s="12">
        <f>ROUND((E3398/D3398)*100,0)</f>
        <v>104</v>
      </c>
      <c r="Q3398" s="14">
        <f>IFERROR(ROUND((E3398/L3398),2),0)</f>
        <v>55.89</v>
      </c>
      <c r="R3398" s="10">
        <f>(((J3398/60)/60)/24)+DATE(1970,1,1)</f>
        <v>41764.44663194444</v>
      </c>
      <c r="S3398" s="10">
        <f>(((I3398/60)/60)/24)+DATE(1970,1,1)</f>
        <v>41791.165972222225</v>
      </c>
      <c r="T3398">
        <f>YEAR(R3398)</f>
        <v>2014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6" t="s">
        <v>8273</v>
      </c>
      <c r="O3399" s="16" t="s">
        <v>8274</v>
      </c>
      <c r="P3399" s="12">
        <f>ROUND((E3399/D3399)*100,0)</f>
        <v>112</v>
      </c>
      <c r="Q3399" s="14">
        <f>IFERROR(ROUND((E3399/L3399),2),0)</f>
        <v>11.67</v>
      </c>
      <c r="R3399" s="10">
        <f>(((J3399/60)/60)/24)+DATE(1970,1,1)</f>
        <v>42378.478344907402</v>
      </c>
      <c r="S3399" s="10">
        <f>(((I3399/60)/60)/24)+DATE(1970,1,1)</f>
        <v>42418.916666666672</v>
      </c>
      <c r="T3399">
        <f>YEAR(R3399)</f>
        <v>2016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6" t="s">
        <v>8273</v>
      </c>
      <c r="O3400" s="16" t="s">
        <v>8274</v>
      </c>
      <c r="P3400" s="12">
        <f>ROUND((E3400/D3400)*100,0)</f>
        <v>111</v>
      </c>
      <c r="Q3400" s="14">
        <f>IFERROR(ROUND((E3400/L3400),2),0)</f>
        <v>68.349999999999994</v>
      </c>
      <c r="R3400" s="10">
        <f>(((J3400/60)/60)/24)+DATE(1970,1,1)</f>
        <v>41941.75203703704</v>
      </c>
      <c r="S3400" s="10">
        <f>(((I3400/60)/60)/24)+DATE(1970,1,1)</f>
        <v>41964.708333333328</v>
      </c>
      <c r="T3400">
        <f>YEAR(R3400)</f>
        <v>2014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6" t="s">
        <v>8273</v>
      </c>
      <c r="O3401" s="16" t="s">
        <v>8274</v>
      </c>
      <c r="P3401" s="12">
        <f>ROUND((E3401/D3401)*100,0)</f>
        <v>104</v>
      </c>
      <c r="Q3401" s="14">
        <f>IFERROR(ROUND((E3401/L3401),2),0)</f>
        <v>27.07</v>
      </c>
      <c r="R3401" s="10">
        <f>(((J3401/60)/60)/24)+DATE(1970,1,1)</f>
        <v>42026.920428240745</v>
      </c>
      <c r="S3401" s="10">
        <f>(((I3401/60)/60)/24)+DATE(1970,1,1)</f>
        <v>42056.920428240745</v>
      </c>
      <c r="T3401">
        <f>YEAR(R3401)</f>
        <v>2015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6" t="s">
        <v>8273</v>
      </c>
      <c r="O3402" s="16" t="s">
        <v>8274</v>
      </c>
      <c r="P3402" s="12">
        <f>ROUND((E3402/D3402)*100,0)</f>
        <v>100</v>
      </c>
      <c r="Q3402" s="14">
        <f>IFERROR(ROUND((E3402/L3402),2),0)</f>
        <v>118.13</v>
      </c>
      <c r="R3402" s="10">
        <f>(((J3402/60)/60)/24)+DATE(1970,1,1)</f>
        <v>41834.953865740739</v>
      </c>
      <c r="S3402" s="10">
        <f>(((I3402/60)/60)/24)+DATE(1970,1,1)</f>
        <v>41879.953865740739</v>
      </c>
      <c r="T3402">
        <f>YEAR(R3402)</f>
        <v>2014</v>
      </c>
    </row>
    <row r="3403" spans="1:20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6" t="s">
        <v>8273</v>
      </c>
      <c r="O3403" s="16" t="s">
        <v>8274</v>
      </c>
      <c r="P3403" s="12">
        <f>ROUND((E3403/D3403)*100,0)</f>
        <v>102</v>
      </c>
      <c r="Q3403" s="14">
        <f>IFERROR(ROUND((E3403/L3403),2),0)</f>
        <v>44.76</v>
      </c>
      <c r="R3403" s="10">
        <f>(((J3403/60)/60)/24)+DATE(1970,1,1)</f>
        <v>42193.723912037036</v>
      </c>
      <c r="S3403" s="10">
        <f>(((I3403/60)/60)/24)+DATE(1970,1,1)</f>
        <v>42223.723912037036</v>
      </c>
      <c r="T3403">
        <f>YEAR(R3403)</f>
        <v>2015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6" t="s">
        <v>8273</v>
      </c>
      <c r="O3404" s="16" t="s">
        <v>8274</v>
      </c>
      <c r="P3404" s="12">
        <f>ROUND((E3404/D3404)*100,0)</f>
        <v>110</v>
      </c>
      <c r="Q3404" s="14">
        <f>IFERROR(ROUND((E3404/L3404),2),0)</f>
        <v>99.79</v>
      </c>
      <c r="R3404" s="10">
        <f>(((J3404/60)/60)/24)+DATE(1970,1,1)</f>
        <v>42290.61855324074</v>
      </c>
      <c r="S3404" s="10">
        <f>(((I3404/60)/60)/24)+DATE(1970,1,1)</f>
        <v>42320.104861111111</v>
      </c>
      <c r="T3404">
        <f>YEAR(R3404)</f>
        <v>2015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6" t="s">
        <v>8273</v>
      </c>
      <c r="O3405" s="16" t="s">
        <v>8274</v>
      </c>
      <c r="P3405" s="12">
        <f>ROUND((E3405/D3405)*100,0)</f>
        <v>100</v>
      </c>
      <c r="Q3405" s="14">
        <f>IFERROR(ROUND((E3405/L3405),2),0)</f>
        <v>117.65</v>
      </c>
      <c r="R3405" s="10">
        <f>(((J3405/60)/60)/24)+DATE(1970,1,1)</f>
        <v>42150.462083333332</v>
      </c>
      <c r="S3405" s="10">
        <f>(((I3405/60)/60)/24)+DATE(1970,1,1)</f>
        <v>42180.462083333332</v>
      </c>
      <c r="T3405">
        <f>YEAR(R3405)</f>
        <v>2015</v>
      </c>
    </row>
    <row r="3406" spans="1:20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6" t="s">
        <v>8273</v>
      </c>
      <c r="O3406" s="16" t="s">
        <v>8274</v>
      </c>
      <c r="P3406" s="12">
        <f>ROUND((E3406/D3406)*100,0)</f>
        <v>122</v>
      </c>
      <c r="Q3406" s="14">
        <f>IFERROR(ROUND((E3406/L3406),2),0)</f>
        <v>203.33</v>
      </c>
      <c r="R3406" s="10">
        <f>(((J3406/60)/60)/24)+DATE(1970,1,1)</f>
        <v>42152.503495370373</v>
      </c>
      <c r="S3406" s="10">
        <f>(((I3406/60)/60)/24)+DATE(1970,1,1)</f>
        <v>42172.503495370373</v>
      </c>
      <c r="T3406">
        <f>YEAR(R3406)</f>
        <v>2015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6" t="s">
        <v>8273</v>
      </c>
      <c r="O3407" s="16" t="s">
        <v>8274</v>
      </c>
      <c r="P3407" s="12">
        <f>ROUND((E3407/D3407)*100,0)</f>
        <v>138</v>
      </c>
      <c r="Q3407" s="14">
        <f>IFERROR(ROUND((E3407/L3407),2),0)</f>
        <v>28.32</v>
      </c>
      <c r="R3407" s="10">
        <f>(((J3407/60)/60)/24)+DATE(1970,1,1)</f>
        <v>42410.017199074078</v>
      </c>
      <c r="S3407" s="10">
        <f>(((I3407/60)/60)/24)+DATE(1970,1,1)</f>
        <v>42430.999305555553</v>
      </c>
      <c r="T3407">
        <f>YEAR(R3407)</f>
        <v>2016</v>
      </c>
    </row>
    <row r="3408" spans="1:20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6" t="s">
        <v>8273</v>
      </c>
      <c r="O3408" s="16" t="s">
        <v>8274</v>
      </c>
      <c r="P3408" s="12">
        <f>ROUND((E3408/D3408)*100,0)</f>
        <v>100</v>
      </c>
      <c r="Q3408" s="14">
        <f>IFERROR(ROUND((E3408/L3408),2),0)</f>
        <v>110.23</v>
      </c>
      <c r="R3408" s="10">
        <f>(((J3408/60)/60)/24)+DATE(1970,1,1)</f>
        <v>41791.492777777778</v>
      </c>
      <c r="S3408" s="10">
        <f>(((I3408/60)/60)/24)+DATE(1970,1,1)</f>
        <v>41836.492777777778</v>
      </c>
      <c r="T3408">
        <f>YEAR(R3408)</f>
        <v>2014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6" t="s">
        <v>8273</v>
      </c>
      <c r="O3409" s="16" t="s">
        <v>8274</v>
      </c>
      <c r="P3409" s="12">
        <f>ROUND((E3409/D3409)*100,0)</f>
        <v>107</v>
      </c>
      <c r="Q3409" s="14">
        <f>IFERROR(ROUND((E3409/L3409),2),0)</f>
        <v>31.97</v>
      </c>
      <c r="R3409" s="10">
        <f>(((J3409/60)/60)/24)+DATE(1970,1,1)</f>
        <v>41796.422326388885</v>
      </c>
      <c r="S3409" s="10">
        <f>(((I3409/60)/60)/24)+DATE(1970,1,1)</f>
        <v>41826.422326388885</v>
      </c>
      <c r="T3409">
        <f>YEAR(R3409)</f>
        <v>2014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6" t="s">
        <v>8273</v>
      </c>
      <c r="O3410" s="16" t="s">
        <v>8274</v>
      </c>
      <c r="P3410" s="12">
        <f>ROUND((E3410/D3410)*100,0)</f>
        <v>211</v>
      </c>
      <c r="Q3410" s="14">
        <f>IFERROR(ROUND((E3410/L3410),2),0)</f>
        <v>58.61</v>
      </c>
      <c r="R3410" s="10">
        <f>(((J3410/60)/60)/24)+DATE(1970,1,1)</f>
        <v>41808.991944444446</v>
      </c>
      <c r="S3410" s="10">
        <f>(((I3410/60)/60)/24)+DATE(1970,1,1)</f>
        <v>41838.991944444446</v>
      </c>
      <c r="T3410">
        <f>YEAR(R3410)</f>
        <v>2014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6" t="s">
        <v>8273</v>
      </c>
      <c r="O3411" s="16" t="s">
        <v>8274</v>
      </c>
      <c r="P3411" s="12">
        <f>ROUND((E3411/D3411)*100,0)</f>
        <v>124</v>
      </c>
      <c r="Q3411" s="14">
        <f>IFERROR(ROUND((E3411/L3411),2),0)</f>
        <v>29.43</v>
      </c>
      <c r="R3411" s="10">
        <f>(((J3411/60)/60)/24)+DATE(1970,1,1)</f>
        <v>42544.814328703709</v>
      </c>
      <c r="S3411" s="10">
        <f>(((I3411/60)/60)/24)+DATE(1970,1,1)</f>
        <v>42582.873611111107</v>
      </c>
      <c r="T3411">
        <f>YEAR(R3411)</f>
        <v>2016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6" t="s">
        <v>8273</v>
      </c>
      <c r="O3412" s="16" t="s">
        <v>8274</v>
      </c>
      <c r="P3412" s="12">
        <f>ROUND((E3412/D3412)*100,0)</f>
        <v>109</v>
      </c>
      <c r="Q3412" s="14">
        <f>IFERROR(ROUND((E3412/L3412),2),0)</f>
        <v>81.38</v>
      </c>
      <c r="R3412" s="10">
        <f>(((J3412/60)/60)/24)+DATE(1970,1,1)</f>
        <v>42500.041550925926</v>
      </c>
      <c r="S3412" s="10">
        <f>(((I3412/60)/60)/24)+DATE(1970,1,1)</f>
        <v>42527.291666666672</v>
      </c>
      <c r="T3412">
        <f>YEAR(R3412)</f>
        <v>2016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6" t="s">
        <v>8273</v>
      </c>
      <c r="O3413" s="16" t="s">
        <v>8274</v>
      </c>
      <c r="P3413" s="12">
        <f>ROUND((E3413/D3413)*100,0)</f>
        <v>104</v>
      </c>
      <c r="Q3413" s="14">
        <f>IFERROR(ROUND((E3413/L3413),2),0)</f>
        <v>199.17</v>
      </c>
      <c r="R3413" s="10">
        <f>(((J3413/60)/60)/24)+DATE(1970,1,1)</f>
        <v>42265.022824074069</v>
      </c>
      <c r="S3413" s="10">
        <f>(((I3413/60)/60)/24)+DATE(1970,1,1)</f>
        <v>42285.022824074069</v>
      </c>
      <c r="T3413">
        <f>YEAR(R3413)</f>
        <v>2015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6" t="s">
        <v>8273</v>
      </c>
      <c r="O3414" s="16" t="s">
        <v>8274</v>
      </c>
      <c r="P3414" s="12">
        <f>ROUND((E3414/D3414)*100,0)</f>
        <v>100</v>
      </c>
      <c r="Q3414" s="14">
        <f>IFERROR(ROUND((E3414/L3414),2),0)</f>
        <v>115.38</v>
      </c>
      <c r="R3414" s="10">
        <f>(((J3414/60)/60)/24)+DATE(1970,1,1)</f>
        <v>41879.959050925929</v>
      </c>
      <c r="S3414" s="10">
        <f>(((I3414/60)/60)/24)+DATE(1970,1,1)</f>
        <v>41909.959050925929</v>
      </c>
      <c r="T3414">
        <f>YEAR(R3414)</f>
        <v>2014</v>
      </c>
    </row>
    <row r="3415" spans="1:20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6" t="s">
        <v>8273</v>
      </c>
      <c r="O3415" s="16" t="s">
        <v>8274</v>
      </c>
      <c r="P3415" s="12">
        <f>ROUND((E3415/D3415)*100,0)</f>
        <v>130</v>
      </c>
      <c r="Q3415" s="14">
        <f>IFERROR(ROUND((E3415/L3415),2),0)</f>
        <v>46.43</v>
      </c>
      <c r="R3415" s="10">
        <f>(((J3415/60)/60)/24)+DATE(1970,1,1)</f>
        <v>42053.733078703706</v>
      </c>
      <c r="S3415" s="10">
        <f>(((I3415/60)/60)/24)+DATE(1970,1,1)</f>
        <v>42063.207638888889</v>
      </c>
      <c r="T3415">
        <f>YEAR(R3415)</f>
        <v>2015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6" t="s">
        <v>8273</v>
      </c>
      <c r="O3416" s="16" t="s">
        <v>8274</v>
      </c>
      <c r="P3416" s="12">
        <f>ROUND((E3416/D3416)*100,0)</f>
        <v>104</v>
      </c>
      <c r="Q3416" s="14">
        <f>IFERROR(ROUND((E3416/L3416),2),0)</f>
        <v>70.569999999999993</v>
      </c>
      <c r="R3416" s="10">
        <f>(((J3416/60)/60)/24)+DATE(1970,1,1)</f>
        <v>42675.832465277781</v>
      </c>
      <c r="S3416" s="10">
        <f>(((I3416/60)/60)/24)+DATE(1970,1,1)</f>
        <v>42705.332638888889</v>
      </c>
      <c r="T3416">
        <f>YEAR(R3416)</f>
        <v>2016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6" t="s">
        <v>8273</v>
      </c>
      <c r="O3417" s="16" t="s">
        <v>8274</v>
      </c>
      <c r="P3417" s="12">
        <f>ROUND((E3417/D3417)*100,0)</f>
        <v>100</v>
      </c>
      <c r="Q3417" s="14">
        <f>IFERROR(ROUND((E3417/L3417),2),0)</f>
        <v>22.22</v>
      </c>
      <c r="R3417" s="10">
        <f>(((J3417/60)/60)/24)+DATE(1970,1,1)</f>
        <v>42467.144166666665</v>
      </c>
      <c r="S3417" s="10">
        <f>(((I3417/60)/60)/24)+DATE(1970,1,1)</f>
        <v>42477.979166666672</v>
      </c>
      <c r="T3417">
        <f>YEAR(R3417)</f>
        <v>2016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6" t="s">
        <v>8273</v>
      </c>
      <c r="O3418" s="16" t="s">
        <v>8274</v>
      </c>
      <c r="P3418" s="12">
        <f>ROUND((E3418/D3418)*100,0)</f>
        <v>120</v>
      </c>
      <c r="Q3418" s="14">
        <f>IFERROR(ROUND((E3418/L3418),2),0)</f>
        <v>159.47</v>
      </c>
      <c r="R3418" s="10">
        <f>(((J3418/60)/60)/24)+DATE(1970,1,1)</f>
        <v>42089.412557870368</v>
      </c>
      <c r="S3418" s="10">
        <f>(((I3418/60)/60)/24)+DATE(1970,1,1)</f>
        <v>42117.770833333328</v>
      </c>
      <c r="T3418">
        <f>YEAR(R3418)</f>
        <v>2015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6" t="s">
        <v>8273</v>
      </c>
      <c r="O3419" s="16" t="s">
        <v>8274</v>
      </c>
      <c r="P3419" s="12">
        <f>ROUND((E3419/D3419)*100,0)</f>
        <v>100</v>
      </c>
      <c r="Q3419" s="14">
        <f>IFERROR(ROUND((E3419/L3419),2),0)</f>
        <v>37.78</v>
      </c>
      <c r="R3419" s="10">
        <f>(((J3419/60)/60)/24)+DATE(1970,1,1)</f>
        <v>41894.91375</v>
      </c>
      <c r="S3419" s="10">
        <f>(((I3419/60)/60)/24)+DATE(1970,1,1)</f>
        <v>41938.029861111114</v>
      </c>
      <c r="T3419">
        <f>YEAR(R3419)</f>
        <v>2014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6" t="s">
        <v>8273</v>
      </c>
      <c r="O3420" s="16" t="s">
        <v>8274</v>
      </c>
      <c r="P3420" s="12">
        <f>ROUND((E3420/D3420)*100,0)</f>
        <v>101</v>
      </c>
      <c r="Q3420" s="14">
        <f>IFERROR(ROUND((E3420/L3420),2),0)</f>
        <v>72.05</v>
      </c>
      <c r="R3420" s="10">
        <f>(((J3420/60)/60)/24)+DATE(1970,1,1)</f>
        <v>41752.83457175926</v>
      </c>
      <c r="S3420" s="10">
        <f>(((I3420/60)/60)/24)+DATE(1970,1,1)</f>
        <v>41782.83457175926</v>
      </c>
      <c r="T3420">
        <f>YEAR(R3420)</f>
        <v>2014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6" t="s">
        <v>8273</v>
      </c>
      <c r="O3421" s="16" t="s">
        <v>8274</v>
      </c>
      <c r="P3421" s="12">
        <f>ROUND((E3421/D3421)*100,0)</f>
        <v>107</v>
      </c>
      <c r="Q3421" s="14">
        <f>IFERROR(ROUND((E3421/L3421),2),0)</f>
        <v>63.7</v>
      </c>
      <c r="R3421" s="10">
        <f>(((J3421/60)/60)/24)+DATE(1970,1,1)</f>
        <v>42448.821585648147</v>
      </c>
      <c r="S3421" s="10">
        <f>(((I3421/60)/60)/24)+DATE(1970,1,1)</f>
        <v>42466.895833333328</v>
      </c>
      <c r="T3421">
        <f>YEAR(R3421)</f>
        <v>2016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6" t="s">
        <v>8273</v>
      </c>
      <c r="O3422" s="16" t="s">
        <v>8274</v>
      </c>
      <c r="P3422" s="12">
        <f>ROUND((E3422/D3422)*100,0)</f>
        <v>138</v>
      </c>
      <c r="Q3422" s="14">
        <f>IFERROR(ROUND((E3422/L3422),2),0)</f>
        <v>28.41</v>
      </c>
      <c r="R3422" s="10">
        <f>(((J3422/60)/60)/24)+DATE(1970,1,1)</f>
        <v>42405.090300925927</v>
      </c>
      <c r="S3422" s="10">
        <f>(((I3422/60)/60)/24)+DATE(1970,1,1)</f>
        <v>42414</v>
      </c>
      <c r="T3422">
        <f>YEAR(R3422)</f>
        <v>2016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6" t="s">
        <v>8273</v>
      </c>
      <c r="O3423" s="16" t="s">
        <v>8274</v>
      </c>
      <c r="P3423" s="12">
        <f>ROUND((E3423/D3423)*100,0)</f>
        <v>101</v>
      </c>
      <c r="Q3423" s="14">
        <f>IFERROR(ROUND((E3423/L3423),2),0)</f>
        <v>103.21</v>
      </c>
      <c r="R3423" s="10">
        <f>(((J3423/60)/60)/24)+DATE(1970,1,1)</f>
        <v>42037.791238425925</v>
      </c>
      <c r="S3423" s="10">
        <f>(((I3423/60)/60)/24)+DATE(1970,1,1)</f>
        <v>42067.791238425925</v>
      </c>
      <c r="T3423">
        <f>YEAR(R3423)</f>
        <v>2015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6" t="s">
        <v>8273</v>
      </c>
      <c r="O3424" s="16" t="s">
        <v>8274</v>
      </c>
      <c r="P3424" s="12">
        <f>ROUND((E3424/D3424)*100,0)</f>
        <v>109</v>
      </c>
      <c r="Q3424" s="14">
        <f>IFERROR(ROUND((E3424/L3424),2),0)</f>
        <v>71.150000000000006</v>
      </c>
      <c r="R3424" s="10">
        <f>(((J3424/60)/60)/24)+DATE(1970,1,1)</f>
        <v>42323.562222222223</v>
      </c>
      <c r="S3424" s="10">
        <f>(((I3424/60)/60)/24)+DATE(1970,1,1)</f>
        <v>42352</v>
      </c>
      <c r="T3424">
        <f>YEAR(R3424)</f>
        <v>2015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6" t="s">
        <v>8273</v>
      </c>
      <c r="O3425" s="16" t="s">
        <v>8274</v>
      </c>
      <c r="P3425" s="12">
        <f>ROUND((E3425/D3425)*100,0)</f>
        <v>140</v>
      </c>
      <c r="Q3425" s="14">
        <f>IFERROR(ROUND((E3425/L3425),2),0)</f>
        <v>35</v>
      </c>
      <c r="R3425" s="10">
        <f>(((J3425/60)/60)/24)+DATE(1970,1,1)</f>
        <v>42088.911354166667</v>
      </c>
      <c r="S3425" s="10">
        <f>(((I3425/60)/60)/24)+DATE(1970,1,1)</f>
        <v>42118.911354166667</v>
      </c>
      <c r="T3425">
        <f>YEAR(R3425)</f>
        <v>2015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6" t="s">
        <v>8273</v>
      </c>
      <c r="O3426" s="16" t="s">
        <v>8274</v>
      </c>
      <c r="P3426" s="12">
        <f>ROUND((E3426/D3426)*100,0)</f>
        <v>104</v>
      </c>
      <c r="Q3426" s="14">
        <f>IFERROR(ROUND((E3426/L3426),2),0)</f>
        <v>81.78</v>
      </c>
      <c r="R3426" s="10">
        <f>(((J3426/60)/60)/24)+DATE(1970,1,1)</f>
        <v>42018.676898148144</v>
      </c>
      <c r="S3426" s="10">
        <f>(((I3426/60)/60)/24)+DATE(1970,1,1)</f>
        <v>42040.290972222225</v>
      </c>
      <c r="T3426">
        <f>YEAR(R3426)</f>
        <v>2015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6" t="s">
        <v>8273</v>
      </c>
      <c r="O3427" s="16" t="s">
        <v>8274</v>
      </c>
      <c r="P3427" s="12">
        <f>ROUND((E3427/D3427)*100,0)</f>
        <v>103</v>
      </c>
      <c r="Q3427" s="14">
        <f>IFERROR(ROUND((E3427/L3427),2),0)</f>
        <v>297.02999999999997</v>
      </c>
      <c r="R3427" s="10">
        <f>(((J3427/60)/60)/24)+DATE(1970,1,1)</f>
        <v>41884.617314814815</v>
      </c>
      <c r="S3427" s="10">
        <f>(((I3427/60)/60)/24)+DATE(1970,1,1)</f>
        <v>41916.617314814815</v>
      </c>
      <c r="T3427">
        <f>YEAR(R3427)</f>
        <v>2014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6" t="s">
        <v>8273</v>
      </c>
      <c r="O3428" s="16" t="s">
        <v>8274</v>
      </c>
      <c r="P3428" s="12">
        <f>ROUND((E3428/D3428)*100,0)</f>
        <v>108</v>
      </c>
      <c r="Q3428" s="14">
        <f>IFERROR(ROUND((E3428/L3428),2),0)</f>
        <v>46.61</v>
      </c>
      <c r="R3428" s="10">
        <f>(((J3428/60)/60)/24)+DATE(1970,1,1)</f>
        <v>41884.056747685187</v>
      </c>
      <c r="S3428" s="10">
        <f>(((I3428/60)/60)/24)+DATE(1970,1,1)</f>
        <v>41903.083333333336</v>
      </c>
      <c r="T3428">
        <f>YEAR(R3428)</f>
        <v>2014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6" t="s">
        <v>8273</v>
      </c>
      <c r="O3429" s="16" t="s">
        <v>8274</v>
      </c>
      <c r="P3429" s="12">
        <f>ROUND((E3429/D3429)*100,0)</f>
        <v>100</v>
      </c>
      <c r="Q3429" s="14">
        <f>IFERROR(ROUND((E3429/L3429),2),0)</f>
        <v>51.72</v>
      </c>
      <c r="R3429" s="10">
        <f>(((J3429/60)/60)/24)+DATE(1970,1,1)</f>
        <v>41792.645277777774</v>
      </c>
      <c r="S3429" s="10">
        <f>(((I3429/60)/60)/24)+DATE(1970,1,1)</f>
        <v>41822.645277777774</v>
      </c>
      <c r="T3429">
        <f>YEAR(R3429)</f>
        <v>2014</v>
      </c>
    </row>
    <row r="3430" spans="1:20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6" t="s">
        <v>8273</v>
      </c>
      <c r="O3430" s="16" t="s">
        <v>8274</v>
      </c>
      <c r="P3430" s="12">
        <f>ROUND((E3430/D3430)*100,0)</f>
        <v>103</v>
      </c>
      <c r="Q3430" s="14">
        <f>IFERROR(ROUND((E3430/L3430),2),0)</f>
        <v>40.29</v>
      </c>
      <c r="R3430" s="10">
        <f>(((J3430/60)/60)/24)+DATE(1970,1,1)</f>
        <v>42038.720451388886</v>
      </c>
      <c r="S3430" s="10">
        <f>(((I3430/60)/60)/24)+DATE(1970,1,1)</f>
        <v>42063.708333333328</v>
      </c>
      <c r="T3430">
        <f>YEAR(R3430)</f>
        <v>2015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6" t="s">
        <v>8273</v>
      </c>
      <c r="O3431" s="16" t="s">
        <v>8274</v>
      </c>
      <c r="P3431" s="12">
        <f>ROUND((E3431/D3431)*100,0)</f>
        <v>130</v>
      </c>
      <c r="Q3431" s="14">
        <f>IFERROR(ROUND((E3431/L3431),2),0)</f>
        <v>16.25</v>
      </c>
      <c r="R3431" s="10">
        <f>(((J3431/60)/60)/24)+DATE(1970,1,1)</f>
        <v>42662.021539351852</v>
      </c>
      <c r="S3431" s="10">
        <f>(((I3431/60)/60)/24)+DATE(1970,1,1)</f>
        <v>42676.021539351852</v>
      </c>
      <c r="T3431">
        <f>YEAR(R3431)</f>
        <v>2016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6" t="s">
        <v>8273</v>
      </c>
      <c r="O3432" s="16" t="s">
        <v>8274</v>
      </c>
      <c r="P3432" s="12">
        <f>ROUND((E3432/D3432)*100,0)</f>
        <v>109</v>
      </c>
      <c r="Q3432" s="14">
        <f>IFERROR(ROUND((E3432/L3432),2),0)</f>
        <v>30.15</v>
      </c>
      <c r="R3432" s="10">
        <f>(((J3432/60)/60)/24)+DATE(1970,1,1)</f>
        <v>41820.945613425924</v>
      </c>
      <c r="S3432" s="10">
        <f>(((I3432/60)/60)/24)+DATE(1970,1,1)</f>
        <v>41850.945613425924</v>
      </c>
      <c r="T3432">
        <f>YEAR(R3432)</f>
        <v>2014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6" t="s">
        <v>8273</v>
      </c>
      <c r="O3433" s="16" t="s">
        <v>8274</v>
      </c>
      <c r="P3433" s="12">
        <f>ROUND((E3433/D3433)*100,0)</f>
        <v>100</v>
      </c>
      <c r="Q3433" s="14">
        <f>IFERROR(ROUND((E3433/L3433),2),0)</f>
        <v>95.24</v>
      </c>
      <c r="R3433" s="10">
        <f>(((J3433/60)/60)/24)+DATE(1970,1,1)</f>
        <v>41839.730937500004</v>
      </c>
      <c r="S3433" s="10">
        <f>(((I3433/60)/60)/24)+DATE(1970,1,1)</f>
        <v>41869.730937500004</v>
      </c>
      <c r="T3433">
        <f>YEAR(R3433)</f>
        <v>2014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6" t="s">
        <v>8273</v>
      </c>
      <c r="O3434" s="16" t="s">
        <v>8274</v>
      </c>
      <c r="P3434" s="12">
        <f>ROUND((E3434/D3434)*100,0)</f>
        <v>110</v>
      </c>
      <c r="Q3434" s="14">
        <f>IFERROR(ROUND((E3434/L3434),2),0)</f>
        <v>52.21</v>
      </c>
      <c r="R3434" s="10">
        <f>(((J3434/60)/60)/24)+DATE(1970,1,1)</f>
        <v>42380.581180555557</v>
      </c>
      <c r="S3434" s="10">
        <f>(((I3434/60)/60)/24)+DATE(1970,1,1)</f>
        <v>42405.916666666672</v>
      </c>
      <c r="T3434">
        <f>YEAR(R3434)</f>
        <v>2016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6" t="s">
        <v>8273</v>
      </c>
      <c r="O3435" s="16" t="s">
        <v>8274</v>
      </c>
      <c r="P3435" s="12">
        <f>ROUND((E3435/D3435)*100,0)</f>
        <v>100</v>
      </c>
      <c r="Q3435" s="14">
        <f>IFERROR(ROUND((E3435/L3435),2),0)</f>
        <v>134.15</v>
      </c>
      <c r="R3435" s="10">
        <f>(((J3435/60)/60)/24)+DATE(1970,1,1)</f>
        <v>41776.063136574077</v>
      </c>
      <c r="S3435" s="10">
        <f>(((I3435/60)/60)/24)+DATE(1970,1,1)</f>
        <v>41807.125</v>
      </c>
      <c r="T3435">
        <f>YEAR(R3435)</f>
        <v>2014</v>
      </c>
    </row>
    <row r="3436" spans="1:20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6" t="s">
        <v>8273</v>
      </c>
      <c r="O3436" s="16" t="s">
        <v>8274</v>
      </c>
      <c r="P3436" s="12">
        <f>ROUND((E3436/D3436)*100,0)</f>
        <v>106</v>
      </c>
      <c r="Q3436" s="14">
        <f>IFERROR(ROUND((E3436/L3436),2),0)</f>
        <v>62.83</v>
      </c>
      <c r="R3436" s="10">
        <f>(((J3436/60)/60)/24)+DATE(1970,1,1)</f>
        <v>41800.380428240744</v>
      </c>
      <c r="S3436" s="10">
        <f>(((I3436/60)/60)/24)+DATE(1970,1,1)</f>
        <v>41830.380428240744</v>
      </c>
      <c r="T3436">
        <f>YEAR(R3436)</f>
        <v>2014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6" t="s">
        <v>8273</v>
      </c>
      <c r="O3437" s="16" t="s">
        <v>8274</v>
      </c>
      <c r="P3437" s="12">
        <f>ROUND((E3437/D3437)*100,0)</f>
        <v>112</v>
      </c>
      <c r="Q3437" s="14">
        <f>IFERROR(ROUND((E3437/L3437),2),0)</f>
        <v>58.95</v>
      </c>
      <c r="R3437" s="10">
        <f>(((J3437/60)/60)/24)+DATE(1970,1,1)</f>
        <v>42572.61681712963</v>
      </c>
      <c r="S3437" s="10">
        <f>(((I3437/60)/60)/24)+DATE(1970,1,1)</f>
        <v>42589.125</v>
      </c>
      <c r="T3437">
        <f>YEAR(R3437)</f>
        <v>2016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6" t="s">
        <v>8273</v>
      </c>
      <c r="O3438" s="16" t="s">
        <v>8274</v>
      </c>
      <c r="P3438" s="12">
        <f>ROUND((E3438/D3438)*100,0)</f>
        <v>106</v>
      </c>
      <c r="Q3438" s="14">
        <f>IFERROR(ROUND((E3438/L3438),2),0)</f>
        <v>143.11000000000001</v>
      </c>
      <c r="R3438" s="10">
        <f>(((J3438/60)/60)/24)+DATE(1970,1,1)</f>
        <v>41851.541585648149</v>
      </c>
      <c r="S3438" s="10">
        <f>(((I3438/60)/60)/24)+DATE(1970,1,1)</f>
        <v>41872.686111111114</v>
      </c>
      <c r="T3438">
        <f>YEAR(R3438)</f>
        <v>2014</v>
      </c>
    </row>
    <row r="3439" spans="1:20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6" t="s">
        <v>8273</v>
      </c>
      <c r="O3439" s="16" t="s">
        <v>8274</v>
      </c>
      <c r="P3439" s="12">
        <f>ROUND((E3439/D3439)*100,0)</f>
        <v>101</v>
      </c>
      <c r="Q3439" s="14">
        <f>IFERROR(ROUND((E3439/L3439),2),0)</f>
        <v>84.17</v>
      </c>
      <c r="R3439" s="10">
        <f>(((J3439/60)/60)/24)+DATE(1970,1,1)</f>
        <v>42205.710879629631</v>
      </c>
      <c r="S3439" s="10">
        <f>(((I3439/60)/60)/24)+DATE(1970,1,1)</f>
        <v>42235.710879629631</v>
      </c>
      <c r="T3439">
        <f>YEAR(R3439)</f>
        <v>2015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6" t="s">
        <v>8273</v>
      </c>
      <c r="O3440" s="16" t="s">
        <v>8274</v>
      </c>
      <c r="P3440" s="12">
        <f>ROUND((E3440/D3440)*100,0)</f>
        <v>104</v>
      </c>
      <c r="Q3440" s="14">
        <f>IFERROR(ROUND((E3440/L3440),2),0)</f>
        <v>186.07</v>
      </c>
      <c r="R3440" s="10">
        <f>(((J3440/60)/60)/24)+DATE(1970,1,1)</f>
        <v>42100.927858796291</v>
      </c>
      <c r="S3440" s="10">
        <f>(((I3440/60)/60)/24)+DATE(1970,1,1)</f>
        <v>42126.875</v>
      </c>
      <c r="T3440">
        <f>YEAR(R3440)</f>
        <v>2015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6" t="s">
        <v>8273</v>
      </c>
      <c r="O3441" s="16" t="s">
        <v>8274</v>
      </c>
      <c r="P3441" s="12">
        <f>ROUND((E3441/D3441)*100,0)</f>
        <v>135</v>
      </c>
      <c r="Q3441" s="14">
        <f>IFERROR(ROUND((E3441/L3441),2),0)</f>
        <v>89.79</v>
      </c>
      <c r="R3441" s="10">
        <f>(((J3441/60)/60)/24)+DATE(1970,1,1)</f>
        <v>42374.911226851851</v>
      </c>
      <c r="S3441" s="10">
        <f>(((I3441/60)/60)/24)+DATE(1970,1,1)</f>
        <v>42388.207638888889</v>
      </c>
      <c r="T3441">
        <f>YEAR(R3441)</f>
        <v>2016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6" t="s">
        <v>8273</v>
      </c>
      <c r="O3442" s="16" t="s">
        <v>8274</v>
      </c>
      <c r="P3442" s="12">
        <f>ROUND((E3442/D3442)*100,0)</f>
        <v>105</v>
      </c>
      <c r="Q3442" s="14">
        <f>IFERROR(ROUND((E3442/L3442),2),0)</f>
        <v>64.16</v>
      </c>
      <c r="R3442" s="10">
        <f>(((J3442/60)/60)/24)+DATE(1970,1,1)</f>
        <v>41809.12300925926</v>
      </c>
      <c r="S3442" s="10">
        <f>(((I3442/60)/60)/24)+DATE(1970,1,1)</f>
        <v>41831.677083333336</v>
      </c>
      <c r="T3442">
        <f>YEAR(R3442)</f>
        <v>2014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6" t="s">
        <v>8273</v>
      </c>
      <c r="O3443" s="16" t="s">
        <v>8274</v>
      </c>
      <c r="P3443" s="12">
        <f>ROUND((E3443/D3443)*100,0)</f>
        <v>103</v>
      </c>
      <c r="Q3443" s="14">
        <f>IFERROR(ROUND((E3443/L3443),2),0)</f>
        <v>59.65</v>
      </c>
      <c r="R3443" s="10">
        <f>(((J3443/60)/60)/24)+DATE(1970,1,1)</f>
        <v>42294.429641203707</v>
      </c>
      <c r="S3443" s="10">
        <f>(((I3443/60)/60)/24)+DATE(1970,1,1)</f>
        <v>42321.845138888893</v>
      </c>
      <c r="T3443">
        <f>YEAR(R3443)</f>
        <v>2015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6" t="s">
        <v>8273</v>
      </c>
      <c r="O3444" s="16" t="s">
        <v>8274</v>
      </c>
      <c r="P3444" s="12">
        <f>ROUND((E3444/D3444)*100,0)</f>
        <v>100</v>
      </c>
      <c r="Q3444" s="14">
        <f>IFERROR(ROUND((E3444/L3444),2),0)</f>
        <v>31.25</v>
      </c>
      <c r="R3444" s="10">
        <f>(((J3444/60)/60)/24)+DATE(1970,1,1)</f>
        <v>42124.841111111105</v>
      </c>
      <c r="S3444" s="10">
        <f>(((I3444/60)/60)/24)+DATE(1970,1,1)</f>
        <v>42154.841111111105</v>
      </c>
      <c r="T3444">
        <f>YEAR(R3444)</f>
        <v>2015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6" t="s">
        <v>8273</v>
      </c>
      <c r="O3445" s="16" t="s">
        <v>8274</v>
      </c>
      <c r="P3445" s="12">
        <f>ROUND((E3445/D3445)*100,0)</f>
        <v>186</v>
      </c>
      <c r="Q3445" s="14">
        <f>IFERROR(ROUND((E3445/L3445),2),0)</f>
        <v>41.22</v>
      </c>
      <c r="R3445" s="10">
        <f>(((J3445/60)/60)/24)+DATE(1970,1,1)</f>
        <v>41861.524837962963</v>
      </c>
      <c r="S3445" s="10">
        <f>(((I3445/60)/60)/24)+DATE(1970,1,1)</f>
        <v>41891.524837962963</v>
      </c>
      <c r="T3445">
        <f>YEAR(R3445)</f>
        <v>2014</v>
      </c>
    </row>
    <row r="3446" spans="1:20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6" t="s">
        <v>8273</v>
      </c>
      <c r="O3446" s="16" t="s">
        <v>8274</v>
      </c>
      <c r="P3446" s="12">
        <f>ROUND((E3446/D3446)*100,0)</f>
        <v>289</v>
      </c>
      <c r="Q3446" s="14">
        <f>IFERROR(ROUND((E3446/L3446),2),0)</f>
        <v>43.35</v>
      </c>
      <c r="R3446" s="10">
        <f>(((J3446/60)/60)/24)+DATE(1970,1,1)</f>
        <v>42521.291504629626</v>
      </c>
      <c r="S3446" s="10">
        <f>(((I3446/60)/60)/24)+DATE(1970,1,1)</f>
        <v>42529.582638888889</v>
      </c>
      <c r="T3446">
        <f>YEAR(R3446)</f>
        <v>2016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6" t="s">
        <v>8273</v>
      </c>
      <c r="O3447" s="16" t="s">
        <v>8274</v>
      </c>
      <c r="P3447" s="12">
        <f>ROUND((E3447/D3447)*100,0)</f>
        <v>100</v>
      </c>
      <c r="Q3447" s="14">
        <f>IFERROR(ROUND((E3447/L3447),2),0)</f>
        <v>64.52</v>
      </c>
      <c r="R3447" s="10">
        <f>(((J3447/60)/60)/24)+DATE(1970,1,1)</f>
        <v>42272.530509259261</v>
      </c>
      <c r="S3447" s="10">
        <f>(((I3447/60)/60)/24)+DATE(1970,1,1)</f>
        <v>42300.530509259261</v>
      </c>
      <c r="T3447">
        <f>YEAR(R3447)</f>
        <v>2015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6" t="s">
        <v>8273</v>
      </c>
      <c r="O3448" s="16" t="s">
        <v>8274</v>
      </c>
      <c r="P3448" s="12">
        <f>ROUND((E3448/D3448)*100,0)</f>
        <v>108</v>
      </c>
      <c r="Q3448" s="14">
        <f>IFERROR(ROUND((E3448/L3448),2),0)</f>
        <v>43.28</v>
      </c>
      <c r="R3448" s="10">
        <f>(((J3448/60)/60)/24)+DATE(1970,1,1)</f>
        <v>42016.832465277781</v>
      </c>
      <c r="S3448" s="10">
        <f>(((I3448/60)/60)/24)+DATE(1970,1,1)</f>
        <v>42040.513888888891</v>
      </c>
      <c r="T3448">
        <f>YEAR(R3448)</f>
        <v>2015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6" t="s">
        <v>8273</v>
      </c>
      <c r="O3449" s="16" t="s">
        <v>8274</v>
      </c>
      <c r="P3449" s="12">
        <f>ROUND((E3449/D3449)*100,0)</f>
        <v>108</v>
      </c>
      <c r="Q3449" s="14">
        <f>IFERROR(ROUND((E3449/L3449),2),0)</f>
        <v>77</v>
      </c>
      <c r="R3449" s="10">
        <f>(((J3449/60)/60)/24)+DATE(1970,1,1)</f>
        <v>42402.889027777783</v>
      </c>
      <c r="S3449" s="10">
        <f>(((I3449/60)/60)/24)+DATE(1970,1,1)</f>
        <v>42447.847361111111</v>
      </c>
      <c r="T3449">
        <f>YEAR(R3449)</f>
        <v>2016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6" t="s">
        <v>8273</v>
      </c>
      <c r="O3450" s="16" t="s">
        <v>8274</v>
      </c>
      <c r="P3450" s="12">
        <f>ROUND((E3450/D3450)*100,0)</f>
        <v>110</v>
      </c>
      <c r="Q3450" s="14">
        <f>IFERROR(ROUND((E3450/L3450),2),0)</f>
        <v>51.22</v>
      </c>
      <c r="R3450" s="10">
        <f>(((J3450/60)/60)/24)+DATE(1970,1,1)</f>
        <v>41960.119085648148</v>
      </c>
      <c r="S3450" s="10">
        <f>(((I3450/60)/60)/24)+DATE(1970,1,1)</f>
        <v>41990.119085648148</v>
      </c>
      <c r="T3450">
        <f>YEAR(R3450)</f>
        <v>2014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6" t="s">
        <v>8273</v>
      </c>
      <c r="O3451" s="16" t="s">
        <v>8274</v>
      </c>
      <c r="P3451" s="12">
        <f>ROUND((E3451/D3451)*100,0)</f>
        <v>171</v>
      </c>
      <c r="Q3451" s="14">
        <f>IFERROR(ROUND((E3451/L3451),2),0)</f>
        <v>68.25</v>
      </c>
      <c r="R3451" s="10">
        <f>(((J3451/60)/60)/24)+DATE(1970,1,1)</f>
        <v>42532.052523148144</v>
      </c>
      <c r="S3451" s="10">
        <f>(((I3451/60)/60)/24)+DATE(1970,1,1)</f>
        <v>42560.166666666672</v>
      </c>
      <c r="T3451">
        <f>YEAR(R3451)</f>
        <v>2016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6" t="s">
        <v>8273</v>
      </c>
      <c r="O3452" s="16" t="s">
        <v>8274</v>
      </c>
      <c r="P3452" s="12">
        <f>ROUND((E3452/D3452)*100,0)</f>
        <v>152</v>
      </c>
      <c r="Q3452" s="14">
        <f>IFERROR(ROUND((E3452/L3452),2),0)</f>
        <v>19.489999999999998</v>
      </c>
      <c r="R3452" s="10">
        <f>(((J3452/60)/60)/24)+DATE(1970,1,1)</f>
        <v>42036.704525462963</v>
      </c>
      <c r="S3452" s="10">
        <f>(((I3452/60)/60)/24)+DATE(1970,1,1)</f>
        <v>42096.662858796291</v>
      </c>
      <c r="T3452">
        <f>YEAR(R3452)</f>
        <v>2015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6" t="s">
        <v>8273</v>
      </c>
      <c r="O3453" s="16" t="s">
        <v>8274</v>
      </c>
      <c r="P3453" s="12">
        <f>ROUND((E3453/D3453)*100,0)</f>
        <v>101</v>
      </c>
      <c r="Q3453" s="14">
        <f>IFERROR(ROUND((E3453/L3453),2),0)</f>
        <v>41.13</v>
      </c>
      <c r="R3453" s="10">
        <f>(((J3453/60)/60)/24)+DATE(1970,1,1)</f>
        <v>42088.723692129628</v>
      </c>
      <c r="S3453" s="10">
        <f>(((I3453/60)/60)/24)+DATE(1970,1,1)</f>
        <v>42115.723692129628</v>
      </c>
      <c r="T3453">
        <f>YEAR(R3453)</f>
        <v>2015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6" t="s">
        <v>8273</v>
      </c>
      <c r="O3454" s="16" t="s">
        <v>8274</v>
      </c>
      <c r="P3454" s="12">
        <f>ROUND((E3454/D3454)*100,0)</f>
        <v>153</v>
      </c>
      <c r="Q3454" s="14">
        <f>IFERROR(ROUND((E3454/L3454),2),0)</f>
        <v>41.41</v>
      </c>
      <c r="R3454" s="10">
        <f>(((J3454/60)/60)/24)+DATE(1970,1,1)</f>
        <v>41820.639189814814</v>
      </c>
      <c r="S3454" s="10">
        <f>(((I3454/60)/60)/24)+DATE(1970,1,1)</f>
        <v>41843.165972222225</v>
      </c>
      <c r="T3454">
        <f>YEAR(R3454)</f>
        <v>2014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6" t="s">
        <v>8273</v>
      </c>
      <c r="O3455" s="16" t="s">
        <v>8274</v>
      </c>
      <c r="P3455" s="12">
        <f>ROUND((E3455/D3455)*100,0)</f>
        <v>128</v>
      </c>
      <c r="Q3455" s="14">
        <f>IFERROR(ROUND((E3455/L3455),2),0)</f>
        <v>27.5</v>
      </c>
      <c r="R3455" s="10">
        <f>(((J3455/60)/60)/24)+DATE(1970,1,1)</f>
        <v>42535.97865740741</v>
      </c>
      <c r="S3455" s="10">
        <f>(((I3455/60)/60)/24)+DATE(1970,1,1)</f>
        <v>42595.97865740741</v>
      </c>
      <c r="T3455">
        <f>YEAR(R3455)</f>
        <v>2016</v>
      </c>
    </row>
    <row r="3456" spans="1:20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6" t="s">
        <v>8273</v>
      </c>
      <c r="O3456" s="16" t="s">
        <v>8274</v>
      </c>
      <c r="P3456" s="12">
        <f>ROUND((E3456/D3456)*100,0)</f>
        <v>101</v>
      </c>
      <c r="Q3456" s="14">
        <f>IFERROR(ROUND((E3456/L3456),2),0)</f>
        <v>33.57</v>
      </c>
      <c r="R3456" s="10">
        <f>(((J3456/60)/60)/24)+DATE(1970,1,1)</f>
        <v>41821.698599537034</v>
      </c>
      <c r="S3456" s="10">
        <f>(((I3456/60)/60)/24)+DATE(1970,1,1)</f>
        <v>41851.698599537034</v>
      </c>
      <c r="T3456">
        <f>YEAR(R3456)</f>
        <v>2014</v>
      </c>
    </row>
    <row r="3457" spans="1:20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6" t="s">
        <v>8273</v>
      </c>
      <c r="O3457" s="16" t="s">
        <v>8274</v>
      </c>
      <c r="P3457" s="12">
        <f>ROUND((E3457/D3457)*100,0)</f>
        <v>101</v>
      </c>
      <c r="Q3457" s="14">
        <f>IFERROR(ROUND((E3457/L3457),2),0)</f>
        <v>145.87</v>
      </c>
      <c r="R3457" s="10">
        <f>(((J3457/60)/60)/24)+DATE(1970,1,1)</f>
        <v>42626.7503125</v>
      </c>
      <c r="S3457" s="10">
        <f>(((I3457/60)/60)/24)+DATE(1970,1,1)</f>
        <v>42656.7503125</v>
      </c>
      <c r="T3457">
        <f>YEAR(R3457)</f>
        <v>2016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6" t="s">
        <v>8273</v>
      </c>
      <c r="O3458" s="16" t="s">
        <v>8274</v>
      </c>
      <c r="P3458" s="12">
        <f>ROUND((E3458/D3458)*100,0)</f>
        <v>191</v>
      </c>
      <c r="Q3458" s="14">
        <f>IFERROR(ROUND((E3458/L3458),2),0)</f>
        <v>358.69</v>
      </c>
      <c r="R3458" s="10">
        <f>(((J3458/60)/60)/24)+DATE(1970,1,1)</f>
        <v>41821.205636574072</v>
      </c>
      <c r="S3458" s="10">
        <f>(((I3458/60)/60)/24)+DATE(1970,1,1)</f>
        <v>41852.290972222225</v>
      </c>
      <c r="T3458">
        <f>YEAR(R3458)</f>
        <v>2014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6" t="s">
        <v>8273</v>
      </c>
      <c r="O3459" s="16" t="s">
        <v>8274</v>
      </c>
      <c r="P3459" s="12">
        <f>ROUND((E3459/D3459)*100,0)</f>
        <v>140</v>
      </c>
      <c r="Q3459" s="14">
        <f>IFERROR(ROUND((E3459/L3459),2),0)</f>
        <v>50.98</v>
      </c>
      <c r="R3459" s="10">
        <f>(((J3459/60)/60)/24)+DATE(1970,1,1)</f>
        <v>42016.706678240742</v>
      </c>
      <c r="S3459" s="10">
        <f>(((I3459/60)/60)/24)+DATE(1970,1,1)</f>
        <v>42047.249305555553</v>
      </c>
      <c r="T3459">
        <f>YEAR(R3459)</f>
        <v>2015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6" t="s">
        <v>8273</v>
      </c>
      <c r="O3460" s="16" t="s">
        <v>8274</v>
      </c>
      <c r="P3460" s="12">
        <f>ROUND((E3460/D3460)*100,0)</f>
        <v>124</v>
      </c>
      <c r="Q3460" s="14">
        <f>IFERROR(ROUND((E3460/L3460),2),0)</f>
        <v>45.04</v>
      </c>
      <c r="R3460" s="10">
        <f>(((J3460/60)/60)/24)+DATE(1970,1,1)</f>
        <v>42011.202581018515</v>
      </c>
      <c r="S3460" s="10">
        <f>(((I3460/60)/60)/24)+DATE(1970,1,1)</f>
        <v>42038.185416666667</v>
      </c>
      <c r="T3460">
        <f>YEAR(R3460)</f>
        <v>2015</v>
      </c>
    </row>
    <row r="3461" spans="1:20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6" t="s">
        <v>8273</v>
      </c>
      <c r="O3461" s="16" t="s">
        <v>8274</v>
      </c>
      <c r="P3461" s="12">
        <f>ROUND((E3461/D3461)*100,0)</f>
        <v>126</v>
      </c>
      <c r="Q3461" s="14">
        <f>IFERROR(ROUND((E3461/L3461),2),0)</f>
        <v>17.53</v>
      </c>
      <c r="R3461" s="10">
        <f>(((J3461/60)/60)/24)+DATE(1970,1,1)</f>
        <v>42480.479861111111</v>
      </c>
      <c r="S3461" s="10">
        <f>(((I3461/60)/60)/24)+DATE(1970,1,1)</f>
        <v>42510.479861111111</v>
      </c>
      <c r="T3461">
        <f>YEAR(R3461)</f>
        <v>2016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6" t="s">
        <v>8273</v>
      </c>
      <c r="O3462" s="16" t="s">
        <v>8274</v>
      </c>
      <c r="P3462" s="12">
        <f>ROUND((E3462/D3462)*100,0)</f>
        <v>190</v>
      </c>
      <c r="Q3462" s="14">
        <f>IFERROR(ROUND((E3462/L3462),2),0)</f>
        <v>50</v>
      </c>
      <c r="R3462" s="10">
        <f>(((J3462/60)/60)/24)+DATE(1970,1,1)</f>
        <v>41852.527222222219</v>
      </c>
      <c r="S3462" s="10">
        <f>(((I3462/60)/60)/24)+DATE(1970,1,1)</f>
        <v>41866.527222222219</v>
      </c>
      <c r="T3462">
        <f>YEAR(R3462)</f>
        <v>2014</v>
      </c>
    </row>
    <row r="3463" spans="1:20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6" t="s">
        <v>8273</v>
      </c>
      <c r="O3463" s="16" t="s">
        <v>8274</v>
      </c>
      <c r="P3463" s="12">
        <f>ROUND((E3463/D3463)*100,0)</f>
        <v>139</v>
      </c>
      <c r="Q3463" s="14">
        <f>IFERROR(ROUND((E3463/L3463),2),0)</f>
        <v>57.92</v>
      </c>
      <c r="R3463" s="10">
        <f>(((J3463/60)/60)/24)+DATE(1970,1,1)</f>
        <v>42643.632858796293</v>
      </c>
      <c r="S3463" s="10">
        <f>(((I3463/60)/60)/24)+DATE(1970,1,1)</f>
        <v>42672.125</v>
      </c>
      <c r="T3463">
        <f>YEAR(R3463)</f>
        <v>2016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6" t="s">
        <v>8273</v>
      </c>
      <c r="O3464" s="16" t="s">
        <v>8274</v>
      </c>
      <c r="P3464" s="12">
        <f>ROUND((E3464/D3464)*100,0)</f>
        <v>202</v>
      </c>
      <c r="Q3464" s="14">
        <f>IFERROR(ROUND((E3464/L3464),2),0)</f>
        <v>29.71</v>
      </c>
      <c r="R3464" s="10">
        <f>(((J3464/60)/60)/24)+DATE(1970,1,1)</f>
        <v>42179.898472222223</v>
      </c>
      <c r="S3464" s="10">
        <f>(((I3464/60)/60)/24)+DATE(1970,1,1)</f>
        <v>42195.75</v>
      </c>
      <c r="T3464">
        <f>YEAR(R3464)</f>
        <v>2015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6" t="s">
        <v>8273</v>
      </c>
      <c r="O3465" s="16" t="s">
        <v>8274</v>
      </c>
      <c r="P3465" s="12">
        <f>ROUND((E3465/D3465)*100,0)</f>
        <v>103</v>
      </c>
      <c r="Q3465" s="14">
        <f>IFERROR(ROUND((E3465/L3465),2),0)</f>
        <v>90.68</v>
      </c>
      <c r="R3465" s="10">
        <f>(((J3465/60)/60)/24)+DATE(1970,1,1)</f>
        <v>42612.918807870374</v>
      </c>
      <c r="S3465" s="10">
        <f>(((I3465/60)/60)/24)+DATE(1970,1,1)</f>
        <v>42654.165972222225</v>
      </c>
      <c r="T3465">
        <f>YEAR(R3465)</f>
        <v>2016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6" t="s">
        <v>8273</v>
      </c>
      <c r="O3466" s="16" t="s">
        <v>8274</v>
      </c>
      <c r="P3466" s="12">
        <f>ROUND((E3466/D3466)*100,0)</f>
        <v>102</v>
      </c>
      <c r="Q3466" s="14">
        <f>IFERROR(ROUND((E3466/L3466),2),0)</f>
        <v>55.01</v>
      </c>
      <c r="R3466" s="10">
        <f>(((J3466/60)/60)/24)+DATE(1970,1,1)</f>
        <v>42575.130057870367</v>
      </c>
      <c r="S3466" s="10">
        <f>(((I3466/60)/60)/24)+DATE(1970,1,1)</f>
        <v>42605.130057870367</v>
      </c>
      <c r="T3466">
        <f>YEAR(R3466)</f>
        <v>2016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6" t="s">
        <v>8273</v>
      </c>
      <c r="O3467" s="16" t="s">
        <v>8274</v>
      </c>
      <c r="P3467" s="12">
        <f>ROUND((E3467/D3467)*100,0)</f>
        <v>103</v>
      </c>
      <c r="Q3467" s="14">
        <f>IFERROR(ROUND((E3467/L3467),2),0)</f>
        <v>57.22</v>
      </c>
      <c r="R3467" s="10">
        <f>(((J3467/60)/60)/24)+DATE(1970,1,1)</f>
        <v>42200.625833333332</v>
      </c>
      <c r="S3467" s="10">
        <f>(((I3467/60)/60)/24)+DATE(1970,1,1)</f>
        <v>42225.666666666672</v>
      </c>
      <c r="T3467">
        <f>YEAR(R3467)</f>
        <v>2015</v>
      </c>
    </row>
    <row r="3468" spans="1:20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6" t="s">
        <v>8273</v>
      </c>
      <c r="O3468" s="16" t="s">
        <v>8274</v>
      </c>
      <c r="P3468" s="12">
        <f>ROUND((E3468/D3468)*100,0)</f>
        <v>127</v>
      </c>
      <c r="Q3468" s="14">
        <f>IFERROR(ROUND((E3468/L3468),2),0)</f>
        <v>72.95</v>
      </c>
      <c r="R3468" s="10">
        <f>(((J3468/60)/60)/24)+DATE(1970,1,1)</f>
        <v>42420.019097222219</v>
      </c>
      <c r="S3468" s="10">
        <f>(((I3468/60)/60)/24)+DATE(1970,1,1)</f>
        <v>42479.977430555555</v>
      </c>
      <c r="T3468">
        <f>YEAR(R3468)</f>
        <v>2016</v>
      </c>
    </row>
    <row r="3469" spans="1:20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6" t="s">
        <v>8273</v>
      </c>
      <c r="O3469" s="16" t="s">
        <v>8274</v>
      </c>
      <c r="P3469" s="12">
        <f>ROUND((E3469/D3469)*100,0)</f>
        <v>101</v>
      </c>
      <c r="Q3469" s="14">
        <f>IFERROR(ROUND((E3469/L3469),2),0)</f>
        <v>64.47</v>
      </c>
      <c r="R3469" s="10">
        <f>(((J3469/60)/60)/24)+DATE(1970,1,1)</f>
        <v>42053.671666666662</v>
      </c>
      <c r="S3469" s="10">
        <f>(((I3469/60)/60)/24)+DATE(1970,1,1)</f>
        <v>42083.630000000005</v>
      </c>
      <c r="T3469">
        <f>YEAR(R3469)</f>
        <v>2015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6" t="s">
        <v>8273</v>
      </c>
      <c r="O3470" s="16" t="s">
        <v>8274</v>
      </c>
      <c r="P3470" s="12">
        <f>ROUND((E3470/D3470)*100,0)</f>
        <v>122</v>
      </c>
      <c r="Q3470" s="14">
        <f>IFERROR(ROUND((E3470/L3470),2),0)</f>
        <v>716.35</v>
      </c>
      <c r="R3470" s="10">
        <f>(((J3470/60)/60)/24)+DATE(1970,1,1)</f>
        <v>42605.765381944439</v>
      </c>
      <c r="S3470" s="10">
        <f>(((I3470/60)/60)/24)+DATE(1970,1,1)</f>
        <v>42634.125</v>
      </c>
      <c r="T3470">
        <f>YEAR(R3470)</f>
        <v>2016</v>
      </c>
    </row>
    <row r="3471" spans="1:20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6" t="s">
        <v>8273</v>
      </c>
      <c r="O3471" s="16" t="s">
        <v>8274</v>
      </c>
      <c r="P3471" s="12">
        <f>ROUND((E3471/D3471)*100,0)</f>
        <v>113</v>
      </c>
      <c r="Q3471" s="14">
        <f>IFERROR(ROUND((E3471/L3471),2),0)</f>
        <v>50.4</v>
      </c>
      <c r="R3471" s="10">
        <f>(((J3471/60)/60)/24)+DATE(1970,1,1)</f>
        <v>42458.641724537039</v>
      </c>
      <c r="S3471" s="10">
        <f>(((I3471/60)/60)/24)+DATE(1970,1,1)</f>
        <v>42488.641724537039</v>
      </c>
      <c r="T3471">
        <f>YEAR(R3471)</f>
        <v>2016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6" t="s">
        <v>8273</v>
      </c>
      <c r="O3472" s="16" t="s">
        <v>8274</v>
      </c>
      <c r="P3472" s="12">
        <f>ROUND((E3472/D3472)*100,0)</f>
        <v>150</v>
      </c>
      <c r="Q3472" s="14">
        <f>IFERROR(ROUND((E3472/L3472),2),0)</f>
        <v>41.67</v>
      </c>
      <c r="R3472" s="10">
        <f>(((J3472/60)/60)/24)+DATE(1970,1,1)</f>
        <v>42529.022013888884</v>
      </c>
      <c r="S3472" s="10">
        <f>(((I3472/60)/60)/24)+DATE(1970,1,1)</f>
        <v>42566.901388888888</v>
      </c>
      <c r="T3472">
        <f>YEAR(R3472)</f>
        <v>2016</v>
      </c>
    </row>
    <row r="3473" spans="1:20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6" t="s">
        <v>8273</v>
      </c>
      <c r="O3473" s="16" t="s">
        <v>8274</v>
      </c>
      <c r="P3473" s="12">
        <f>ROUND((E3473/D3473)*100,0)</f>
        <v>215</v>
      </c>
      <c r="Q3473" s="14">
        <f>IFERROR(ROUND((E3473/L3473),2),0)</f>
        <v>35.770000000000003</v>
      </c>
      <c r="R3473" s="10">
        <f>(((J3473/60)/60)/24)+DATE(1970,1,1)</f>
        <v>41841.820486111108</v>
      </c>
      <c r="S3473" s="10">
        <f>(((I3473/60)/60)/24)+DATE(1970,1,1)</f>
        <v>41882.833333333336</v>
      </c>
      <c r="T3473">
        <f>YEAR(R3473)</f>
        <v>2014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6" t="s">
        <v>8273</v>
      </c>
      <c r="O3474" s="16" t="s">
        <v>8274</v>
      </c>
      <c r="P3474" s="12">
        <f>ROUND((E3474/D3474)*100,0)</f>
        <v>102</v>
      </c>
      <c r="Q3474" s="14">
        <f>IFERROR(ROUND((E3474/L3474),2),0)</f>
        <v>88.74</v>
      </c>
      <c r="R3474" s="10">
        <f>(((J3474/60)/60)/24)+DATE(1970,1,1)</f>
        <v>41928.170497685183</v>
      </c>
      <c r="S3474" s="10">
        <f>(((I3474/60)/60)/24)+DATE(1970,1,1)</f>
        <v>41949.249305555553</v>
      </c>
      <c r="T3474">
        <f>YEAR(R3474)</f>
        <v>2014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6" t="s">
        <v>8273</v>
      </c>
      <c r="O3475" s="16" t="s">
        <v>8274</v>
      </c>
      <c r="P3475" s="12">
        <f>ROUND((E3475/D3475)*100,0)</f>
        <v>100</v>
      </c>
      <c r="Q3475" s="14">
        <f>IFERROR(ROUND((E3475/L3475),2),0)</f>
        <v>148.47999999999999</v>
      </c>
      <c r="R3475" s="10">
        <f>(((J3475/60)/60)/24)+DATE(1970,1,1)</f>
        <v>42062.834444444445</v>
      </c>
      <c r="S3475" s="10">
        <f>(((I3475/60)/60)/24)+DATE(1970,1,1)</f>
        <v>42083.852083333331</v>
      </c>
      <c r="T3475">
        <f>YEAR(R3475)</f>
        <v>2015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6" t="s">
        <v>8273</v>
      </c>
      <c r="O3476" s="16" t="s">
        <v>8274</v>
      </c>
      <c r="P3476" s="12">
        <f>ROUND((E3476/D3476)*100,0)</f>
        <v>101</v>
      </c>
      <c r="Q3476" s="14">
        <f>IFERROR(ROUND((E3476/L3476),2),0)</f>
        <v>51.79</v>
      </c>
      <c r="R3476" s="10">
        <f>(((J3476/60)/60)/24)+DATE(1970,1,1)</f>
        <v>42541.501516203702</v>
      </c>
      <c r="S3476" s="10">
        <f>(((I3476/60)/60)/24)+DATE(1970,1,1)</f>
        <v>42571.501516203702</v>
      </c>
      <c r="T3476">
        <f>YEAR(R3476)</f>
        <v>2016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6" t="s">
        <v>8273</v>
      </c>
      <c r="O3477" s="16" t="s">
        <v>8274</v>
      </c>
      <c r="P3477" s="12">
        <f>ROUND((E3477/D3477)*100,0)</f>
        <v>113</v>
      </c>
      <c r="Q3477" s="14">
        <f>IFERROR(ROUND((E3477/L3477),2),0)</f>
        <v>20</v>
      </c>
      <c r="R3477" s="10">
        <f>(((J3477/60)/60)/24)+DATE(1970,1,1)</f>
        <v>41918.880833333329</v>
      </c>
      <c r="S3477" s="10">
        <f>(((I3477/60)/60)/24)+DATE(1970,1,1)</f>
        <v>41946</v>
      </c>
      <c r="T3477">
        <f>YEAR(R3477)</f>
        <v>2014</v>
      </c>
    </row>
    <row r="3478" spans="1:20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6" t="s">
        <v>8273</v>
      </c>
      <c r="O3478" s="16" t="s">
        <v>8274</v>
      </c>
      <c r="P3478" s="12">
        <f>ROUND((E3478/D3478)*100,0)</f>
        <v>104</v>
      </c>
      <c r="Q3478" s="14">
        <f>IFERROR(ROUND((E3478/L3478),2),0)</f>
        <v>52</v>
      </c>
      <c r="R3478" s="10">
        <f>(((J3478/60)/60)/24)+DATE(1970,1,1)</f>
        <v>41921.279976851853</v>
      </c>
      <c r="S3478" s="10">
        <f>(((I3478/60)/60)/24)+DATE(1970,1,1)</f>
        <v>41939.125</v>
      </c>
      <c r="T3478">
        <f>YEAR(R3478)</f>
        <v>2014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6" t="s">
        <v>8273</v>
      </c>
      <c r="O3479" s="16" t="s">
        <v>8274</v>
      </c>
      <c r="P3479" s="12">
        <f>ROUND((E3479/D3479)*100,0)</f>
        <v>115</v>
      </c>
      <c r="Q3479" s="14">
        <f>IFERROR(ROUND((E3479/L3479),2),0)</f>
        <v>53.23</v>
      </c>
      <c r="R3479" s="10">
        <f>(((J3479/60)/60)/24)+DATE(1970,1,1)</f>
        <v>42128.736608796295</v>
      </c>
      <c r="S3479" s="10">
        <f>(((I3479/60)/60)/24)+DATE(1970,1,1)</f>
        <v>42141.125</v>
      </c>
      <c r="T3479">
        <f>YEAR(R3479)</f>
        <v>2015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6" t="s">
        <v>8273</v>
      </c>
      <c r="O3480" s="16" t="s">
        <v>8274</v>
      </c>
      <c r="P3480" s="12">
        <f>ROUND((E3480/D3480)*100,0)</f>
        <v>113</v>
      </c>
      <c r="Q3480" s="14">
        <f>IFERROR(ROUND((E3480/L3480),2),0)</f>
        <v>39.6</v>
      </c>
      <c r="R3480" s="10">
        <f>(((J3480/60)/60)/24)+DATE(1970,1,1)</f>
        <v>42053.916921296302</v>
      </c>
      <c r="S3480" s="10">
        <f>(((I3480/60)/60)/24)+DATE(1970,1,1)</f>
        <v>42079.875</v>
      </c>
      <c r="T3480">
        <f>YEAR(R3480)</f>
        <v>2015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6" t="s">
        <v>8273</v>
      </c>
      <c r="O3481" s="16" t="s">
        <v>8274</v>
      </c>
      <c r="P3481" s="12">
        <f>ROUND((E3481/D3481)*100,0)</f>
        <v>128</v>
      </c>
      <c r="Q3481" s="14">
        <f>IFERROR(ROUND((E3481/L3481),2),0)</f>
        <v>34.25</v>
      </c>
      <c r="R3481" s="10">
        <f>(((J3481/60)/60)/24)+DATE(1970,1,1)</f>
        <v>41781.855092592588</v>
      </c>
      <c r="S3481" s="10">
        <f>(((I3481/60)/60)/24)+DATE(1970,1,1)</f>
        <v>41811.855092592588</v>
      </c>
      <c r="T3481">
        <f>YEAR(R3481)</f>
        <v>2014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6" t="s">
        <v>8273</v>
      </c>
      <c r="O3482" s="16" t="s">
        <v>8274</v>
      </c>
      <c r="P3482" s="12">
        <f>ROUND((E3482/D3482)*100,0)</f>
        <v>143</v>
      </c>
      <c r="Q3482" s="14">
        <f>IFERROR(ROUND((E3482/L3482),2),0)</f>
        <v>164.62</v>
      </c>
      <c r="R3482" s="10">
        <f>(((J3482/60)/60)/24)+DATE(1970,1,1)</f>
        <v>42171.317442129628</v>
      </c>
      <c r="S3482" s="10">
        <f>(((I3482/60)/60)/24)+DATE(1970,1,1)</f>
        <v>42195.875</v>
      </c>
      <c r="T3482">
        <f>YEAR(R3482)</f>
        <v>2015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6" t="s">
        <v>8273</v>
      </c>
      <c r="O3483" s="16" t="s">
        <v>8274</v>
      </c>
      <c r="P3483" s="12">
        <f>ROUND((E3483/D3483)*100,0)</f>
        <v>119</v>
      </c>
      <c r="Q3483" s="14">
        <f>IFERROR(ROUND((E3483/L3483),2),0)</f>
        <v>125.05</v>
      </c>
      <c r="R3483" s="10">
        <f>(((J3483/60)/60)/24)+DATE(1970,1,1)</f>
        <v>41989.24754629629</v>
      </c>
      <c r="S3483" s="10">
        <f>(((I3483/60)/60)/24)+DATE(1970,1,1)</f>
        <v>42006.24754629629</v>
      </c>
      <c r="T3483">
        <f>YEAR(R3483)</f>
        <v>2014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6" t="s">
        <v>8273</v>
      </c>
      <c r="O3484" s="16" t="s">
        <v>8274</v>
      </c>
      <c r="P3484" s="12">
        <f>ROUND((E3484/D3484)*100,0)</f>
        <v>138</v>
      </c>
      <c r="Q3484" s="14">
        <f>IFERROR(ROUND((E3484/L3484),2),0)</f>
        <v>51.88</v>
      </c>
      <c r="R3484" s="10">
        <f>(((J3484/60)/60)/24)+DATE(1970,1,1)</f>
        <v>41796.771597222221</v>
      </c>
      <c r="S3484" s="10">
        <f>(((I3484/60)/60)/24)+DATE(1970,1,1)</f>
        <v>41826.771597222221</v>
      </c>
      <c r="T3484">
        <f>YEAR(R3484)</f>
        <v>2014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6" t="s">
        <v>8273</v>
      </c>
      <c r="O3485" s="16" t="s">
        <v>8274</v>
      </c>
      <c r="P3485" s="12">
        <f>ROUND((E3485/D3485)*100,0)</f>
        <v>160</v>
      </c>
      <c r="Q3485" s="14">
        <f>IFERROR(ROUND((E3485/L3485),2),0)</f>
        <v>40.29</v>
      </c>
      <c r="R3485" s="10">
        <f>(((J3485/60)/60)/24)+DATE(1970,1,1)</f>
        <v>41793.668761574074</v>
      </c>
      <c r="S3485" s="10">
        <f>(((I3485/60)/60)/24)+DATE(1970,1,1)</f>
        <v>41823.668761574074</v>
      </c>
      <c r="T3485">
        <f>YEAR(R3485)</f>
        <v>2014</v>
      </c>
    </row>
    <row r="3486" spans="1:20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6" t="s">
        <v>8273</v>
      </c>
      <c r="O3486" s="16" t="s">
        <v>8274</v>
      </c>
      <c r="P3486" s="12">
        <f>ROUND((E3486/D3486)*100,0)</f>
        <v>114</v>
      </c>
      <c r="Q3486" s="14">
        <f>IFERROR(ROUND((E3486/L3486),2),0)</f>
        <v>64.91</v>
      </c>
      <c r="R3486" s="10">
        <f>(((J3486/60)/60)/24)+DATE(1970,1,1)</f>
        <v>42506.760405092587</v>
      </c>
      <c r="S3486" s="10">
        <f>(((I3486/60)/60)/24)+DATE(1970,1,1)</f>
        <v>42536.760405092587</v>
      </c>
      <c r="T3486">
        <f>YEAR(R3486)</f>
        <v>2016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6" t="s">
        <v>8273</v>
      </c>
      <c r="O3487" s="16" t="s">
        <v>8274</v>
      </c>
      <c r="P3487" s="12">
        <f>ROUND((E3487/D3487)*100,0)</f>
        <v>101</v>
      </c>
      <c r="Q3487" s="14">
        <f>IFERROR(ROUND((E3487/L3487),2),0)</f>
        <v>55.33</v>
      </c>
      <c r="R3487" s="10">
        <f>(((J3487/60)/60)/24)+DATE(1970,1,1)</f>
        <v>42372.693055555559</v>
      </c>
      <c r="S3487" s="10">
        <f>(((I3487/60)/60)/24)+DATE(1970,1,1)</f>
        <v>42402.693055555559</v>
      </c>
      <c r="T3487">
        <f>YEAR(R3487)</f>
        <v>2016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6" t="s">
        <v>8273</v>
      </c>
      <c r="O3488" s="16" t="s">
        <v>8274</v>
      </c>
      <c r="P3488" s="12">
        <f>ROUND((E3488/D3488)*100,0)</f>
        <v>155</v>
      </c>
      <c r="Q3488" s="14">
        <f>IFERROR(ROUND((E3488/L3488),2),0)</f>
        <v>83.14</v>
      </c>
      <c r="R3488" s="10">
        <f>(((J3488/60)/60)/24)+DATE(1970,1,1)</f>
        <v>42126.87501157407</v>
      </c>
      <c r="S3488" s="10">
        <f>(((I3488/60)/60)/24)+DATE(1970,1,1)</f>
        <v>42158.290972222225</v>
      </c>
      <c r="T3488">
        <f>YEAR(R3488)</f>
        <v>2015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6" t="s">
        <v>8273</v>
      </c>
      <c r="O3489" s="16" t="s">
        <v>8274</v>
      </c>
      <c r="P3489" s="12">
        <f>ROUND((E3489/D3489)*100,0)</f>
        <v>128</v>
      </c>
      <c r="Q3489" s="14">
        <f>IFERROR(ROUND((E3489/L3489),2),0)</f>
        <v>38.71</v>
      </c>
      <c r="R3489" s="10">
        <f>(((J3489/60)/60)/24)+DATE(1970,1,1)</f>
        <v>42149.940416666665</v>
      </c>
      <c r="S3489" s="10">
        <f>(((I3489/60)/60)/24)+DATE(1970,1,1)</f>
        <v>42179.940416666665</v>
      </c>
      <c r="T3489">
        <f>YEAR(R3489)</f>
        <v>2015</v>
      </c>
    </row>
    <row r="3490" spans="1:20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6" t="s">
        <v>8273</v>
      </c>
      <c r="O3490" s="16" t="s">
        <v>8274</v>
      </c>
      <c r="P3490" s="12">
        <f>ROUND((E3490/D3490)*100,0)</f>
        <v>121</v>
      </c>
      <c r="Q3490" s="14">
        <f>IFERROR(ROUND((E3490/L3490),2),0)</f>
        <v>125.38</v>
      </c>
      <c r="R3490" s="10">
        <f>(((J3490/60)/60)/24)+DATE(1970,1,1)</f>
        <v>42087.768055555556</v>
      </c>
      <c r="S3490" s="10">
        <f>(((I3490/60)/60)/24)+DATE(1970,1,1)</f>
        <v>42111.666666666672</v>
      </c>
      <c r="T3490">
        <f>YEAR(R3490)</f>
        <v>2015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6" t="s">
        <v>8273</v>
      </c>
      <c r="O3491" s="16" t="s">
        <v>8274</v>
      </c>
      <c r="P3491" s="12">
        <f>ROUND((E3491/D3491)*100,0)</f>
        <v>113</v>
      </c>
      <c r="Q3491" s="14">
        <f>IFERROR(ROUND((E3491/L3491),2),0)</f>
        <v>78.260000000000005</v>
      </c>
      <c r="R3491" s="10">
        <f>(((J3491/60)/60)/24)+DATE(1970,1,1)</f>
        <v>41753.635775462964</v>
      </c>
      <c r="S3491" s="10">
        <f>(((I3491/60)/60)/24)+DATE(1970,1,1)</f>
        <v>41783.875</v>
      </c>
      <c r="T3491">
        <f>YEAR(R3491)</f>
        <v>2014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6" t="s">
        <v>8273</v>
      </c>
      <c r="O3492" s="16" t="s">
        <v>8274</v>
      </c>
      <c r="P3492" s="12">
        <f>ROUND((E3492/D3492)*100,0)</f>
        <v>128</v>
      </c>
      <c r="Q3492" s="14">
        <f>IFERROR(ROUND((E3492/L3492),2),0)</f>
        <v>47.22</v>
      </c>
      <c r="R3492" s="10">
        <f>(((J3492/60)/60)/24)+DATE(1970,1,1)</f>
        <v>42443.802361111113</v>
      </c>
      <c r="S3492" s="10">
        <f>(((I3492/60)/60)/24)+DATE(1970,1,1)</f>
        <v>42473.802361111113</v>
      </c>
      <c r="T3492">
        <f>YEAR(R3492)</f>
        <v>2016</v>
      </c>
    </row>
    <row r="3493" spans="1:20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6" t="s">
        <v>8273</v>
      </c>
      <c r="O3493" s="16" t="s">
        <v>8274</v>
      </c>
      <c r="P3493" s="12">
        <f>ROUND((E3493/D3493)*100,0)</f>
        <v>158</v>
      </c>
      <c r="Q3493" s="14">
        <f>IFERROR(ROUND((E3493/L3493),2),0)</f>
        <v>79.099999999999994</v>
      </c>
      <c r="R3493" s="10">
        <f>(((J3493/60)/60)/24)+DATE(1970,1,1)</f>
        <v>42121.249814814815</v>
      </c>
      <c r="S3493" s="10">
        <f>(((I3493/60)/60)/24)+DATE(1970,1,1)</f>
        <v>42142.249814814815</v>
      </c>
      <c r="T3493">
        <f>YEAR(R3493)</f>
        <v>2015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6" t="s">
        <v>8273</v>
      </c>
      <c r="O3494" s="16" t="s">
        <v>8274</v>
      </c>
      <c r="P3494" s="12">
        <f>ROUND((E3494/D3494)*100,0)</f>
        <v>105</v>
      </c>
      <c r="Q3494" s="14">
        <f>IFERROR(ROUND((E3494/L3494),2),0)</f>
        <v>114.29</v>
      </c>
      <c r="R3494" s="10">
        <f>(((J3494/60)/60)/24)+DATE(1970,1,1)</f>
        <v>42268.009224537032</v>
      </c>
      <c r="S3494" s="10">
        <f>(((I3494/60)/60)/24)+DATE(1970,1,1)</f>
        <v>42303.009224537032</v>
      </c>
      <c r="T3494">
        <f>YEAR(R3494)</f>
        <v>2015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6" t="s">
        <v>8273</v>
      </c>
      <c r="O3495" s="16" t="s">
        <v>8274</v>
      </c>
      <c r="P3495" s="12">
        <f>ROUND((E3495/D3495)*100,0)</f>
        <v>100</v>
      </c>
      <c r="Q3495" s="14">
        <f>IFERROR(ROUND((E3495/L3495),2),0)</f>
        <v>51.72</v>
      </c>
      <c r="R3495" s="10">
        <f>(((J3495/60)/60)/24)+DATE(1970,1,1)</f>
        <v>41848.866157407407</v>
      </c>
      <c r="S3495" s="10">
        <f>(((I3495/60)/60)/24)+DATE(1970,1,1)</f>
        <v>41868.21597222222</v>
      </c>
      <c r="T3495">
        <f>YEAR(R3495)</f>
        <v>2014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6" t="s">
        <v>8273</v>
      </c>
      <c r="O3496" s="16" t="s">
        <v>8274</v>
      </c>
      <c r="P3496" s="12">
        <f>ROUND((E3496/D3496)*100,0)</f>
        <v>100</v>
      </c>
      <c r="Q3496" s="14">
        <f>IFERROR(ROUND((E3496/L3496),2),0)</f>
        <v>30.77</v>
      </c>
      <c r="R3496" s="10">
        <f>(((J3496/60)/60)/24)+DATE(1970,1,1)</f>
        <v>42689.214988425927</v>
      </c>
      <c r="S3496" s="10">
        <f>(((I3496/60)/60)/24)+DATE(1970,1,1)</f>
        <v>42700.25</v>
      </c>
      <c r="T3496">
        <f>YEAR(R3496)</f>
        <v>2016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6" t="s">
        <v>8273</v>
      </c>
      <c r="O3497" s="16" t="s">
        <v>8274</v>
      </c>
      <c r="P3497" s="12">
        <f>ROUND((E3497/D3497)*100,0)</f>
        <v>107</v>
      </c>
      <c r="Q3497" s="14">
        <f>IFERROR(ROUND((E3497/L3497),2),0)</f>
        <v>74.209999999999994</v>
      </c>
      <c r="R3497" s="10">
        <f>(((J3497/60)/60)/24)+DATE(1970,1,1)</f>
        <v>41915.762835648151</v>
      </c>
      <c r="S3497" s="10">
        <f>(((I3497/60)/60)/24)+DATE(1970,1,1)</f>
        <v>41944.720833333333</v>
      </c>
      <c r="T3497">
        <f>YEAR(R3497)</f>
        <v>2014</v>
      </c>
    </row>
    <row r="3498" spans="1:20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6" t="s">
        <v>8273</v>
      </c>
      <c r="O3498" s="16" t="s">
        <v>8274</v>
      </c>
      <c r="P3498" s="12">
        <f>ROUND((E3498/D3498)*100,0)</f>
        <v>124</v>
      </c>
      <c r="Q3498" s="14">
        <f>IFERROR(ROUND((E3498/L3498),2),0)</f>
        <v>47.85</v>
      </c>
      <c r="R3498" s="10">
        <f>(((J3498/60)/60)/24)+DATE(1970,1,1)</f>
        <v>42584.846828703703</v>
      </c>
      <c r="S3498" s="10">
        <f>(((I3498/60)/60)/24)+DATE(1970,1,1)</f>
        <v>42624.846828703703</v>
      </c>
      <c r="T3498">
        <f>YEAR(R3498)</f>
        <v>2016</v>
      </c>
    </row>
    <row r="3499" spans="1:20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6" t="s">
        <v>8273</v>
      </c>
      <c r="O3499" s="16" t="s">
        <v>8274</v>
      </c>
      <c r="P3499" s="12">
        <f>ROUND((E3499/D3499)*100,0)</f>
        <v>109</v>
      </c>
      <c r="Q3499" s="14">
        <f>IFERROR(ROUND((E3499/L3499),2),0)</f>
        <v>34.409999999999997</v>
      </c>
      <c r="R3499" s="10">
        <f>(((J3499/60)/60)/24)+DATE(1970,1,1)</f>
        <v>42511.741944444439</v>
      </c>
      <c r="S3499" s="10">
        <f>(((I3499/60)/60)/24)+DATE(1970,1,1)</f>
        <v>42523.916666666672</v>
      </c>
      <c r="T3499">
        <f>YEAR(R3499)</f>
        <v>2016</v>
      </c>
    </row>
    <row r="3500" spans="1:20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6" t="s">
        <v>8273</v>
      </c>
      <c r="O3500" s="16" t="s">
        <v>8274</v>
      </c>
      <c r="P3500" s="12">
        <f>ROUND((E3500/D3500)*100,0)</f>
        <v>102</v>
      </c>
      <c r="Q3500" s="14">
        <f>IFERROR(ROUND((E3500/L3500),2),0)</f>
        <v>40.24</v>
      </c>
      <c r="R3500" s="10">
        <f>(((J3500/60)/60)/24)+DATE(1970,1,1)</f>
        <v>42459.15861111111</v>
      </c>
      <c r="S3500" s="10">
        <f>(((I3500/60)/60)/24)+DATE(1970,1,1)</f>
        <v>42518.905555555553</v>
      </c>
      <c r="T3500">
        <f>YEAR(R3500)</f>
        <v>2016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6" t="s">
        <v>8273</v>
      </c>
      <c r="O3501" s="16" t="s">
        <v>8274</v>
      </c>
      <c r="P3501" s="12">
        <f>ROUND((E3501/D3501)*100,0)</f>
        <v>106</v>
      </c>
      <c r="Q3501" s="14">
        <f>IFERROR(ROUND((E3501/L3501),2),0)</f>
        <v>60.29</v>
      </c>
      <c r="R3501" s="10">
        <f>(((J3501/60)/60)/24)+DATE(1970,1,1)</f>
        <v>42132.036168981482</v>
      </c>
      <c r="S3501" s="10">
        <f>(((I3501/60)/60)/24)+DATE(1970,1,1)</f>
        <v>42186.290972222225</v>
      </c>
      <c r="T3501">
        <f>YEAR(R3501)</f>
        <v>2015</v>
      </c>
    </row>
    <row r="3502" spans="1:20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6" t="s">
        <v>8273</v>
      </c>
      <c r="O3502" s="16" t="s">
        <v>8274</v>
      </c>
      <c r="P3502" s="12">
        <f>ROUND((E3502/D3502)*100,0)</f>
        <v>106</v>
      </c>
      <c r="Q3502" s="14">
        <f>IFERROR(ROUND((E3502/L3502),2),0)</f>
        <v>25.31</v>
      </c>
      <c r="R3502" s="10">
        <f>(((J3502/60)/60)/24)+DATE(1970,1,1)</f>
        <v>42419.91942129629</v>
      </c>
      <c r="S3502" s="10">
        <f>(((I3502/60)/60)/24)+DATE(1970,1,1)</f>
        <v>42436.207638888889</v>
      </c>
      <c r="T3502">
        <f>YEAR(R3502)</f>
        <v>2016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6" t="s">
        <v>8273</v>
      </c>
      <c r="O3503" s="16" t="s">
        <v>8274</v>
      </c>
      <c r="P3503" s="12">
        <f>ROUND((E3503/D3503)*100,0)</f>
        <v>101</v>
      </c>
      <c r="Q3503" s="14">
        <f>IFERROR(ROUND((E3503/L3503),2),0)</f>
        <v>35.950000000000003</v>
      </c>
      <c r="R3503" s="10">
        <f>(((J3503/60)/60)/24)+DATE(1970,1,1)</f>
        <v>42233.763831018514</v>
      </c>
      <c r="S3503" s="10">
        <f>(((I3503/60)/60)/24)+DATE(1970,1,1)</f>
        <v>42258.763831018514</v>
      </c>
      <c r="T3503">
        <f>YEAR(R3503)</f>
        <v>2015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6" t="s">
        <v>8273</v>
      </c>
      <c r="O3504" s="16" t="s">
        <v>8274</v>
      </c>
      <c r="P3504" s="12">
        <f>ROUND((E3504/D3504)*100,0)</f>
        <v>105</v>
      </c>
      <c r="Q3504" s="14">
        <f>IFERROR(ROUND((E3504/L3504),2),0)</f>
        <v>136</v>
      </c>
      <c r="R3504" s="10">
        <f>(((J3504/60)/60)/24)+DATE(1970,1,1)</f>
        <v>42430.839398148149</v>
      </c>
      <c r="S3504" s="10">
        <f>(((I3504/60)/60)/24)+DATE(1970,1,1)</f>
        <v>42445.165972222225</v>
      </c>
      <c r="T3504">
        <f>YEAR(R3504)</f>
        <v>2016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6" t="s">
        <v>8273</v>
      </c>
      <c r="O3505" s="16" t="s">
        <v>8274</v>
      </c>
      <c r="P3505" s="12">
        <f>ROUND((E3505/D3505)*100,0)</f>
        <v>108</v>
      </c>
      <c r="Q3505" s="14">
        <f>IFERROR(ROUND((E3505/L3505),2),0)</f>
        <v>70.760000000000005</v>
      </c>
      <c r="R3505" s="10">
        <f>(((J3505/60)/60)/24)+DATE(1970,1,1)</f>
        <v>42545.478333333333</v>
      </c>
      <c r="S3505" s="10">
        <f>(((I3505/60)/60)/24)+DATE(1970,1,1)</f>
        <v>42575.478333333333</v>
      </c>
      <c r="T3505">
        <f>YEAR(R3505)</f>
        <v>2016</v>
      </c>
    </row>
    <row r="3506" spans="1:20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6" t="s">
        <v>8273</v>
      </c>
      <c r="O3506" s="16" t="s">
        <v>8274</v>
      </c>
      <c r="P3506" s="12">
        <f>ROUND((E3506/D3506)*100,0)</f>
        <v>100</v>
      </c>
      <c r="Q3506" s="14">
        <f>IFERROR(ROUND((E3506/L3506),2),0)</f>
        <v>125</v>
      </c>
      <c r="R3506" s="10">
        <f>(((J3506/60)/60)/24)+DATE(1970,1,1)</f>
        <v>42297.748738425929</v>
      </c>
      <c r="S3506" s="10">
        <f>(((I3506/60)/60)/24)+DATE(1970,1,1)</f>
        <v>42327.790405092594</v>
      </c>
      <c r="T3506">
        <f>YEAR(R3506)</f>
        <v>2015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6" t="s">
        <v>8273</v>
      </c>
      <c r="O3507" s="16" t="s">
        <v>8274</v>
      </c>
      <c r="P3507" s="12">
        <f>ROUND((E3507/D3507)*100,0)</f>
        <v>104</v>
      </c>
      <c r="Q3507" s="14">
        <f>IFERROR(ROUND((E3507/L3507),2),0)</f>
        <v>66.510000000000005</v>
      </c>
      <c r="R3507" s="10">
        <f>(((J3507/60)/60)/24)+DATE(1970,1,1)</f>
        <v>41760.935706018521</v>
      </c>
      <c r="S3507" s="10">
        <f>(((I3507/60)/60)/24)+DATE(1970,1,1)</f>
        <v>41772.166666666664</v>
      </c>
      <c r="T3507">
        <f>YEAR(R3507)</f>
        <v>2014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6" t="s">
        <v>8273</v>
      </c>
      <c r="O3508" s="16" t="s">
        <v>8274</v>
      </c>
      <c r="P3508" s="12">
        <f>ROUND((E3508/D3508)*100,0)</f>
        <v>102</v>
      </c>
      <c r="Q3508" s="14">
        <f>IFERROR(ROUND((E3508/L3508),2),0)</f>
        <v>105</v>
      </c>
      <c r="R3508" s="10">
        <f>(((J3508/60)/60)/24)+DATE(1970,1,1)</f>
        <v>41829.734259259261</v>
      </c>
      <c r="S3508" s="10">
        <f>(((I3508/60)/60)/24)+DATE(1970,1,1)</f>
        <v>41874.734259259261</v>
      </c>
      <c r="T3508">
        <f>YEAR(R3508)</f>
        <v>2014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6" t="s">
        <v>8273</v>
      </c>
      <c r="O3509" s="16" t="s">
        <v>8274</v>
      </c>
      <c r="P3509" s="12">
        <f>ROUND((E3509/D3509)*100,0)</f>
        <v>104</v>
      </c>
      <c r="Q3509" s="14">
        <f>IFERROR(ROUND((E3509/L3509),2),0)</f>
        <v>145</v>
      </c>
      <c r="R3509" s="10">
        <f>(((J3509/60)/60)/24)+DATE(1970,1,1)</f>
        <v>42491.92288194444</v>
      </c>
      <c r="S3509" s="10">
        <f>(((I3509/60)/60)/24)+DATE(1970,1,1)</f>
        <v>42521.92288194444</v>
      </c>
      <c r="T3509">
        <f>YEAR(R3509)</f>
        <v>2016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6" t="s">
        <v>8273</v>
      </c>
      <c r="O3510" s="16" t="s">
        <v>8274</v>
      </c>
      <c r="P3510" s="12">
        <f>ROUND((E3510/D3510)*100,0)</f>
        <v>180</v>
      </c>
      <c r="Q3510" s="14">
        <f>IFERROR(ROUND((E3510/L3510),2),0)</f>
        <v>12</v>
      </c>
      <c r="R3510" s="10">
        <f>(((J3510/60)/60)/24)+DATE(1970,1,1)</f>
        <v>42477.729780092588</v>
      </c>
      <c r="S3510" s="10">
        <f>(((I3510/60)/60)/24)+DATE(1970,1,1)</f>
        <v>42500.875</v>
      </c>
      <c r="T3510">
        <f>YEAR(R3510)</f>
        <v>2016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6" t="s">
        <v>8273</v>
      </c>
      <c r="O3511" s="16" t="s">
        <v>8274</v>
      </c>
      <c r="P3511" s="12">
        <f>ROUND((E3511/D3511)*100,0)</f>
        <v>106</v>
      </c>
      <c r="Q3511" s="14">
        <f>IFERROR(ROUND((E3511/L3511),2),0)</f>
        <v>96.67</v>
      </c>
      <c r="R3511" s="10">
        <f>(((J3511/60)/60)/24)+DATE(1970,1,1)</f>
        <v>41950.859560185185</v>
      </c>
      <c r="S3511" s="10">
        <f>(((I3511/60)/60)/24)+DATE(1970,1,1)</f>
        <v>41964.204861111109</v>
      </c>
      <c r="T3511">
        <f>YEAR(R3511)</f>
        <v>2014</v>
      </c>
    </row>
    <row r="3512" spans="1:20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6" t="s">
        <v>8273</v>
      </c>
      <c r="O3512" s="16" t="s">
        <v>8274</v>
      </c>
      <c r="P3512" s="12">
        <f>ROUND((E3512/D3512)*100,0)</f>
        <v>101</v>
      </c>
      <c r="Q3512" s="14">
        <f>IFERROR(ROUND((E3512/L3512),2),0)</f>
        <v>60.33</v>
      </c>
      <c r="R3512" s="10">
        <f>(((J3512/60)/60)/24)+DATE(1970,1,1)</f>
        <v>41802.62090277778</v>
      </c>
      <c r="S3512" s="10">
        <f>(((I3512/60)/60)/24)+DATE(1970,1,1)</f>
        <v>41822.62090277778</v>
      </c>
      <c r="T3512">
        <f>YEAR(R3512)</f>
        <v>2014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6" t="s">
        <v>8273</v>
      </c>
      <c r="O3513" s="16" t="s">
        <v>8274</v>
      </c>
      <c r="P3513" s="12">
        <f>ROUND((E3513/D3513)*100,0)</f>
        <v>101</v>
      </c>
      <c r="Q3513" s="14">
        <f>IFERROR(ROUND((E3513/L3513),2),0)</f>
        <v>79.89</v>
      </c>
      <c r="R3513" s="10">
        <f>(((J3513/60)/60)/24)+DATE(1970,1,1)</f>
        <v>41927.873784722222</v>
      </c>
      <c r="S3513" s="10">
        <f>(((I3513/60)/60)/24)+DATE(1970,1,1)</f>
        <v>41950.770833333336</v>
      </c>
      <c r="T3513">
        <f>YEAR(R3513)</f>
        <v>2014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6" t="s">
        <v>8273</v>
      </c>
      <c r="O3514" s="16" t="s">
        <v>8274</v>
      </c>
      <c r="P3514" s="12">
        <f>ROUND((E3514/D3514)*100,0)</f>
        <v>100</v>
      </c>
      <c r="Q3514" s="14">
        <f>IFERROR(ROUND((E3514/L3514),2),0)</f>
        <v>58.82</v>
      </c>
      <c r="R3514" s="10">
        <f>(((J3514/60)/60)/24)+DATE(1970,1,1)</f>
        <v>42057.536944444444</v>
      </c>
      <c r="S3514" s="10">
        <f>(((I3514/60)/60)/24)+DATE(1970,1,1)</f>
        <v>42117.49527777778</v>
      </c>
      <c r="T3514">
        <f>YEAR(R3514)</f>
        <v>2015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6" t="s">
        <v>8273</v>
      </c>
      <c r="O3515" s="16" t="s">
        <v>8274</v>
      </c>
      <c r="P3515" s="12">
        <f>ROUND((E3515/D3515)*100,0)</f>
        <v>118</v>
      </c>
      <c r="Q3515" s="14">
        <f>IFERROR(ROUND((E3515/L3515),2),0)</f>
        <v>75.34</v>
      </c>
      <c r="R3515" s="10">
        <f>(((J3515/60)/60)/24)+DATE(1970,1,1)</f>
        <v>41781.096203703702</v>
      </c>
      <c r="S3515" s="10">
        <f>(((I3515/60)/60)/24)+DATE(1970,1,1)</f>
        <v>41794.207638888889</v>
      </c>
      <c r="T3515">
        <f>YEAR(R3515)</f>
        <v>2014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6" t="s">
        <v>8273</v>
      </c>
      <c r="O3516" s="16" t="s">
        <v>8274</v>
      </c>
      <c r="P3516" s="12">
        <f>ROUND((E3516/D3516)*100,0)</f>
        <v>110</v>
      </c>
      <c r="Q3516" s="14">
        <f>IFERROR(ROUND((E3516/L3516),2),0)</f>
        <v>55</v>
      </c>
      <c r="R3516" s="10">
        <f>(((J3516/60)/60)/24)+DATE(1970,1,1)</f>
        <v>42020.846666666665</v>
      </c>
      <c r="S3516" s="10">
        <f>(((I3516/60)/60)/24)+DATE(1970,1,1)</f>
        <v>42037.207638888889</v>
      </c>
      <c r="T3516">
        <f>YEAR(R3516)</f>
        <v>2015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6" t="s">
        <v>8273</v>
      </c>
      <c r="O3517" s="16" t="s">
        <v>8274</v>
      </c>
      <c r="P3517" s="12">
        <f>ROUND((E3517/D3517)*100,0)</f>
        <v>103</v>
      </c>
      <c r="Q3517" s="14">
        <f>IFERROR(ROUND((E3517/L3517),2),0)</f>
        <v>66.959999999999994</v>
      </c>
      <c r="R3517" s="10">
        <f>(((J3517/60)/60)/24)+DATE(1970,1,1)</f>
        <v>42125.772812499999</v>
      </c>
      <c r="S3517" s="10">
        <f>(((I3517/60)/60)/24)+DATE(1970,1,1)</f>
        <v>42155.772812499999</v>
      </c>
      <c r="T3517">
        <f>YEAR(R3517)</f>
        <v>2015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6" t="s">
        <v>8273</v>
      </c>
      <c r="O3518" s="16" t="s">
        <v>8274</v>
      </c>
      <c r="P3518" s="12">
        <f>ROUND((E3518/D3518)*100,0)</f>
        <v>100</v>
      </c>
      <c r="Q3518" s="14">
        <f>IFERROR(ROUND((E3518/L3518),2),0)</f>
        <v>227.27</v>
      </c>
      <c r="R3518" s="10">
        <f>(((J3518/60)/60)/24)+DATE(1970,1,1)</f>
        <v>41856.010069444441</v>
      </c>
      <c r="S3518" s="10">
        <f>(((I3518/60)/60)/24)+DATE(1970,1,1)</f>
        <v>41890.125</v>
      </c>
      <c r="T3518">
        <f>YEAR(R3518)</f>
        <v>2014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6" t="s">
        <v>8273</v>
      </c>
      <c r="O3519" s="16" t="s">
        <v>8274</v>
      </c>
      <c r="P3519" s="12">
        <f>ROUND((E3519/D3519)*100,0)</f>
        <v>100</v>
      </c>
      <c r="Q3519" s="14">
        <f>IFERROR(ROUND((E3519/L3519),2),0)</f>
        <v>307.69</v>
      </c>
      <c r="R3519" s="10">
        <f>(((J3519/60)/60)/24)+DATE(1970,1,1)</f>
        <v>41794.817523148151</v>
      </c>
      <c r="S3519" s="10">
        <f>(((I3519/60)/60)/24)+DATE(1970,1,1)</f>
        <v>41824.458333333336</v>
      </c>
      <c r="T3519">
        <f>YEAR(R3519)</f>
        <v>2014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6" t="s">
        <v>8273</v>
      </c>
      <c r="O3520" s="16" t="s">
        <v>8274</v>
      </c>
      <c r="P3520" s="12">
        <f>ROUND((E3520/D3520)*100,0)</f>
        <v>110</v>
      </c>
      <c r="Q3520" s="14">
        <f>IFERROR(ROUND((E3520/L3520),2),0)</f>
        <v>50.02</v>
      </c>
      <c r="R3520" s="10">
        <f>(((J3520/60)/60)/24)+DATE(1970,1,1)</f>
        <v>41893.783553240741</v>
      </c>
      <c r="S3520" s="10">
        <f>(((I3520/60)/60)/24)+DATE(1970,1,1)</f>
        <v>41914.597916666666</v>
      </c>
      <c r="T3520">
        <f>YEAR(R3520)</f>
        <v>2014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6" t="s">
        <v>8273</v>
      </c>
      <c r="O3521" s="16" t="s">
        <v>8274</v>
      </c>
      <c r="P3521" s="12">
        <f>ROUND((E3521/D3521)*100,0)</f>
        <v>101</v>
      </c>
      <c r="Q3521" s="14">
        <f>IFERROR(ROUND((E3521/L3521),2),0)</f>
        <v>72.39</v>
      </c>
      <c r="R3521" s="10">
        <f>(((J3521/60)/60)/24)+DATE(1970,1,1)</f>
        <v>42037.598958333328</v>
      </c>
      <c r="S3521" s="10">
        <f>(((I3521/60)/60)/24)+DATE(1970,1,1)</f>
        <v>42067.598958333328</v>
      </c>
      <c r="T3521">
        <f>YEAR(R3521)</f>
        <v>2015</v>
      </c>
    </row>
    <row r="3522" spans="1:20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6" t="s">
        <v>8273</v>
      </c>
      <c r="O3522" s="16" t="s">
        <v>8274</v>
      </c>
      <c r="P3522" s="12">
        <f>ROUND((E3522/D3522)*100,0)</f>
        <v>101</v>
      </c>
      <c r="Q3522" s="14">
        <f>IFERROR(ROUND((E3522/L3522),2),0)</f>
        <v>95.95</v>
      </c>
      <c r="R3522" s="10">
        <f>(((J3522/60)/60)/24)+DATE(1970,1,1)</f>
        <v>42227.824212962965</v>
      </c>
      <c r="S3522" s="10">
        <f>(((I3522/60)/60)/24)+DATE(1970,1,1)</f>
        <v>42253.57430555555</v>
      </c>
      <c r="T3522">
        <f>YEAR(R3522)</f>
        <v>2015</v>
      </c>
    </row>
    <row r="3523" spans="1:20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6" t="s">
        <v>8273</v>
      </c>
      <c r="O3523" s="16" t="s">
        <v>8274</v>
      </c>
      <c r="P3523" s="12">
        <f>ROUND((E3523/D3523)*100,0)</f>
        <v>169</v>
      </c>
      <c r="Q3523" s="14">
        <f>IFERROR(ROUND((E3523/L3523),2),0)</f>
        <v>45.62</v>
      </c>
      <c r="R3523" s="10">
        <f>(((J3523/60)/60)/24)+DATE(1970,1,1)</f>
        <v>41881.361342592594</v>
      </c>
      <c r="S3523" s="10">
        <f>(((I3523/60)/60)/24)+DATE(1970,1,1)</f>
        <v>41911.361342592594</v>
      </c>
      <c r="T3523">
        <f>YEAR(R3523)</f>
        <v>2014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6" t="s">
        <v>8273</v>
      </c>
      <c r="O3524" s="16" t="s">
        <v>8274</v>
      </c>
      <c r="P3524" s="12">
        <f>ROUND((E3524/D3524)*100,0)</f>
        <v>100</v>
      </c>
      <c r="Q3524" s="14">
        <f>IFERROR(ROUND((E3524/L3524),2),0)</f>
        <v>41.03</v>
      </c>
      <c r="R3524" s="10">
        <f>(((J3524/60)/60)/24)+DATE(1970,1,1)</f>
        <v>42234.789884259255</v>
      </c>
      <c r="S3524" s="10">
        <f>(((I3524/60)/60)/24)+DATE(1970,1,1)</f>
        <v>42262.420833333337</v>
      </c>
      <c r="T3524">
        <f>YEAR(R3524)</f>
        <v>2015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6" t="s">
        <v>8273</v>
      </c>
      <c r="O3525" s="16" t="s">
        <v>8274</v>
      </c>
      <c r="P3525" s="12">
        <f>ROUND((E3525/D3525)*100,0)</f>
        <v>114</v>
      </c>
      <c r="Q3525" s="14">
        <f>IFERROR(ROUND((E3525/L3525),2),0)</f>
        <v>56.83</v>
      </c>
      <c r="R3525" s="10">
        <f>(((J3525/60)/60)/24)+DATE(1970,1,1)</f>
        <v>42581.397546296299</v>
      </c>
      <c r="S3525" s="10">
        <f>(((I3525/60)/60)/24)+DATE(1970,1,1)</f>
        <v>42638.958333333328</v>
      </c>
      <c r="T3525">
        <f>YEAR(R3525)</f>
        <v>2016</v>
      </c>
    </row>
    <row r="3526" spans="1:20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6" t="s">
        <v>8273</v>
      </c>
      <c r="O3526" s="16" t="s">
        <v>8274</v>
      </c>
      <c r="P3526" s="12">
        <f>ROUND((E3526/D3526)*100,0)</f>
        <v>102</v>
      </c>
      <c r="Q3526" s="14">
        <f>IFERROR(ROUND((E3526/L3526),2),0)</f>
        <v>137.24</v>
      </c>
      <c r="R3526" s="10">
        <f>(((J3526/60)/60)/24)+DATE(1970,1,1)</f>
        <v>41880.76357638889</v>
      </c>
      <c r="S3526" s="10">
        <f>(((I3526/60)/60)/24)+DATE(1970,1,1)</f>
        <v>41895.166666666664</v>
      </c>
      <c r="T3526">
        <f>YEAR(R3526)</f>
        <v>2014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6" t="s">
        <v>8273</v>
      </c>
      <c r="O3527" s="16" t="s">
        <v>8274</v>
      </c>
      <c r="P3527" s="12">
        <f>ROUND((E3527/D3527)*100,0)</f>
        <v>106</v>
      </c>
      <c r="Q3527" s="14">
        <f>IFERROR(ROUND((E3527/L3527),2),0)</f>
        <v>75.709999999999994</v>
      </c>
      <c r="R3527" s="10">
        <f>(((J3527/60)/60)/24)+DATE(1970,1,1)</f>
        <v>42214.6956712963</v>
      </c>
      <c r="S3527" s="10">
        <f>(((I3527/60)/60)/24)+DATE(1970,1,1)</f>
        <v>42225.666666666672</v>
      </c>
      <c r="T3527">
        <f>YEAR(R3527)</f>
        <v>2015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6" t="s">
        <v>8273</v>
      </c>
      <c r="O3528" s="16" t="s">
        <v>8274</v>
      </c>
      <c r="P3528" s="12">
        <f>ROUND((E3528/D3528)*100,0)</f>
        <v>102</v>
      </c>
      <c r="Q3528" s="14">
        <f>IFERROR(ROUND((E3528/L3528),2),0)</f>
        <v>99</v>
      </c>
      <c r="R3528" s="10">
        <f>(((J3528/60)/60)/24)+DATE(1970,1,1)</f>
        <v>42460.335312499999</v>
      </c>
      <c r="S3528" s="10">
        <f>(((I3528/60)/60)/24)+DATE(1970,1,1)</f>
        <v>42488.249305555553</v>
      </c>
      <c r="T3528">
        <f>YEAR(R3528)</f>
        <v>2016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6" t="s">
        <v>8273</v>
      </c>
      <c r="O3529" s="16" t="s">
        <v>8274</v>
      </c>
      <c r="P3529" s="12">
        <f>ROUND((E3529/D3529)*100,0)</f>
        <v>117</v>
      </c>
      <c r="Q3529" s="14">
        <f>IFERROR(ROUND((E3529/L3529),2),0)</f>
        <v>81.569999999999993</v>
      </c>
      <c r="R3529" s="10">
        <f>(((J3529/60)/60)/24)+DATE(1970,1,1)</f>
        <v>42167.023206018523</v>
      </c>
      <c r="S3529" s="10">
        <f>(((I3529/60)/60)/24)+DATE(1970,1,1)</f>
        <v>42196.165972222225</v>
      </c>
      <c r="T3529">
        <f>YEAR(R3529)</f>
        <v>2015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6" t="s">
        <v>8273</v>
      </c>
      <c r="O3530" s="16" t="s">
        <v>8274</v>
      </c>
      <c r="P3530" s="12">
        <f>ROUND((E3530/D3530)*100,0)</f>
        <v>101</v>
      </c>
      <c r="Q3530" s="14">
        <f>IFERROR(ROUND((E3530/L3530),2),0)</f>
        <v>45.11</v>
      </c>
      <c r="R3530" s="10">
        <f>(((J3530/60)/60)/24)+DATE(1970,1,1)</f>
        <v>42733.50136574074</v>
      </c>
      <c r="S3530" s="10">
        <f>(((I3530/60)/60)/24)+DATE(1970,1,1)</f>
        <v>42753.50136574074</v>
      </c>
      <c r="T3530">
        <f>YEAR(R3530)</f>
        <v>2016</v>
      </c>
    </row>
    <row r="3531" spans="1:20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6" t="s">
        <v>8273</v>
      </c>
      <c r="O3531" s="16" t="s">
        <v>8274</v>
      </c>
      <c r="P3531" s="12">
        <f>ROUND((E3531/D3531)*100,0)</f>
        <v>132</v>
      </c>
      <c r="Q3531" s="14">
        <f>IFERROR(ROUND((E3531/L3531),2),0)</f>
        <v>36.67</v>
      </c>
      <c r="R3531" s="10">
        <f>(((J3531/60)/60)/24)+DATE(1970,1,1)</f>
        <v>42177.761782407411</v>
      </c>
      <c r="S3531" s="10">
        <f>(((I3531/60)/60)/24)+DATE(1970,1,1)</f>
        <v>42198.041666666672</v>
      </c>
      <c r="T3531">
        <f>YEAR(R3531)</f>
        <v>2015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6" t="s">
        <v>8273</v>
      </c>
      <c r="O3532" s="16" t="s">
        <v>8274</v>
      </c>
      <c r="P3532" s="12">
        <f>ROUND((E3532/D3532)*100,0)</f>
        <v>100</v>
      </c>
      <c r="Q3532" s="14">
        <f>IFERROR(ROUND((E3532/L3532),2),0)</f>
        <v>125</v>
      </c>
      <c r="R3532" s="10">
        <f>(((J3532/60)/60)/24)+DATE(1970,1,1)</f>
        <v>42442.623344907406</v>
      </c>
      <c r="S3532" s="10">
        <f>(((I3532/60)/60)/24)+DATE(1970,1,1)</f>
        <v>42470.833333333328</v>
      </c>
      <c r="T3532">
        <f>YEAR(R3532)</f>
        <v>2016</v>
      </c>
    </row>
    <row r="3533" spans="1:20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6" t="s">
        <v>8273</v>
      </c>
      <c r="O3533" s="16" t="s">
        <v>8274</v>
      </c>
      <c r="P3533" s="12">
        <f>ROUND((E3533/D3533)*100,0)</f>
        <v>128</v>
      </c>
      <c r="Q3533" s="14">
        <f>IFERROR(ROUND((E3533/L3533),2),0)</f>
        <v>49.23</v>
      </c>
      <c r="R3533" s="10">
        <f>(((J3533/60)/60)/24)+DATE(1970,1,1)</f>
        <v>42521.654328703706</v>
      </c>
      <c r="S3533" s="10">
        <f>(((I3533/60)/60)/24)+DATE(1970,1,1)</f>
        <v>42551.654328703706</v>
      </c>
      <c r="T3533">
        <f>YEAR(R3533)</f>
        <v>2016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6" t="s">
        <v>8273</v>
      </c>
      <c r="O3534" s="16" t="s">
        <v>8274</v>
      </c>
      <c r="P3534" s="12">
        <f>ROUND((E3534/D3534)*100,0)</f>
        <v>119</v>
      </c>
      <c r="Q3534" s="14">
        <f>IFERROR(ROUND((E3534/L3534),2),0)</f>
        <v>42.3</v>
      </c>
      <c r="R3534" s="10">
        <f>(((J3534/60)/60)/24)+DATE(1970,1,1)</f>
        <v>41884.599849537037</v>
      </c>
      <c r="S3534" s="10">
        <f>(((I3534/60)/60)/24)+DATE(1970,1,1)</f>
        <v>41900.165972222225</v>
      </c>
      <c r="T3534">
        <f>YEAR(R3534)</f>
        <v>2014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6" t="s">
        <v>8273</v>
      </c>
      <c r="O3535" s="16" t="s">
        <v>8274</v>
      </c>
      <c r="P3535" s="12">
        <f>ROUND((E3535/D3535)*100,0)</f>
        <v>126</v>
      </c>
      <c r="Q3535" s="14">
        <f>IFERROR(ROUND((E3535/L3535),2),0)</f>
        <v>78.88</v>
      </c>
      <c r="R3535" s="10">
        <f>(((J3535/60)/60)/24)+DATE(1970,1,1)</f>
        <v>42289.761192129634</v>
      </c>
      <c r="S3535" s="10">
        <f>(((I3535/60)/60)/24)+DATE(1970,1,1)</f>
        <v>42319.802858796291</v>
      </c>
      <c r="T3535">
        <f>YEAR(R3535)</f>
        <v>2015</v>
      </c>
    </row>
    <row r="3536" spans="1:20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6" t="s">
        <v>8273</v>
      </c>
      <c r="O3536" s="16" t="s">
        <v>8274</v>
      </c>
      <c r="P3536" s="12">
        <f>ROUND((E3536/D3536)*100,0)</f>
        <v>156</v>
      </c>
      <c r="Q3536" s="14">
        <f>IFERROR(ROUND((E3536/L3536),2),0)</f>
        <v>38.28</v>
      </c>
      <c r="R3536" s="10">
        <f>(((J3536/60)/60)/24)+DATE(1970,1,1)</f>
        <v>42243.6252662037</v>
      </c>
      <c r="S3536" s="10">
        <f>(((I3536/60)/60)/24)+DATE(1970,1,1)</f>
        <v>42278.6252662037</v>
      </c>
      <c r="T3536">
        <f>YEAR(R3536)</f>
        <v>2015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6" t="s">
        <v>8273</v>
      </c>
      <c r="O3537" s="16" t="s">
        <v>8274</v>
      </c>
      <c r="P3537" s="12">
        <f>ROUND((E3537/D3537)*100,0)</f>
        <v>103</v>
      </c>
      <c r="Q3537" s="14">
        <f>IFERROR(ROUND((E3537/L3537),2),0)</f>
        <v>44.85</v>
      </c>
      <c r="R3537" s="10">
        <f>(((J3537/60)/60)/24)+DATE(1970,1,1)</f>
        <v>42248.640162037031</v>
      </c>
      <c r="S3537" s="10">
        <f>(((I3537/60)/60)/24)+DATE(1970,1,1)</f>
        <v>42279.75</v>
      </c>
      <c r="T3537">
        <f>YEAR(R3537)</f>
        <v>2015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6" t="s">
        <v>8273</v>
      </c>
      <c r="O3538" s="16" t="s">
        <v>8274</v>
      </c>
      <c r="P3538" s="12">
        <f>ROUND((E3538/D3538)*100,0)</f>
        <v>153</v>
      </c>
      <c r="Q3538" s="14">
        <f>IFERROR(ROUND((E3538/L3538),2),0)</f>
        <v>13.53</v>
      </c>
      <c r="R3538" s="10">
        <f>(((J3538/60)/60)/24)+DATE(1970,1,1)</f>
        <v>42328.727141203708</v>
      </c>
      <c r="S3538" s="10">
        <f>(((I3538/60)/60)/24)+DATE(1970,1,1)</f>
        <v>42358.499305555553</v>
      </c>
      <c r="T3538">
        <f>YEAR(R3538)</f>
        <v>2015</v>
      </c>
    </row>
    <row r="3539" spans="1:20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6" t="s">
        <v>8273</v>
      </c>
      <c r="O3539" s="16" t="s">
        <v>8274</v>
      </c>
      <c r="P3539" s="12">
        <f>ROUND((E3539/D3539)*100,0)</f>
        <v>180</v>
      </c>
      <c r="Q3539" s="14">
        <f>IFERROR(ROUND((E3539/L3539),2),0)</f>
        <v>43.5</v>
      </c>
      <c r="R3539" s="10">
        <f>(((J3539/60)/60)/24)+DATE(1970,1,1)</f>
        <v>41923.354351851849</v>
      </c>
      <c r="S3539" s="10">
        <f>(((I3539/60)/60)/24)+DATE(1970,1,1)</f>
        <v>41960.332638888889</v>
      </c>
      <c r="T3539">
        <f>YEAR(R3539)</f>
        <v>2014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6" t="s">
        <v>8273</v>
      </c>
      <c r="O3540" s="16" t="s">
        <v>8274</v>
      </c>
      <c r="P3540" s="12">
        <f>ROUND((E3540/D3540)*100,0)</f>
        <v>128</v>
      </c>
      <c r="Q3540" s="14">
        <f>IFERROR(ROUND((E3540/L3540),2),0)</f>
        <v>30.95</v>
      </c>
      <c r="R3540" s="10">
        <f>(((J3540/60)/60)/24)+DATE(1970,1,1)</f>
        <v>42571.420601851853</v>
      </c>
      <c r="S3540" s="10">
        <f>(((I3540/60)/60)/24)+DATE(1970,1,1)</f>
        <v>42599.420601851853</v>
      </c>
      <c r="T3540">
        <f>YEAR(R3540)</f>
        <v>2016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6" t="s">
        <v>8273</v>
      </c>
      <c r="O3541" s="16" t="s">
        <v>8274</v>
      </c>
      <c r="P3541" s="12">
        <f>ROUND((E3541/D3541)*100,0)</f>
        <v>120</v>
      </c>
      <c r="Q3541" s="14">
        <f>IFERROR(ROUND((E3541/L3541),2),0)</f>
        <v>55.23</v>
      </c>
      <c r="R3541" s="10">
        <f>(((J3541/60)/60)/24)+DATE(1970,1,1)</f>
        <v>42600.756041666667</v>
      </c>
      <c r="S3541" s="10">
        <f>(((I3541/60)/60)/24)+DATE(1970,1,1)</f>
        <v>42621.756041666667</v>
      </c>
      <c r="T3541">
        <f>YEAR(R3541)</f>
        <v>2016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6" t="s">
        <v>8273</v>
      </c>
      <c r="O3542" s="16" t="s">
        <v>8274</v>
      </c>
      <c r="P3542" s="12">
        <f>ROUND((E3542/D3542)*100,0)</f>
        <v>123</v>
      </c>
      <c r="Q3542" s="14">
        <f>IFERROR(ROUND((E3542/L3542),2),0)</f>
        <v>46.13</v>
      </c>
      <c r="R3542" s="10">
        <f>(((J3542/60)/60)/24)+DATE(1970,1,1)</f>
        <v>42517.003368055557</v>
      </c>
      <c r="S3542" s="10">
        <f>(((I3542/60)/60)/24)+DATE(1970,1,1)</f>
        <v>42547.003368055557</v>
      </c>
      <c r="T3542">
        <f>YEAR(R3542)</f>
        <v>2016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6" t="s">
        <v>8273</v>
      </c>
      <c r="O3543" s="16" t="s">
        <v>8274</v>
      </c>
      <c r="P3543" s="12">
        <f>ROUND((E3543/D3543)*100,0)</f>
        <v>105</v>
      </c>
      <c r="Q3543" s="14">
        <f>IFERROR(ROUND((E3543/L3543),2),0)</f>
        <v>39.380000000000003</v>
      </c>
      <c r="R3543" s="10">
        <f>(((J3543/60)/60)/24)+DATE(1970,1,1)</f>
        <v>42222.730034722219</v>
      </c>
      <c r="S3543" s="10">
        <f>(((I3543/60)/60)/24)+DATE(1970,1,1)</f>
        <v>42247.730034722219</v>
      </c>
      <c r="T3543">
        <f>YEAR(R3543)</f>
        <v>2015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6" t="s">
        <v>8273</v>
      </c>
      <c r="O3544" s="16" t="s">
        <v>8274</v>
      </c>
      <c r="P3544" s="12">
        <f>ROUND((E3544/D3544)*100,0)</f>
        <v>102</v>
      </c>
      <c r="Q3544" s="14">
        <f>IFERROR(ROUND((E3544/L3544),2),0)</f>
        <v>66.150000000000006</v>
      </c>
      <c r="R3544" s="10">
        <f>(((J3544/60)/60)/24)+DATE(1970,1,1)</f>
        <v>41829.599791666667</v>
      </c>
      <c r="S3544" s="10">
        <f>(((I3544/60)/60)/24)+DATE(1970,1,1)</f>
        <v>41889.599791666667</v>
      </c>
      <c r="T3544">
        <f>YEAR(R3544)</f>
        <v>2014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6" t="s">
        <v>8273</v>
      </c>
      <c r="O3545" s="16" t="s">
        <v>8274</v>
      </c>
      <c r="P3545" s="12">
        <f>ROUND((E3545/D3545)*100,0)</f>
        <v>105</v>
      </c>
      <c r="Q3545" s="14">
        <f>IFERROR(ROUND((E3545/L3545),2),0)</f>
        <v>54.14</v>
      </c>
      <c r="R3545" s="10">
        <f>(((J3545/60)/60)/24)+DATE(1970,1,1)</f>
        <v>42150.755312499998</v>
      </c>
      <c r="S3545" s="10">
        <f>(((I3545/60)/60)/24)+DATE(1970,1,1)</f>
        <v>42180.755312499998</v>
      </c>
      <c r="T3545">
        <f>YEAR(R3545)</f>
        <v>2015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6" t="s">
        <v>8273</v>
      </c>
      <c r="O3546" s="16" t="s">
        <v>8274</v>
      </c>
      <c r="P3546" s="12">
        <f>ROUND((E3546/D3546)*100,0)</f>
        <v>100</v>
      </c>
      <c r="Q3546" s="14">
        <f>IFERROR(ROUND((E3546/L3546),2),0)</f>
        <v>104.17</v>
      </c>
      <c r="R3546" s="10">
        <f>(((J3546/60)/60)/24)+DATE(1970,1,1)</f>
        <v>42040.831678240742</v>
      </c>
      <c r="S3546" s="10">
        <f>(((I3546/60)/60)/24)+DATE(1970,1,1)</f>
        <v>42070.831678240742</v>
      </c>
      <c r="T3546">
        <f>YEAR(R3546)</f>
        <v>2015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6" t="s">
        <v>8273</v>
      </c>
      <c r="O3547" s="16" t="s">
        <v>8274</v>
      </c>
      <c r="P3547" s="12">
        <f>ROUND((E3547/D3547)*100,0)</f>
        <v>100</v>
      </c>
      <c r="Q3547" s="14">
        <f>IFERROR(ROUND((E3547/L3547),2),0)</f>
        <v>31.38</v>
      </c>
      <c r="R3547" s="10">
        <f>(((J3547/60)/60)/24)+DATE(1970,1,1)</f>
        <v>42075.807395833333</v>
      </c>
      <c r="S3547" s="10">
        <f>(((I3547/60)/60)/24)+DATE(1970,1,1)</f>
        <v>42105.807395833333</v>
      </c>
      <c r="T3547">
        <f>YEAR(R3547)</f>
        <v>2015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6" t="s">
        <v>8273</v>
      </c>
      <c r="O3548" s="16" t="s">
        <v>8274</v>
      </c>
      <c r="P3548" s="12">
        <f>ROUND((E3548/D3548)*100,0)</f>
        <v>102</v>
      </c>
      <c r="Q3548" s="14">
        <f>IFERROR(ROUND((E3548/L3548),2),0)</f>
        <v>59.21</v>
      </c>
      <c r="R3548" s="10">
        <f>(((J3548/60)/60)/24)+DATE(1970,1,1)</f>
        <v>42073.660694444443</v>
      </c>
      <c r="S3548" s="10">
        <f>(((I3548/60)/60)/24)+DATE(1970,1,1)</f>
        <v>42095.165972222225</v>
      </c>
      <c r="T3548">
        <f>YEAR(R3548)</f>
        <v>2015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6" t="s">
        <v>8273</v>
      </c>
      <c r="O3549" s="16" t="s">
        <v>8274</v>
      </c>
      <c r="P3549" s="12">
        <f>ROUND((E3549/D3549)*100,0)</f>
        <v>114</v>
      </c>
      <c r="Q3549" s="14">
        <f>IFERROR(ROUND((E3549/L3549),2),0)</f>
        <v>119.18</v>
      </c>
      <c r="R3549" s="10">
        <f>(((J3549/60)/60)/24)+DATE(1970,1,1)</f>
        <v>42480.078715277778</v>
      </c>
      <c r="S3549" s="10">
        <f>(((I3549/60)/60)/24)+DATE(1970,1,1)</f>
        <v>42504.165972222225</v>
      </c>
      <c r="T3549">
        <f>YEAR(R3549)</f>
        <v>2016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6" t="s">
        <v>8273</v>
      </c>
      <c r="O3550" s="16" t="s">
        <v>8274</v>
      </c>
      <c r="P3550" s="12">
        <f>ROUND((E3550/D3550)*100,0)</f>
        <v>102</v>
      </c>
      <c r="Q3550" s="14">
        <f>IFERROR(ROUND((E3550/L3550),2),0)</f>
        <v>164.62</v>
      </c>
      <c r="R3550" s="10">
        <f>(((J3550/60)/60)/24)+DATE(1970,1,1)</f>
        <v>42411.942291666666</v>
      </c>
      <c r="S3550" s="10">
        <f>(((I3550/60)/60)/24)+DATE(1970,1,1)</f>
        <v>42434.041666666672</v>
      </c>
      <c r="T3550">
        <f>YEAR(R3550)</f>
        <v>2016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6" t="s">
        <v>8273</v>
      </c>
      <c r="O3551" s="16" t="s">
        <v>8274</v>
      </c>
      <c r="P3551" s="12">
        <f>ROUND((E3551/D3551)*100,0)</f>
        <v>102</v>
      </c>
      <c r="Q3551" s="14">
        <f>IFERROR(ROUND((E3551/L3551),2),0)</f>
        <v>24.29</v>
      </c>
      <c r="R3551" s="10">
        <f>(((J3551/60)/60)/24)+DATE(1970,1,1)</f>
        <v>42223.394363425927</v>
      </c>
      <c r="S3551" s="10">
        <f>(((I3551/60)/60)/24)+DATE(1970,1,1)</f>
        <v>42251.394363425927</v>
      </c>
      <c r="T3551">
        <f>YEAR(R3551)</f>
        <v>2015</v>
      </c>
    </row>
    <row r="3552" spans="1:20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6" t="s">
        <v>8273</v>
      </c>
      <c r="O3552" s="16" t="s">
        <v>8274</v>
      </c>
      <c r="P3552" s="12">
        <f>ROUND((E3552/D3552)*100,0)</f>
        <v>105</v>
      </c>
      <c r="Q3552" s="14">
        <f>IFERROR(ROUND((E3552/L3552),2),0)</f>
        <v>40.94</v>
      </c>
      <c r="R3552" s="10">
        <f>(((J3552/60)/60)/24)+DATE(1970,1,1)</f>
        <v>42462.893495370372</v>
      </c>
      <c r="S3552" s="10">
        <f>(((I3552/60)/60)/24)+DATE(1970,1,1)</f>
        <v>42492.893495370372</v>
      </c>
      <c r="T3552">
        <f>YEAR(R3552)</f>
        <v>2016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6" t="s">
        <v>8273</v>
      </c>
      <c r="O3553" s="16" t="s">
        <v>8274</v>
      </c>
      <c r="P3553" s="12">
        <f>ROUND((E3553/D3553)*100,0)</f>
        <v>102</v>
      </c>
      <c r="Q3553" s="14">
        <f>IFERROR(ROUND((E3553/L3553),2),0)</f>
        <v>61.1</v>
      </c>
      <c r="R3553" s="10">
        <f>(((J3553/60)/60)/24)+DATE(1970,1,1)</f>
        <v>41753.515856481477</v>
      </c>
      <c r="S3553" s="10">
        <f>(((I3553/60)/60)/24)+DATE(1970,1,1)</f>
        <v>41781.921527777777</v>
      </c>
      <c r="T3553">
        <f>YEAR(R3553)</f>
        <v>2014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6" t="s">
        <v>8273</v>
      </c>
      <c r="O3554" s="16" t="s">
        <v>8274</v>
      </c>
      <c r="P3554" s="12">
        <f>ROUND((E3554/D3554)*100,0)</f>
        <v>100</v>
      </c>
      <c r="Q3554" s="14">
        <f>IFERROR(ROUND((E3554/L3554),2),0)</f>
        <v>38.65</v>
      </c>
      <c r="R3554" s="10">
        <f>(((J3554/60)/60)/24)+DATE(1970,1,1)</f>
        <v>41788.587083333332</v>
      </c>
      <c r="S3554" s="10">
        <f>(((I3554/60)/60)/24)+DATE(1970,1,1)</f>
        <v>41818.587083333332</v>
      </c>
      <c r="T3554">
        <f>YEAR(R3554)</f>
        <v>2014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6" t="s">
        <v>8273</v>
      </c>
      <c r="O3555" s="16" t="s">
        <v>8274</v>
      </c>
      <c r="P3555" s="12">
        <f>ROUND((E3555/D3555)*100,0)</f>
        <v>106</v>
      </c>
      <c r="Q3555" s="14">
        <f>IFERROR(ROUND((E3555/L3555),2),0)</f>
        <v>56.2</v>
      </c>
      <c r="R3555" s="10">
        <f>(((J3555/60)/60)/24)+DATE(1970,1,1)</f>
        <v>42196.028703703705</v>
      </c>
      <c r="S3555" s="10">
        <f>(((I3555/60)/60)/24)+DATE(1970,1,1)</f>
        <v>42228</v>
      </c>
      <c r="T3555">
        <f>YEAR(R3555)</f>
        <v>2015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6" t="s">
        <v>8273</v>
      </c>
      <c r="O3556" s="16" t="s">
        <v>8274</v>
      </c>
      <c r="P3556" s="12">
        <f>ROUND((E3556/D3556)*100,0)</f>
        <v>113</v>
      </c>
      <c r="Q3556" s="14">
        <f>IFERROR(ROUND((E3556/L3556),2),0)</f>
        <v>107</v>
      </c>
      <c r="R3556" s="10">
        <f>(((J3556/60)/60)/24)+DATE(1970,1,1)</f>
        <v>42016.050451388888</v>
      </c>
      <c r="S3556" s="10">
        <f>(((I3556/60)/60)/24)+DATE(1970,1,1)</f>
        <v>42046.708333333328</v>
      </c>
      <c r="T3556">
        <f>YEAR(R3556)</f>
        <v>2015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6" t="s">
        <v>8273</v>
      </c>
      <c r="O3557" s="16" t="s">
        <v>8274</v>
      </c>
      <c r="P3557" s="12">
        <f>ROUND((E3557/D3557)*100,0)</f>
        <v>100</v>
      </c>
      <c r="Q3557" s="14">
        <f>IFERROR(ROUND((E3557/L3557),2),0)</f>
        <v>171.43</v>
      </c>
      <c r="R3557" s="10">
        <f>(((J3557/60)/60)/24)+DATE(1970,1,1)</f>
        <v>42661.442060185189</v>
      </c>
      <c r="S3557" s="10">
        <f>(((I3557/60)/60)/24)+DATE(1970,1,1)</f>
        <v>42691.483726851846</v>
      </c>
      <c r="T3557">
        <f>YEAR(R3557)</f>
        <v>2016</v>
      </c>
    </row>
    <row r="3558" spans="1:20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6" t="s">
        <v>8273</v>
      </c>
      <c r="O3558" s="16" t="s">
        <v>8274</v>
      </c>
      <c r="P3558" s="12">
        <f>ROUND((E3558/D3558)*100,0)</f>
        <v>100</v>
      </c>
      <c r="Q3558" s="14">
        <f>IFERROR(ROUND((E3558/L3558),2),0)</f>
        <v>110.5</v>
      </c>
      <c r="R3558" s="10">
        <f>(((J3558/60)/60)/24)+DATE(1970,1,1)</f>
        <v>41808.649583333332</v>
      </c>
      <c r="S3558" s="10">
        <f>(((I3558/60)/60)/24)+DATE(1970,1,1)</f>
        <v>41868.649583333332</v>
      </c>
      <c r="T3558">
        <f>YEAR(R3558)</f>
        <v>2014</v>
      </c>
    </row>
    <row r="3559" spans="1:20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6" t="s">
        <v>8273</v>
      </c>
      <c r="O3559" s="16" t="s">
        <v>8274</v>
      </c>
      <c r="P3559" s="12">
        <f>ROUND((E3559/D3559)*100,0)</f>
        <v>100</v>
      </c>
      <c r="Q3559" s="14">
        <f>IFERROR(ROUND((E3559/L3559),2),0)</f>
        <v>179.28</v>
      </c>
      <c r="R3559" s="10">
        <f>(((J3559/60)/60)/24)+DATE(1970,1,1)</f>
        <v>41730.276747685188</v>
      </c>
      <c r="S3559" s="10">
        <f>(((I3559/60)/60)/24)+DATE(1970,1,1)</f>
        <v>41764.276747685188</v>
      </c>
      <c r="T3559">
        <f>YEAR(R3559)</f>
        <v>2014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6" t="s">
        <v>8273</v>
      </c>
      <c r="O3560" s="16" t="s">
        <v>8274</v>
      </c>
      <c r="P3560" s="12">
        <f>ROUND((E3560/D3560)*100,0)</f>
        <v>144</v>
      </c>
      <c r="Q3560" s="14">
        <f>IFERROR(ROUND((E3560/L3560),2),0)</f>
        <v>22.91</v>
      </c>
      <c r="R3560" s="10">
        <f>(((J3560/60)/60)/24)+DATE(1970,1,1)</f>
        <v>42139.816840277781</v>
      </c>
      <c r="S3560" s="10">
        <f>(((I3560/60)/60)/24)+DATE(1970,1,1)</f>
        <v>42181.875</v>
      </c>
      <c r="T3560">
        <f>YEAR(R3560)</f>
        <v>2015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6" t="s">
        <v>8273</v>
      </c>
      <c r="O3561" s="16" t="s">
        <v>8274</v>
      </c>
      <c r="P3561" s="12">
        <f>ROUND((E3561/D3561)*100,0)</f>
        <v>104</v>
      </c>
      <c r="Q3561" s="14">
        <f>IFERROR(ROUND((E3561/L3561),2),0)</f>
        <v>43.13</v>
      </c>
      <c r="R3561" s="10">
        <f>(((J3561/60)/60)/24)+DATE(1970,1,1)</f>
        <v>42194.096157407403</v>
      </c>
      <c r="S3561" s="10">
        <f>(((I3561/60)/60)/24)+DATE(1970,1,1)</f>
        <v>42216.373611111107</v>
      </c>
      <c r="T3561">
        <f>YEAR(R3561)</f>
        <v>2015</v>
      </c>
    </row>
    <row r="3562" spans="1:20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6" t="s">
        <v>8273</v>
      </c>
      <c r="O3562" s="16" t="s">
        <v>8274</v>
      </c>
      <c r="P3562" s="12">
        <f>ROUND((E3562/D3562)*100,0)</f>
        <v>108</v>
      </c>
      <c r="Q3562" s="14">
        <f>IFERROR(ROUND((E3562/L3562),2),0)</f>
        <v>46.89</v>
      </c>
      <c r="R3562" s="10">
        <f>(((J3562/60)/60)/24)+DATE(1970,1,1)</f>
        <v>42115.889652777783</v>
      </c>
      <c r="S3562" s="10">
        <f>(((I3562/60)/60)/24)+DATE(1970,1,1)</f>
        <v>42151.114583333328</v>
      </c>
      <c r="T3562">
        <f>YEAR(R3562)</f>
        <v>2015</v>
      </c>
    </row>
    <row r="3563" spans="1:20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6" t="s">
        <v>8273</v>
      </c>
      <c r="O3563" s="16" t="s">
        <v>8274</v>
      </c>
      <c r="P3563" s="12">
        <f>ROUND((E3563/D3563)*100,0)</f>
        <v>102</v>
      </c>
      <c r="Q3563" s="14">
        <f>IFERROR(ROUND((E3563/L3563),2),0)</f>
        <v>47.41</v>
      </c>
      <c r="R3563" s="10">
        <f>(((J3563/60)/60)/24)+DATE(1970,1,1)</f>
        <v>42203.680300925931</v>
      </c>
      <c r="S3563" s="10">
        <f>(((I3563/60)/60)/24)+DATE(1970,1,1)</f>
        <v>42221.774999999994</v>
      </c>
      <c r="T3563">
        <f>YEAR(R3563)</f>
        <v>2015</v>
      </c>
    </row>
    <row r="3564" spans="1:20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6" t="s">
        <v>8273</v>
      </c>
      <c r="O3564" s="16" t="s">
        <v>8274</v>
      </c>
      <c r="P3564" s="12">
        <f>ROUND((E3564/D3564)*100,0)</f>
        <v>149</v>
      </c>
      <c r="Q3564" s="14">
        <f>IFERROR(ROUND((E3564/L3564),2),0)</f>
        <v>15.13</v>
      </c>
      <c r="R3564" s="10">
        <f>(((J3564/60)/60)/24)+DATE(1970,1,1)</f>
        <v>42433.761886574073</v>
      </c>
      <c r="S3564" s="10">
        <f>(((I3564/60)/60)/24)+DATE(1970,1,1)</f>
        <v>42442.916666666672</v>
      </c>
      <c r="T3564">
        <f>YEAR(R3564)</f>
        <v>2016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6" t="s">
        <v>8273</v>
      </c>
      <c r="O3565" s="16" t="s">
        <v>8274</v>
      </c>
      <c r="P3565" s="12">
        <f>ROUND((E3565/D3565)*100,0)</f>
        <v>105</v>
      </c>
      <c r="Q3565" s="14">
        <f>IFERROR(ROUND((E3565/L3565),2),0)</f>
        <v>21.1</v>
      </c>
      <c r="R3565" s="10">
        <f>(((J3565/60)/60)/24)+DATE(1970,1,1)</f>
        <v>42555.671944444446</v>
      </c>
      <c r="S3565" s="10">
        <f>(((I3565/60)/60)/24)+DATE(1970,1,1)</f>
        <v>42583.791666666672</v>
      </c>
      <c r="T3565">
        <f>YEAR(R3565)</f>
        <v>2016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6" t="s">
        <v>8273</v>
      </c>
      <c r="O3566" s="16" t="s">
        <v>8274</v>
      </c>
      <c r="P3566" s="12">
        <f>ROUND((E3566/D3566)*100,0)</f>
        <v>101</v>
      </c>
      <c r="Q3566" s="14">
        <f>IFERROR(ROUND((E3566/L3566),2),0)</f>
        <v>59.12</v>
      </c>
      <c r="R3566" s="10">
        <f>(((J3566/60)/60)/24)+DATE(1970,1,1)</f>
        <v>42236.623252314821</v>
      </c>
      <c r="S3566" s="10">
        <f>(((I3566/60)/60)/24)+DATE(1970,1,1)</f>
        <v>42282.666666666672</v>
      </c>
      <c r="T3566">
        <f>YEAR(R3566)</f>
        <v>2015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6" t="s">
        <v>8273</v>
      </c>
      <c r="O3567" s="16" t="s">
        <v>8274</v>
      </c>
      <c r="P3567" s="12">
        <f>ROUND((E3567/D3567)*100,0)</f>
        <v>131</v>
      </c>
      <c r="Q3567" s="14">
        <f>IFERROR(ROUND((E3567/L3567),2),0)</f>
        <v>97.92</v>
      </c>
      <c r="R3567" s="10">
        <f>(((J3567/60)/60)/24)+DATE(1970,1,1)</f>
        <v>41974.743148148147</v>
      </c>
      <c r="S3567" s="10">
        <f>(((I3567/60)/60)/24)+DATE(1970,1,1)</f>
        <v>42004.743148148147</v>
      </c>
      <c r="T3567">
        <f>YEAR(R3567)</f>
        <v>2014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6" t="s">
        <v>8273</v>
      </c>
      <c r="O3568" s="16" t="s">
        <v>8274</v>
      </c>
      <c r="P3568" s="12">
        <f>ROUND((E3568/D3568)*100,0)</f>
        <v>105</v>
      </c>
      <c r="Q3568" s="14">
        <f>IFERROR(ROUND((E3568/L3568),2),0)</f>
        <v>55.13</v>
      </c>
      <c r="R3568" s="10">
        <f>(((J3568/60)/60)/24)+DATE(1970,1,1)</f>
        <v>41997.507905092592</v>
      </c>
      <c r="S3568" s="10">
        <f>(((I3568/60)/60)/24)+DATE(1970,1,1)</f>
        <v>42027.507905092592</v>
      </c>
      <c r="T3568">
        <f>YEAR(R3568)</f>
        <v>2014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6" t="s">
        <v>8273</v>
      </c>
      <c r="O3569" s="16" t="s">
        <v>8274</v>
      </c>
      <c r="P3569" s="12">
        <f>ROUND((E3569/D3569)*100,0)</f>
        <v>109</v>
      </c>
      <c r="Q3569" s="14">
        <f>IFERROR(ROUND((E3569/L3569),2),0)</f>
        <v>26.54</v>
      </c>
      <c r="R3569" s="10">
        <f>(((J3569/60)/60)/24)+DATE(1970,1,1)</f>
        <v>42135.810694444444</v>
      </c>
      <c r="S3569" s="10">
        <f>(((I3569/60)/60)/24)+DATE(1970,1,1)</f>
        <v>42165.810694444444</v>
      </c>
      <c r="T3569">
        <f>YEAR(R3569)</f>
        <v>2015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6" t="s">
        <v>8273</v>
      </c>
      <c r="O3570" s="16" t="s">
        <v>8274</v>
      </c>
      <c r="P3570" s="12">
        <f>ROUND((E3570/D3570)*100,0)</f>
        <v>111</v>
      </c>
      <c r="Q3570" s="14">
        <f>IFERROR(ROUND((E3570/L3570),2),0)</f>
        <v>58.42</v>
      </c>
      <c r="R3570" s="10">
        <f>(((J3570/60)/60)/24)+DATE(1970,1,1)</f>
        <v>41869.740671296298</v>
      </c>
      <c r="S3570" s="10">
        <f>(((I3570/60)/60)/24)+DATE(1970,1,1)</f>
        <v>41899.740671296298</v>
      </c>
      <c r="T3570">
        <f>YEAR(R3570)</f>
        <v>2014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6" t="s">
        <v>8273</v>
      </c>
      <c r="O3571" s="16" t="s">
        <v>8274</v>
      </c>
      <c r="P3571" s="12">
        <f>ROUND((E3571/D3571)*100,0)</f>
        <v>100</v>
      </c>
      <c r="Q3571" s="14">
        <f>IFERROR(ROUND((E3571/L3571),2),0)</f>
        <v>122.54</v>
      </c>
      <c r="R3571" s="10">
        <f>(((J3571/60)/60)/24)+DATE(1970,1,1)</f>
        <v>41982.688611111109</v>
      </c>
      <c r="S3571" s="10">
        <f>(((I3571/60)/60)/24)+DATE(1970,1,1)</f>
        <v>42012.688611111109</v>
      </c>
      <c r="T3571">
        <f>YEAR(R3571)</f>
        <v>2014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6" t="s">
        <v>8273</v>
      </c>
      <c r="O3572" s="16" t="s">
        <v>8274</v>
      </c>
      <c r="P3572" s="12">
        <f>ROUND((E3572/D3572)*100,0)</f>
        <v>114</v>
      </c>
      <c r="Q3572" s="14">
        <f>IFERROR(ROUND((E3572/L3572),2),0)</f>
        <v>87.96</v>
      </c>
      <c r="R3572" s="10">
        <f>(((J3572/60)/60)/24)+DATE(1970,1,1)</f>
        <v>41976.331979166673</v>
      </c>
      <c r="S3572" s="10">
        <f>(((I3572/60)/60)/24)+DATE(1970,1,1)</f>
        <v>42004.291666666672</v>
      </c>
      <c r="T3572">
        <f>YEAR(R3572)</f>
        <v>2014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6" t="s">
        <v>8273</v>
      </c>
      <c r="O3573" s="16" t="s">
        <v>8274</v>
      </c>
      <c r="P3573" s="12">
        <f>ROUND((E3573/D3573)*100,0)</f>
        <v>122</v>
      </c>
      <c r="Q3573" s="14">
        <f>IFERROR(ROUND((E3573/L3573),2),0)</f>
        <v>73.239999999999995</v>
      </c>
      <c r="R3573" s="10">
        <f>(((J3573/60)/60)/24)+DATE(1970,1,1)</f>
        <v>41912.858946759261</v>
      </c>
      <c r="S3573" s="10">
        <f>(((I3573/60)/60)/24)+DATE(1970,1,1)</f>
        <v>41942.858946759261</v>
      </c>
      <c r="T3573">
        <f>YEAR(R3573)</f>
        <v>2014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6" t="s">
        <v>8273</v>
      </c>
      <c r="O3574" s="16" t="s">
        <v>8274</v>
      </c>
      <c r="P3574" s="12">
        <f>ROUND((E3574/D3574)*100,0)</f>
        <v>100</v>
      </c>
      <c r="Q3574" s="14">
        <f>IFERROR(ROUND((E3574/L3574),2),0)</f>
        <v>55.56</v>
      </c>
      <c r="R3574" s="10">
        <f>(((J3574/60)/60)/24)+DATE(1970,1,1)</f>
        <v>42146.570393518516</v>
      </c>
      <c r="S3574" s="10">
        <f>(((I3574/60)/60)/24)+DATE(1970,1,1)</f>
        <v>42176.570393518516</v>
      </c>
      <c r="T3574">
        <f>YEAR(R3574)</f>
        <v>2015</v>
      </c>
    </row>
    <row r="3575" spans="1:20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6" t="s">
        <v>8273</v>
      </c>
      <c r="O3575" s="16" t="s">
        <v>8274</v>
      </c>
      <c r="P3575" s="12">
        <f>ROUND((E3575/D3575)*100,0)</f>
        <v>103</v>
      </c>
      <c r="Q3575" s="14">
        <f>IFERROR(ROUND((E3575/L3575),2),0)</f>
        <v>39.54</v>
      </c>
      <c r="R3575" s="10">
        <f>(((J3575/60)/60)/24)+DATE(1970,1,1)</f>
        <v>41921.375532407408</v>
      </c>
      <c r="S3575" s="10">
        <f>(((I3575/60)/60)/24)+DATE(1970,1,1)</f>
        <v>41951.417199074072</v>
      </c>
      <c r="T3575">
        <f>YEAR(R3575)</f>
        <v>2014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6" t="s">
        <v>8273</v>
      </c>
      <c r="O3576" s="16" t="s">
        <v>8274</v>
      </c>
      <c r="P3576" s="12">
        <f>ROUND((E3576/D3576)*100,0)</f>
        <v>106</v>
      </c>
      <c r="Q3576" s="14">
        <f>IFERROR(ROUND((E3576/L3576),2),0)</f>
        <v>136.78</v>
      </c>
      <c r="R3576" s="10">
        <f>(((J3576/60)/60)/24)+DATE(1970,1,1)</f>
        <v>41926.942685185182</v>
      </c>
      <c r="S3576" s="10">
        <f>(((I3576/60)/60)/24)+DATE(1970,1,1)</f>
        <v>41956.984351851846</v>
      </c>
      <c r="T3576">
        <f>YEAR(R3576)</f>
        <v>2014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6" t="s">
        <v>8273</v>
      </c>
      <c r="O3577" s="16" t="s">
        <v>8274</v>
      </c>
      <c r="P3577" s="12">
        <f>ROUND((E3577/D3577)*100,0)</f>
        <v>101</v>
      </c>
      <c r="Q3577" s="14">
        <f>IFERROR(ROUND((E3577/L3577),2),0)</f>
        <v>99.34</v>
      </c>
      <c r="R3577" s="10">
        <f>(((J3577/60)/60)/24)+DATE(1970,1,1)</f>
        <v>42561.783877314811</v>
      </c>
      <c r="S3577" s="10">
        <f>(((I3577/60)/60)/24)+DATE(1970,1,1)</f>
        <v>42593.165972222225</v>
      </c>
      <c r="T3577">
        <f>YEAR(R3577)</f>
        <v>2016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6" t="s">
        <v>8273</v>
      </c>
      <c r="O3578" s="16" t="s">
        <v>8274</v>
      </c>
      <c r="P3578" s="12">
        <f>ROUND((E3578/D3578)*100,0)</f>
        <v>100</v>
      </c>
      <c r="Q3578" s="14">
        <f>IFERROR(ROUND((E3578/L3578),2),0)</f>
        <v>20</v>
      </c>
      <c r="R3578" s="10">
        <f>(((J3578/60)/60)/24)+DATE(1970,1,1)</f>
        <v>42649.54923611111</v>
      </c>
      <c r="S3578" s="10">
        <f>(((I3578/60)/60)/24)+DATE(1970,1,1)</f>
        <v>42709.590902777782</v>
      </c>
      <c r="T3578">
        <f>YEAR(R3578)</f>
        <v>2016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6" t="s">
        <v>8273</v>
      </c>
      <c r="O3579" s="16" t="s">
        <v>8274</v>
      </c>
      <c r="P3579" s="12">
        <f>ROUND((E3579/D3579)*100,0)</f>
        <v>130</v>
      </c>
      <c r="Q3579" s="14">
        <f>IFERROR(ROUND((E3579/L3579),2),0)</f>
        <v>28.89</v>
      </c>
      <c r="R3579" s="10">
        <f>(((J3579/60)/60)/24)+DATE(1970,1,1)</f>
        <v>42093.786840277782</v>
      </c>
      <c r="S3579" s="10">
        <f>(((I3579/60)/60)/24)+DATE(1970,1,1)</f>
        <v>42120.26944444445</v>
      </c>
      <c r="T3579">
        <f>YEAR(R3579)</f>
        <v>2015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6" t="s">
        <v>8273</v>
      </c>
      <c r="O3580" s="16" t="s">
        <v>8274</v>
      </c>
      <c r="P3580" s="12">
        <f>ROUND((E3580/D3580)*100,0)</f>
        <v>100</v>
      </c>
      <c r="Q3580" s="14">
        <f>IFERROR(ROUND((E3580/L3580),2),0)</f>
        <v>40.549999999999997</v>
      </c>
      <c r="R3580" s="10">
        <f>(((J3580/60)/60)/24)+DATE(1970,1,1)</f>
        <v>42460.733530092592</v>
      </c>
      <c r="S3580" s="10">
        <f>(((I3580/60)/60)/24)+DATE(1970,1,1)</f>
        <v>42490.733530092592</v>
      </c>
      <c r="T3580">
        <f>YEAR(R3580)</f>
        <v>2016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6" t="s">
        <v>8273</v>
      </c>
      <c r="O3581" s="16" t="s">
        <v>8274</v>
      </c>
      <c r="P3581" s="12">
        <f>ROUND((E3581/D3581)*100,0)</f>
        <v>100</v>
      </c>
      <c r="Q3581" s="14">
        <f>IFERROR(ROUND((E3581/L3581),2),0)</f>
        <v>35.71</v>
      </c>
      <c r="R3581" s="10">
        <f>(((J3581/60)/60)/24)+DATE(1970,1,1)</f>
        <v>42430.762222222227</v>
      </c>
      <c r="S3581" s="10">
        <f>(((I3581/60)/60)/24)+DATE(1970,1,1)</f>
        <v>42460.720555555556</v>
      </c>
      <c r="T3581">
        <f>YEAR(R3581)</f>
        <v>2016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6" t="s">
        <v>8273</v>
      </c>
      <c r="O3582" s="16" t="s">
        <v>8274</v>
      </c>
      <c r="P3582" s="12">
        <f>ROUND((E3582/D3582)*100,0)</f>
        <v>114</v>
      </c>
      <c r="Q3582" s="14">
        <f>IFERROR(ROUND((E3582/L3582),2),0)</f>
        <v>37.96</v>
      </c>
      <c r="R3582" s="10">
        <f>(((J3582/60)/60)/24)+DATE(1970,1,1)</f>
        <v>42026.176180555558</v>
      </c>
      <c r="S3582" s="10">
        <f>(((I3582/60)/60)/24)+DATE(1970,1,1)</f>
        <v>42064.207638888889</v>
      </c>
      <c r="T3582">
        <f>YEAR(R3582)</f>
        <v>2015</v>
      </c>
    </row>
    <row r="3583" spans="1:20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6" t="s">
        <v>8273</v>
      </c>
      <c r="O3583" s="16" t="s">
        <v>8274</v>
      </c>
      <c r="P3583" s="12">
        <f>ROUND((E3583/D3583)*100,0)</f>
        <v>100</v>
      </c>
      <c r="Q3583" s="14">
        <f>IFERROR(ROUND((E3583/L3583),2),0)</f>
        <v>33.33</v>
      </c>
      <c r="R3583" s="10">
        <f>(((J3583/60)/60)/24)+DATE(1970,1,1)</f>
        <v>41836.471180555556</v>
      </c>
      <c r="S3583" s="10">
        <f>(((I3583/60)/60)/24)+DATE(1970,1,1)</f>
        <v>41850.471180555556</v>
      </c>
      <c r="T3583">
        <f>YEAR(R3583)</f>
        <v>2014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6" t="s">
        <v>8273</v>
      </c>
      <c r="O3584" s="16" t="s">
        <v>8274</v>
      </c>
      <c r="P3584" s="12">
        <f>ROUND((E3584/D3584)*100,0)</f>
        <v>287</v>
      </c>
      <c r="Q3584" s="14">
        <f>IFERROR(ROUND((E3584/L3584),2),0)</f>
        <v>58.57</v>
      </c>
      <c r="R3584" s="10">
        <f>(((J3584/60)/60)/24)+DATE(1970,1,1)</f>
        <v>42451.095856481479</v>
      </c>
      <c r="S3584" s="10">
        <f>(((I3584/60)/60)/24)+DATE(1970,1,1)</f>
        <v>42465.095856481479</v>
      </c>
      <c r="T3584">
        <f>YEAR(R3584)</f>
        <v>2016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6" t="s">
        <v>8273</v>
      </c>
      <c r="O3585" s="16" t="s">
        <v>8274</v>
      </c>
      <c r="P3585" s="12">
        <f>ROUND((E3585/D3585)*100,0)</f>
        <v>109</v>
      </c>
      <c r="Q3585" s="14">
        <f>IFERROR(ROUND((E3585/L3585),2),0)</f>
        <v>135.63</v>
      </c>
      <c r="R3585" s="10">
        <f>(((J3585/60)/60)/24)+DATE(1970,1,1)</f>
        <v>42418.425983796296</v>
      </c>
      <c r="S3585" s="10">
        <f>(((I3585/60)/60)/24)+DATE(1970,1,1)</f>
        <v>42478.384317129632</v>
      </c>
      <c r="T3585">
        <f>YEAR(R3585)</f>
        <v>2016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6" t="s">
        <v>8273</v>
      </c>
      <c r="O3586" s="16" t="s">
        <v>8274</v>
      </c>
      <c r="P3586" s="12">
        <f>ROUND((E3586/D3586)*100,0)</f>
        <v>116</v>
      </c>
      <c r="Q3586" s="14">
        <f>IFERROR(ROUND((E3586/L3586),2),0)</f>
        <v>30.94</v>
      </c>
      <c r="R3586" s="10">
        <f>(((J3586/60)/60)/24)+DATE(1970,1,1)</f>
        <v>42168.316481481481</v>
      </c>
      <c r="S3586" s="10">
        <f>(((I3586/60)/60)/24)+DATE(1970,1,1)</f>
        <v>42198.316481481481</v>
      </c>
      <c r="T3586">
        <f>YEAR(R3586)</f>
        <v>2015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6" t="s">
        <v>8273</v>
      </c>
      <c r="O3587" s="16" t="s">
        <v>8274</v>
      </c>
      <c r="P3587" s="12">
        <f>ROUND((E3587/D3587)*100,0)</f>
        <v>119</v>
      </c>
      <c r="Q3587" s="14">
        <f>IFERROR(ROUND((E3587/L3587),2),0)</f>
        <v>176.09</v>
      </c>
      <c r="R3587" s="10">
        <f>(((J3587/60)/60)/24)+DATE(1970,1,1)</f>
        <v>41964.716319444444</v>
      </c>
      <c r="S3587" s="10">
        <f>(((I3587/60)/60)/24)+DATE(1970,1,1)</f>
        <v>41994.716319444444</v>
      </c>
      <c r="T3587">
        <f>YEAR(R3587)</f>
        <v>2014</v>
      </c>
    </row>
    <row r="3588" spans="1:20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6" t="s">
        <v>8273</v>
      </c>
      <c r="O3588" s="16" t="s">
        <v>8274</v>
      </c>
      <c r="P3588" s="12">
        <f>ROUND((E3588/D3588)*100,0)</f>
        <v>109</v>
      </c>
      <c r="Q3588" s="14">
        <f>IFERROR(ROUND((E3588/L3588),2),0)</f>
        <v>151.97999999999999</v>
      </c>
      <c r="R3588" s="10">
        <f>(((J3588/60)/60)/24)+DATE(1970,1,1)</f>
        <v>42576.697569444441</v>
      </c>
      <c r="S3588" s="10">
        <f>(((I3588/60)/60)/24)+DATE(1970,1,1)</f>
        <v>42636.697569444441</v>
      </c>
      <c r="T3588">
        <f>YEAR(R3588)</f>
        <v>2016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6" t="s">
        <v>8273</v>
      </c>
      <c r="O3589" s="16" t="s">
        <v>8274</v>
      </c>
      <c r="P3589" s="12">
        <f>ROUND((E3589/D3589)*100,0)</f>
        <v>127</v>
      </c>
      <c r="Q3589" s="14">
        <f>IFERROR(ROUND((E3589/L3589),2),0)</f>
        <v>22.61</v>
      </c>
      <c r="R3589" s="10">
        <f>(((J3589/60)/60)/24)+DATE(1970,1,1)</f>
        <v>42503.539976851855</v>
      </c>
      <c r="S3589" s="10">
        <f>(((I3589/60)/60)/24)+DATE(1970,1,1)</f>
        <v>42548.791666666672</v>
      </c>
      <c r="T3589">
        <f>YEAR(R3589)</f>
        <v>2016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6" t="s">
        <v>8273</v>
      </c>
      <c r="O3590" s="16" t="s">
        <v>8274</v>
      </c>
      <c r="P3590" s="12">
        <f>ROUND((E3590/D3590)*100,0)</f>
        <v>101</v>
      </c>
      <c r="Q3590" s="14">
        <f>IFERROR(ROUND((E3590/L3590),2),0)</f>
        <v>18.27</v>
      </c>
      <c r="R3590" s="10">
        <f>(((J3590/60)/60)/24)+DATE(1970,1,1)</f>
        <v>42101.828819444447</v>
      </c>
      <c r="S3590" s="10">
        <f>(((I3590/60)/60)/24)+DATE(1970,1,1)</f>
        <v>42123.958333333328</v>
      </c>
      <c r="T3590">
        <f>YEAR(R3590)</f>
        <v>2015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6" t="s">
        <v>8273</v>
      </c>
      <c r="O3591" s="16" t="s">
        <v>8274</v>
      </c>
      <c r="P3591" s="12">
        <f>ROUND((E3591/D3591)*100,0)</f>
        <v>128</v>
      </c>
      <c r="Q3591" s="14">
        <f>IFERROR(ROUND((E3591/L3591),2),0)</f>
        <v>82.26</v>
      </c>
      <c r="R3591" s="10">
        <f>(((J3591/60)/60)/24)+DATE(1970,1,1)</f>
        <v>42125.647534722222</v>
      </c>
      <c r="S3591" s="10">
        <f>(((I3591/60)/60)/24)+DATE(1970,1,1)</f>
        <v>42150.647534722222</v>
      </c>
      <c r="T3591">
        <f>YEAR(R3591)</f>
        <v>2015</v>
      </c>
    </row>
    <row r="3592" spans="1:20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6" t="s">
        <v>8273</v>
      </c>
      <c r="O3592" s="16" t="s">
        <v>8274</v>
      </c>
      <c r="P3592" s="12">
        <f>ROUND((E3592/D3592)*100,0)</f>
        <v>100</v>
      </c>
      <c r="Q3592" s="14">
        <f>IFERROR(ROUND((E3592/L3592),2),0)</f>
        <v>68.53</v>
      </c>
      <c r="R3592" s="10">
        <f>(((J3592/60)/60)/24)+DATE(1970,1,1)</f>
        <v>41902.333726851852</v>
      </c>
      <c r="S3592" s="10">
        <f>(((I3592/60)/60)/24)+DATE(1970,1,1)</f>
        <v>41932.333726851852</v>
      </c>
      <c r="T3592">
        <f>YEAR(R3592)</f>
        <v>2014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6" t="s">
        <v>8273</v>
      </c>
      <c r="O3593" s="16" t="s">
        <v>8274</v>
      </c>
      <c r="P3593" s="12">
        <f>ROUND((E3593/D3593)*100,0)</f>
        <v>175</v>
      </c>
      <c r="Q3593" s="14">
        <f>IFERROR(ROUND((E3593/L3593),2),0)</f>
        <v>68.06</v>
      </c>
      <c r="R3593" s="10">
        <f>(((J3593/60)/60)/24)+DATE(1970,1,1)</f>
        <v>42003.948425925926</v>
      </c>
      <c r="S3593" s="10">
        <f>(((I3593/60)/60)/24)+DATE(1970,1,1)</f>
        <v>42028.207638888889</v>
      </c>
      <c r="T3593">
        <f>YEAR(R3593)</f>
        <v>2014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6" t="s">
        <v>8273</v>
      </c>
      <c r="O3594" s="16" t="s">
        <v>8274</v>
      </c>
      <c r="P3594" s="12">
        <f>ROUND((E3594/D3594)*100,0)</f>
        <v>127</v>
      </c>
      <c r="Q3594" s="14">
        <f>IFERROR(ROUND((E3594/L3594),2),0)</f>
        <v>72.709999999999994</v>
      </c>
      <c r="R3594" s="10">
        <f>(((J3594/60)/60)/24)+DATE(1970,1,1)</f>
        <v>41988.829942129625</v>
      </c>
      <c r="S3594" s="10">
        <f>(((I3594/60)/60)/24)+DATE(1970,1,1)</f>
        <v>42046.207638888889</v>
      </c>
      <c r="T3594">
        <f>YEAR(R3594)</f>
        <v>2014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6" t="s">
        <v>8273</v>
      </c>
      <c r="O3595" s="16" t="s">
        <v>8274</v>
      </c>
      <c r="P3595" s="12">
        <f>ROUND((E3595/D3595)*100,0)</f>
        <v>111</v>
      </c>
      <c r="Q3595" s="14">
        <f>IFERROR(ROUND((E3595/L3595),2),0)</f>
        <v>77.19</v>
      </c>
      <c r="R3595" s="10">
        <f>(((J3595/60)/60)/24)+DATE(1970,1,1)</f>
        <v>41974.898599537039</v>
      </c>
      <c r="S3595" s="10">
        <f>(((I3595/60)/60)/24)+DATE(1970,1,1)</f>
        <v>42009.851388888885</v>
      </c>
      <c r="T3595">
        <f>YEAR(R3595)</f>
        <v>2014</v>
      </c>
    </row>
    <row r="3596" spans="1:20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6" t="s">
        <v>8273</v>
      </c>
      <c r="O3596" s="16" t="s">
        <v>8274</v>
      </c>
      <c r="P3596" s="12">
        <f>ROUND((E3596/D3596)*100,0)</f>
        <v>126</v>
      </c>
      <c r="Q3596" s="14">
        <f>IFERROR(ROUND((E3596/L3596),2),0)</f>
        <v>55.97</v>
      </c>
      <c r="R3596" s="10">
        <f>(((J3596/60)/60)/24)+DATE(1970,1,1)</f>
        <v>42592.066921296297</v>
      </c>
      <c r="S3596" s="10">
        <f>(((I3596/60)/60)/24)+DATE(1970,1,1)</f>
        <v>42617.066921296297</v>
      </c>
      <c r="T3596">
        <f>YEAR(R3596)</f>
        <v>2016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6" t="s">
        <v>8273</v>
      </c>
      <c r="O3597" s="16" t="s">
        <v>8274</v>
      </c>
      <c r="P3597" s="12">
        <f>ROUND((E3597/D3597)*100,0)</f>
        <v>119</v>
      </c>
      <c r="Q3597" s="14">
        <f>IFERROR(ROUND((E3597/L3597),2),0)</f>
        <v>49.69</v>
      </c>
      <c r="R3597" s="10">
        <f>(((J3597/60)/60)/24)+DATE(1970,1,1)</f>
        <v>42050.008368055554</v>
      </c>
      <c r="S3597" s="10">
        <f>(((I3597/60)/60)/24)+DATE(1970,1,1)</f>
        <v>42076.290972222225</v>
      </c>
      <c r="T3597">
        <f>YEAR(R3597)</f>
        <v>2015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6" t="s">
        <v>8273</v>
      </c>
      <c r="O3598" s="16" t="s">
        <v>8274</v>
      </c>
      <c r="P3598" s="12">
        <f>ROUND((E3598/D3598)*100,0)</f>
        <v>108</v>
      </c>
      <c r="Q3598" s="14">
        <f>IFERROR(ROUND((E3598/L3598),2),0)</f>
        <v>79</v>
      </c>
      <c r="R3598" s="10">
        <f>(((J3598/60)/60)/24)+DATE(1970,1,1)</f>
        <v>41856.715069444443</v>
      </c>
      <c r="S3598" s="10">
        <f>(((I3598/60)/60)/24)+DATE(1970,1,1)</f>
        <v>41877.715069444443</v>
      </c>
      <c r="T3598">
        <f>YEAR(R3598)</f>
        <v>2014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6" t="s">
        <v>8273</v>
      </c>
      <c r="O3599" s="16" t="s">
        <v>8274</v>
      </c>
      <c r="P3599" s="12">
        <f>ROUND((E3599/D3599)*100,0)</f>
        <v>103</v>
      </c>
      <c r="Q3599" s="14">
        <f>IFERROR(ROUND((E3599/L3599),2),0)</f>
        <v>77.73</v>
      </c>
      <c r="R3599" s="10">
        <f>(((J3599/60)/60)/24)+DATE(1970,1,1)</f>
        <v>42417.585532407407</v>
      </c>
      <c r="S3599" s="10">
        <f>(((I3599/60)/60)/24)+DATE(1970,1,1)</f>
        <v>42432.249305555553</v>
      </c>
      <c r="T3599">
        <f>YEAR(R3599)</f>
        <v>2016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6" t="s">
        <v>8273</v>
      </c>
      <c r="O3600" s="16" t="s">
        <v>8274</v>
      </c>
      <c r="P3600" s="12">
        <f>ROUND((E3600/D3600)*100,0)</f>
        <v>110</v>
      </c>
      <c r="Q3600" s="14">
        <f>IFERROR(ROUND((E3600/L3600),2),0)</f>
        <v>40.78</v>
      </c>
      <c r="R3600" s="10">
        <f>(((J3600/60)/60)/24)+DATE(1970,1,1)</f>
        <v>41866.79886574074</v>
      </c>
      <c r="S3600" s="10">
        <f>(((I3600/60)/60)/24)+DATE(1970,1,1)</f>
        <v>41885.207638888889</v>
      </c>
      <c r="T3600">
        <f>YEAR(R3600)</f>
        <v>2014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6" t="s">
        <v>8273</v>
      </c>
      <c r="O3601" s="16" t="s">
        <v>8274</v>
      </c>
      <c r="P3601" s="12">
        <f>ROUND((E3601/D3601)*100,0)</f>
        <v>202</v>
      </c>
      <c r="Q3601" s="14">
        <f>IFERROR(ROUND((E3601/L3601),2),0)</f>
        <v>59.41</v>
      </c>
      <c r="R3601" s="10">
        <f>(((J3601/60)/60)/24)+DATE(1970,1,1)</f>
        <v>42220.79487268519</v>
      </c>
      <c r="S3601" s="10">
        <f>(((I3601/60)/60)/24)+DATE(1970,1,1)</f>
        <v>42246</v>
      </c>
      <c r="T3601">
        <f>YEAR(R3601)</f>
        <v>2015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6" t="s">
        <v>8273</v>
      </c>
      <c r="O3602" s="16" t="s">
        <v>8274</v>
      </c>
      <c r="P3602" s="12">
        <f>ROUND((E3602/D3602)*100,0)</f>
        <v>130</v>
      </c>
      <c r="Q3602" s="14">
        <f>IFERROR(ROUND((E3602/L3602),2),0)</f>
        <v>3.25</v>
      </c>
      <c r="R3602" s="10">
        <f>(((J3602/60)/60)/24)+DATE(1970,1,1)</f>
        <v>42628.849120370374</v>
      </c>
      <c r="S3602" s="10">
        <f>(((I3602/60)/60)/24)+DATE(1970,1,1)</f>
        <v>42656.849120370374</v>
      </c>
      <c r="T3602">
        <f>YEAR(R3602)</f>
        <v>2016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6" t="s">
        <v>8273</v>
      </c>
      <c r="O3603" s="16" t="s">
        <v>8274</v>
      </c>
      <c r="P3603" s="12">
        <f>ROUND((E3603/D3603)*100,0)</f>
        <v>104</v>
      </c>
      <c r="Q3603" s="14">
        <f>IFERROR(ROUND((E3603/L3603),2),0)</f>
        <v>39.380000000000003</v>
      </c>
      <c r="R3603" s="10">
        <f>(((J3603/60)/60)/24)+DATE(1970,1,1)</f>
        <v>41990.99863425926</v>
      </c>
      <c r="S3603" s="10">
        <f>(((I3603/60)/60)/24)+DATE(1970,1,1)</f>
        <v>42020.99863425926</v>
      </c>
      <c r="T3603">
        <f>YEAR(R3603)</f>
        <v>2014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6" t="s">
        <v>8273</v>
      </c>
      <c r="O3604" s="16" t="s">
        <v>8274</v>
      </c>
      <c r="P3604" s="12">
        <f>ROUND((E3604/D3604)*100,0)</f>
        <v>100</v>
      </c>
      <c r="Q3604" s="14">
        <f>IFERROR(ROUND((E3604/L3604),2),0)</f>
        <v>81.67</v>
      </c>
      <c r="R3604" s="10">
        <f>(((J3604/60)/60)/24)+DATE(1970,1,1)</f>
        <v>42447.894432870366</v>
      </c>
      <c r="S3604" s="10">
        <f>(((I3604/60)/60)/24)+DATE(1970,1,1)</f>
        <v>42507.894432870366</v>
      </c>
      <c r="T3604">
        <f>YEAR(R3604)</f>
        <v>2016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6" t="s">
        <v>8273</v>
      </c>
      <c r="O3605" s="16" t="s">
        <v>8274</v>
      </c>
      <c r="P3605" s="12">
        <f>ROUND((E3605/D3605)*100,0)</f>
        <v>171</v>
      </c>
      <c r="Q3605" s="14">
        <f>IFERROR(ROUND((E3605/L3605),2),0)</f>
        <v>44.91</v>
      </c>
      <c r="R3605" s="10">
        <f>(((J3605/60)/60)/24)+DATE(1970,1,1)</f>
        <v>42283.864351851851</v>
      </c>
      <c r="S3605" s="10">
        <f>(((I3605/60)/60)/24)+DATE(1970,1,1)</f>
        <v>42313.906018518523</v>
      </c>
      <c r="T3605">
        <f>YEAR(R3605)</f>
        <v>2015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6" t="s">
        <v>8273</v>
      </c>
      <c r="O3606" s="16" t="s">
        <v>8274</v>
      </c>
      <c r="P3606" s="12">
        <f>ROUND((E3606/D3606)*100,0)</f>
        <v>113</v>
      </c>
      <c r="Q3606" s="14">
        <f>IFERROR(ROUND((E3606/L3606),2),0)</f>
        <v>49.06</v>
      </c>
      <c r="R3606" s="10">
        <f>(((J3606/60)/60)/24)+DATE(1970,1,1)</f>
        <v>42483.015694444446</v>
      </c>
      <c r="S3606" s="10">
        <f>(((I3606/60)/60)/24)+DATE(1970,1,1)</f>
        <v>42489.290972222225</v>
      </c>
      <c r="T3606">
        <f>YEAR(R3606)</f>
        <v>2016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6" t="s">
        <v>8273</v>
      </c>
      <c r="O3607" s="16" t="s">
        <v>8274</v>
      </c>
      <c r="P3607" s="12">
        <f>ROUND((E3607/D3607)*100,0)</f>
        <v>184</v>
      </c>
      <c r="Q3607" s="14">
        <f>IFERROR(ROUND((E3607/L3607),2),0)</f>
        <v>30.67</v>
      </c>
      <c r="R3607" s="10">
        <f>(((J3607/60)/60)/24)+DATE(1970,1,1)</f>
        <v>42383.793124999997</v>
      </c>
      <c r="S3607" s="10">
        <f>(((I3607/60)/60)/24)+DATE(1970,1,1)</f>
        <v>42413.793124999997</v>
      </c>
      <c r="T3607">
        <f>YEAR(R3607)</f>
        <v>2016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6" t="s">
        <v>8273</v>
      </c>
      <c r="O3608" s="16" t="s">
        <v>8274</v>
      </c>
      <c r="P3608" s="12">
        <f>ROUND((E3608/D3608)*100,0)</f>
        <v>130</v>
      </c>
      <c r="Q3608" s="14">
        <f>IFERROR(ROUND((E3608/L3608),2),0)</f>
        <v>61.06</v>
      </c>
      <c r="R3608" s="10">
        <f>(((J3608/60)/60)/24)+DATE(1970,1,1)</f>
        <v>42566.604826388888</v>
      </c>
      <c r="S3608" s="10">
        <f>(((I3608/60)/60)/24)+DATE(1970,1,1)</f>
        <v>42596.604826388888</v>
      </c>
      <c r="T3608">
        <f>YEAR(R3608)</f>
        <v>2016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6" t="s">
        <v>8273</v>
      </c>
      <c r="O3609" s="16" t="s">
        <v>8274</v>
      </c>
      <c r="P3609" s="12">
        <f>ROUND((E3609/D3609)*100,0)</f>
        <v>105</v>
      </c>
      <c r="Q3609" s="14">
        <f>IFERROR(ROUND((E3609/L3609),2),0)</f>
        <v>29</v>
      </c>
      <c r="R3609" s="10">
        <f>(((J3609/60)/60)/24)+DATE(1970,1,1)</f>
        <v>42338.963912037041</v>
      </c>
      <c r="S3609" s="10">
        <f>(((I3609/60)/60)/24)+DATE(1970,1,1)</f>
        <v>42353</v>
      </c>
      <c r="T3609">
        <f>YEAR(R3609)</f>
        <v>2015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6" t="s">
        <v>8273</v>
      </c>
      <c r="O3610" s="16" t="s">
        <v>8274</v>
      </c>
      <c r="P3610" s="12">
        <f>ROUND((E3610/D3610)*100,0)</f>
        <v>100</v>
      </c>
      <c r="Q3610" s="14">
        <f>IFERROR(ROUND((E3610/L3610),2),0)</f>
        <v>29.63</v>
      </c>
      <c r="R3610" s="10">
        <f>(((J3610/60)/60)/24)+DATE(1970,1,1)</f>
        <v>42506.709375000006</v>
      </c>
      <c r="S3610" s="10">
        <f>(((I3610/60)/60)/24)+DATE(1970,1,1)</f>
        <v>42538.583333333328</v>
      </c>
      <c r="T3610">
        <f>YEAR(R3610)</f>
        <v>2016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6" t="s">
        <v>8273</v>
      </c>
      <c r="O3611" s="16" t="s">
        <v>8274</v>
      </c>
      <c r="P3611" s="12">
        <f>ROUND((E3611/D3611)*100,0)</f>
        <v>153</v>
      </c>
      <c r="Q3611" s="14">
        <f>IFERROR(ROUND((E3611/L3611),2),0)</f>
        <v>143.1</v>
      </c>
      <c r="R3611" s="10">
        <f>(((J3611/60)/60)/24)+DATE(1970,1,1)</f>
        <v>42429.991724537031</v>
      </c>
      <c r="S3611" s="10">
        <f>(((I3611/60)/60)/24)+DATE(1970,1,1)</f>
        <v>42459.950057870374</v>
      </c>
      <c r="T3611">
        <f>YEAR(R3611)</f>
        <v>2016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6" t="s">
        <v>8273</v>
      </c>
      <c r="O3612" s="16" t="s">
        <v>8274</v>
      </c>
      <c r="P3612" s="12">
        <f>ROUND((E3612/D3612)*100,0)</f>
        <v>162</v>
      </c>
      <c r="Q3612" s="14">
        <f>IFERROR(ROUND((E3612/L3612),2),0)</f>
        <v>52.35</v>
      </c>
      <c r="R3612" s="10">
        <f>(((J3612/60)/60)/24)+DATE(1970,1,1)</f>
        <v>42203.432129629626</v>
      </c>
      <c r="S3612" s="10">
        <f>(((I3612/60)/60)/24)+DATE(1970,1,1)</f>
        <v>42233.432129629626</v>
      </c>
      <c r="T3612">
        <f>YEAR(R3612)</f>
        <v>2015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6" t="s">
        <v>8273</v>
      </c>
      <c r="O3613" s="16" t="s">
        <v>8274</v>
      </c>
      <c r="P3613" s="12">
        <f>ROUND((E3613/D3613)*100,0)</f>
        <v>136</v>
      </c>
      <c r="Q3613" s="14">
        <f>IFERROR(ROUND((E3613/L3613),2),0)</f>
        <v>66.67</v>
      </c>
      <c r="R3613" s="10">
        <f>(((J3613/60)/60)/24)+DATE(1970,1,1)</f>
        <v>42072.370381944449</v>
      </c>
      <c r="S3613" s="10">
        <f>(((I3613/60)/60)/24)+DATE(1970,1,1)</f>
        <v>42102.370381944449</v>
      </c>
      <c r="T3613">
        <f>YEAR(R3613)</f>
        <v>2015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6" t="s">
        <v>8273</v>
      </c>
      <c r="O3614" s="16" t="s">
        <v>8274</v>
      </c>
      <c r="P3614" s="12">
        <f>ROUND((E3614/D3614)*100,0)</f>
        <v>144</v>
      </c>
      <c r="Q3614" s="14">
        <f>IFERROR(ROUND((E3614/L3614),2),0)</f>
        <v>126.67</v>
      </c>
      <c r="R3614" s="10">
        <f>(((J3614/60)/60)/24)+DATE(1970,1,1)</f>
        <v>41789.726979166669</v>
      </c>
      <c r="S3614" s="10">
        <f>(((I3614/60)/60)/24)+DATE(1970,1,1)</f>
        <v>41799.726979166669</v>
      </c>
      <c r="T3614">
        <f>YEAR(R3614)</f>
        <v>2014</v>
      </c>
    </row>
    <row r="3615" spans="1:20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6" t="s">
        <v>8273</v>
      </c>
      <c r="O3615" s="16" t="s">
        <v>8274</v>
      </c>
      <c r="P3615" s="12">
        <f>ROUND((E3615/D3615)*100,0)</f>
        <v>100</v>
      </c>
      <c r="Q3615" s="14">
        <f>IFERROR(ROUND((E3615/L3615),2),0)</f>
        <v>62.5</v>
      </c>
      <c r="R3615" s="10">
        <f>(((J3615/60)/60)/24)+DATE(1970,1,1)</f>
        <v>41788.58997685185</v>
      </c>
      <c r="S3615" s="10">
        <f>(((I3615/60)/60)/24)+DATE(1970,1,1)</f>
        <v>41818.58997685185</v>
      </c>
      <c r="T3615">
        <f>YEAR(R3615)</f>
        <v>2014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6" t="s">
        <v>8273</v>
      </c>
      <c r="O3616" s="16" t="s">
        <v>8274</v>
      </c>
      <c r="P3616" s="12">
        <f>ROUND((E3616/D3616)*100,0)</f>
        <v>101</v>
      </c>
      <c r="Q3616" s="14">
        <f>IFERROR(ROUND((E3616/L3616),2),0)</f>
        <v>35.49</v>
      </c>
      <c r="R3616" s="10">
        <f>(((J3616/60)/60)/24)+DATE(1970,1,1)</f>
        <v>42144.041851851856</v>
      </c>
      <c r="S3616" s="10">
        <f>(((I3616/60)/60)/24)+DATE(1970,1,1)</f>
        <v>42174.041851851856</v>
      </c>
      <c r="T3616">
        <f>YEAR(R3616)</f>
        <v>2015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6" t="s">
        <v>8273</v>
      </c>
      <c r="O3617" s="16" t="s">
        <v>8274</v>
      </c>
      <c r="P3617" s="12">
        <f>ROUND((E3617/D3617)*100,0)</f>
        <v>107</v>
      </c>
      <c r="Q3617" s="14">
        <f>IFERROR(ROUND((E3617/L3617),2),0)</f>
        <v>37.08</v>
      </c>
      <c r="R3617" s="10">
        <f>(((J3617/60)/60)/24)+DATE(1970,1,1)</f>
        <v>42318.593703703707</v>
      </c>
      <c r="S3617" s="10">
        <f>(((I3617/60)/60)/24)+DATE(1970,1,1)</f>
        <v>42348.593703703707</v>
      </c>
      <c r="T3617">
        <f>YEAR(R3617)</f>
        <v>2015</v>
      </c>
    </row>
    <row r="3618" spans="1:20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6" t="s">
        <v>8273</v>
      </c>
      <c r="O3618" s="16" t="s">
        <v>8274</v>
      </c>
      <c r="P3618" s="12">
        <f>ROUND((E3618/D3618)*100,0)</f>
        <v>125</v>
      </c>
      <c r="Q3618" s="14">
        <f>IFERROR(ROUND((E3618/L3618),2),0)</f>
        <v>69.33</v>
      </c>
      <c r="R3618" s="10">
        <f>(((J3618/60)/60)/24)+DATE(1970,1,1)</f>
        <v>42052.949814814812</v>
      </c>
      <c r="S3618" s="10">
        <f>(((I3618/60)/60)/24)+DATE(1970,1,1)</f>
        <v>42082.908148148148</v>
      </c>
      <c r="T3618">
        <f>YEAR(R3618)</f>
        <v>2015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6" t="s">
        <v>8273</v>
      </c>
      <c r="O3619" s="16" t="s">
        <v>8274</v>
      </c>
      <c r="P3619" s="12">
        <f>ROUND((E3619/D3619)*100,0)</f>
        <v>119</v>
      </c>
      <c r="Q3619" s="14">
        <f>IFERROR(ROUND((E3619/L3619),2),0)</f>
        <v>17.25</v>
      </c>
      <c r="R3619" s="10">
        <f>(((J3619/60)/60)/24)+DATE(1970,1,1)</f>
        <v>42779.610289351855</v>
      </c>
      <c r="S3619" s="10">
        <f>(((I3619/60)/60)/24)+DATE(1970,1,1)</f>
        <v>42794</v>
      </c>
      <c r="T3619">
        <f>YEAR(R3619)</f>
        <v>2017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6" t="s">
        <v>8273</v>
      </c>
      <c r="O3620" s="16" t="s">
        <v>8274</v>
      </c>
      <c r="P3620" s="12">
        <f>ROUND((E3620/D3620)*100,0)</f>
        <v>101</v>
      </c>
      <c r="Q3620" s="14">
        <f>IFERROR(ROUND((E3620/L3620),2),0)</f>
        <v>36.07</v>
      </c>
      <c r="R3620" s="10">
        <f>(((J3620/60)/60)/24)+DATE(1970,1,1)</f>
        <v>42128.627893518518</v>
      </c>
      <c r="S3620" s="10">
        <f>(((I3620/60)/60)/24)+DATE(1970,1,1)</f>
        <v>42158.627893518518</v>
      </c>
      <c r="T3620">
        <f>YEAR(R3620)</f>
        <v>2015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6" t="s">
        <v>8273</v>
      </c>
      <c r="O3621" s="16" t="s">
        <v>8274</v>
      </c>
      <c r="P3621" s="12">
        <f>ROUND((E3621/D3621)*100,0)</f>
        <v>113</v>
      </c>
      <c r="Q3621" s="14">
        <f>IFERROR(ROUND((E3621/L3621),2),0)</f>
        <v>66.47</v>
      </c>
      <c r="R3621" s="10">
        <f>(((J3621/60)/60)/24)+DATE(1970,1,1)</f>
        <v>42661.132245370376</v>
      </c>
      <c r="S3621" s="10">
        <f>(((I3621/60)/60)/24)+DATE(1970,1,1)</f>
        <v>42693.916666666672</v>
      </c>
      <c r="T3621">
        <f>YEAR(R3621)</f>
        <v>2016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6" t="s">
        <v>8273</v>
      </c>
      <c r="O3622" s="16" t="s">
        <v>8274</v>
      </c>
      <c r="P3622" s="12">
        <f>ROUND((E3622/D3622)*100,0)</f>
        <v>105</v>
      </c>
      <c r="Q3622" s="14">
        <f>IFERROR(ROUND((E3622/L3622),2),0)</f>
        <v>56.07</v>
      </c>
      <c r="R3622" s="10">
        <f>(((J3622/60)/60)/24)+DATE(1970,1,1)</f>
        <v>42037.938206018516</v>
      </c>
      <c r="S3622" s="10">
        <f>(((I3622/60)/60)/24)+DATE(1970,1,1)</f>
        <v>42068.166666666672</v>
      </c>
      <c r="T3622">
        <f>YEAR(R3622)</f>
        <v>2015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6" t="s">
        <v>8273</v>
      </c>
      <c r="O3623" s="16" t="s">
        <v>8274</v>
      </c>
      <c r="P3623" s="12">
        <f>ROUND((E3623/D3623)*100,0)</f>
        <v>110</v>
      </c>
      <c r="Q3623" s="14">
        <f>IFERROR(ROUND((E3623/L3623),2),0)</f>
        <v>47.03</v>
      </c>
      <c r="R3623" s="10">
        <f>(((J3623/60)/60)/24)+DATE(1970,1,1)</f>
        <v>42619.935694444444</v>
      </c>
      <c r="S3623" s="10">
        <f>(((I3623/60)/60)/24)+DATE(1970,1,1)</f>
        <v>42643.875</v>
      </c>
      <c r="T3623">
        <f>YEAR(R3623)</f>
        <v>2016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6" t="s">
        <v>8273</v>
      </c>
      <c r="O3624" s="16" t="s">
        <v>8274</v>
      </c>
      <c r="P3624" s="12">
        <f>ROUND((E3624/D3624)*100,0)</f>
        <v>100</v>
      </c>
      <c r="Q3624" s="14">
        <f>IFERROR(ROUND((E3624/L3624),2),0)</f>
        <v>47.67</v>
      </c>
      <c r="R3624" s="10">
        <f>(((J3624/60)/60)/24)+DATE(1970,1,1)</f>
        <v>41877.221886574072</v>
      </c>
      <c r="S3624" s="10">
        <f>(((I3624/60)/60)/24)+DATE(1970,1,1)</f>
        <v>41910.140972222223</v>
      </c>
      <c r="T3624">
        <f>YEAR(R3624)</f>
        <v>2014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6" t="s">
        <v>8273</v>
      </c>
      <c r="O3625" s="16" t="s">
        <v>8274</v>
      </c>
      <c r="P3625" s="12">
        <f>ROUND((E3625/D3625)*100,0)</f>
        <v>120</v>
      </c>
      <c r="Q3625" s="14">
        <f>IFERROR(ROUND((E3625/L3625),2),0)</f>
        <v>88.24</v>
      </c>
      <c r="R3625" s="10">
        <f>(((J3625/60)/60)/24)+DATE(1970,1,1)</f>
        <v>41828.736921296295</v>
      </c>
      <c r="S3625" s="10">
        <f>(((I3625/60)/60)/24)+DATE(1970,1,1)</f>
        <v>41846.291666666664</v>
      </c>
      <c r="T3625">
        <f>YEAR(R3625)</f>
        <v>2014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6" t="s">
        <v>8273</v>
      </c>
      <c r="O3626" s="16" t="s">
        <v>8274</v>
      </c>
      <c r="P3626" s="12">
        <f>ROUND((E3626/D3626)*100,0)</f>
        <v>105</v>
      </c>
      <c r="Q3626" s="14">
        <f>IFERROR(ROUND((E3626/L3626),2),0)</f>
        <v>80.72</v>
      </c>
      <c r="R3626" s="10">
        <f>(((J3626/60)/60)/24)+DATE(1970,1,1)</f>
        <v>42545.774189814809</v>
      </c>
      <c r="S3626" s="10">
        <f>(((I3626/60)/60)/24)+DATE(1970,1,1)</f>
        <v>42605.774189814809</v>
      </c>
      <c r="T3626">
        <f>YEAR(R3626)</f>
        <v>2016</v>
      </c>
    </row>
    <row r="3627" spans="1:20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6" t="s">
        <v>8273</v>
      </c>
      <c r="O3627" s="16" t="s">
        <v>8274</v>
      </c>
      <c r="P3627" s="12">
        <f>ROUND((E3627/D3627)*100,0)</f>
        <v>103</v>
      </c>
      <c r="Q3627" s="14">
        <f>IFERROR(ROUND((E3627/L3627),2),0)</f>
        <v>39.49</v>
      </c>
      <c r="R3627" s="10">
        <f>(((J3627/60)/60)/24)+DATE(1970,1,1)</f>
        <v>42157.652511574073</v>
      </c>
      <c r="S3627" s="10">
        <f>(((I3627/60)/60)/24)+DATE(1970,1,1)</f>
        <v>42187.652511574073</v>
      </c>
      <c r="T3627">
        <f>YEAR(R3627)</f>
        <v>2015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6" t="s">
        <v>8273</v>
      </c>
      <c r="O3628" s="16" t="s">
        <v>8274</v>
      </c>
      <c r="P3628" s="12">
        <f>ROUND((E3628/D3628)*100,0)</f>
        <v>102</v>
      </c>
      <c r="Q3628" s="14">
        <f>IFERROR(ROUND((E3628/L3628),2),0)</f>
        <v>84.85</v>
      </c>
      <c r="R3628" s="10">
        <f>(((J3628/60)/60)/24)+DATE(1970,1,1)</f>
        <v>41846.667326388888</v>
      </c>
      <c r="S3628" s="10">
        <f>(((I3628/60)/60)/24)+DATE(1970,1,1)</f>
        <v>41867.667326388888</v>
      </c>
      <c r="T3628">
        <f>YEAR(R3628)</f>
        <v>2014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6" t="s">
        <v>8273</v>
      </c>
      <c r="O3629" s="16" t="s">
        <v>8274</v>
      </c>
      <c r="P3629" s="12">
        <f>ROUND((E3629/D3629)*100,0)</f>
        <v>100</v>
      </c>
      <c r="Q3629" s="14">
        <f>IFERROR(ROUND((E3629/L3629),2),0)</f>
        <v>68.97</v>
      </c>
      <c r="R3629" s="10">
        <f>(((J3629/60)/60)/24)+DATE(1970,1,1)</f>
        <v>42460.741747685184</v>
      </c>
      <c r="S3629" s="10">
        <f>(((I3629/60)/60)/24)+DATE(1970,1,1)</f>
        <v>42511.165972222225</v>
      </c>
      <c r="T3629">
        <f>YEAR(R3629)</f>
        <v>2016</v>
      </c>
    </row>
    <row r="3630" spans="1:20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6" t="s">
        <v>8273</v>
      </c>
      <c r="O3630" s="16" t="s">
        <v>8315</v>
      </c>
      <c r="P3630" s="12">
        <f>ROUND((E3630/D3630)*100,0)</f>
        <v>0</v>
      </c>
      <c r="Q3630" s="14">
        <f>IFERROR(ROUND((E3630/L3630),2),0)</f>
        <v>0</v>
      </c>
      <c r="R3630" s="10">
        <f>(((J3630/60)/60)/24)+DATE(1970,1,1)</f>
        <v>42291.833287037036</v>
      </c>
      <c r="S3630" s="10">
        <f>(((I3630/60)/60)/24)+DATE(1970,1,1)</f>
        <v>42351.874953703707</v>
      </c>
      <c r="T3630">
        <f>YEAR(R3630)</f>
        <v>2015</v>
      </c>
    </row>
    <row r="3631" spans="1:20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6" t="s">
        <v>8273</v>
      </c>
      <c r="O3631" s="16" t="s">
        <v>8315</v>
      </c>
      <c r="P3631" s="12">
        <f>ROUND((E3631/D3631)*100,0)</f>
        <v>0</v>
      </c>
      <c r="Q3631" s="14">
        <f>IFERROR(ROUND((E3631/L3631),2),0)</f>
        <v>1</v>
      </c>
      <c r="R3631" s="10">
        <f>(((J3631/60)/60)/24)+DATE(1970,1,1)</f>
        <v>42437.094490740739</v>
      </c>
      <c r="S3631" s="10">
        <f>(((I3631/60)/60)/24)+DATE(1970,1,1)</f>
        <v>42495.708333333328</v>
      </c>
      <c r="T3631">
        <f>YEAR(R3631)</f>
        <v>2016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6" t="s">
        <v>8273</v>
      </c>
      <c r="O3632" s="16" t="s">
        <v>8315</v>
      </c>
      <c r="P3632" s="12">
        <f>ROUND((E3632/D3632)*100,0)</f>
        <v>0</v>
      </c>
      <c r="Q3632" s="14">
        <f>IFERROR(ROUND((E3632/L3632),2),0)</f>
        <v>1</v>
      </c>
      <c r="R3632" s="10">
        <f>(((J3632/60)/60)/24)+DATE(1970,1,1)</f>
        <v>41942.84710648148</v>
      </c>
      <c r="S3632" s="10">
        <f>(((I3632/60)/60)/24)+DATE(1970,1,1)</f>
        <v>41972.888773148152</v>
      </c>
      <c r="T3632">
        <f>YEAR(R3632)</f>
        <v>2014</v>
      </c>
    </row>
    <row r="3633" spans="1:20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6" t="s">
        <v>8273</v>
      </c>
      <c r="O3633" s="16" t="s">
        <v>8315</v>
      </c>
      <c r="P3633" s="12">
        <f>ROUND((E3633/D3633)*100,0)</f>
        <v>51</v>
      </c>
      <c r="Q3633" s="14">
        <f>IFERROR(ROUND((E3633/L3633),2),0)</f>
        <v>147.88</v>
      </c>
      <c r="R3633" s="10">
        <f>(((J3633/60)/60)/24)+DATE(1970,1,1)</f>
        <v>41880.753437499996</v>
      </c>
      <c r="S3633" s="10">
        <f>(((I3633/60)/60)/24)+DATE(1970,1,1)</f>
        <v>41905.165972222225</v>
      </c>
      <c r="T3633">
        <f>YEAR(R3633)</f>
        <v>2014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6" t="s">
        <v>8273</v>
      </c>
      <c r="O3634" s="16" t="s">
        <v>8315</v>
      </c>
      <c r="P3634" s="12">
        <f>ROUND((E3634/D3634)*100,0)</f>
        <v>20</v>
      </c>
      <c r="Q3634" s="14">
        <f>IFERROR(ROUND((E3634/L3634),2),0)</f>
        <v>100</v>
      </c>
      <c r="R3634" s="10">
        <f>(((J3634/60)/60)/24)+DATE(1970,1,1)</f>
        <v>41946.936909722222</v>
      </c>
      <c r="S3634" s="10">
        <f>(((I3634/60)/60)/24)+DATE(1970,1,1)</f>
        <v>41966.936909722222</v>
      </c>
      <c r="T3634">
        <f>YEAR(R3634)</f>
        <v>2014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6" t="s">
        <v>8273</v>
      </c>
      <c r="O3635" s="16" t="s">
        <v>8315</v>
      </c>
      <c r="P3635" s="12">
        <f>ROUND((E3635/D3635)*100,0)</f>
        <v>35</v>
      </c>
      <c r="Q3635" s="14">
        <f>IFERROR(ROUND((E3635/L3635),2),0)</f>
        <v>56.84</v>
      </c>
      <c r="R3635" s="10">
        <f>(((J3635/60)/60)/24)+DATE(1970,1,1)</f>
        <v>42649.623460648145</v>
      </c>
      <c r="S3635" s="10">
        <f>(((I3635/60)/60)/24)+DATE(1970,1,1)</f>
        <v>42693.041666666672</v>
      </c>
      <c r="T3635">
        <f>YEAR(R3635)</f>
        <v>2016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6" t="s">
        <v>8273</v>
      </c>
      <c r="O3636" s="16" t="s">
        <v>8315</v>
      </c>
      <c r="P3636" s="12">
        <f>ROUND((E3636/D3636)*100,0)</f>
        <v>4</v>
      </c>
      <c r="Q3636" s="14">
        <f>IFERROR(ROUND((E3636/L3636),2),0)</f>
        <v>176.94</v>
      </c>
      <c r="R3636" s="10">
        <f>(((J3636/60)/60)/24)+DATE(1970,1,1)</f>
        <v>42701.166365740741</v>
      </c>
      <c r="S3636" s="10">
        <f>(((I3636/60)/60)/24)+DATE(1970,1,1)</f>
        <v>42749.165972222225</v>
      </c>
      <c r="T3636">
        <f>YEAR(R3636)</f>
        <v>2016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6" t="s">
        <v>8273</v>
      </c>
      <c r="O3637" s="16" t="s">
        <v>8315</v>
      </c>
      <c r="P3637" s="12">
        <f>ROUND((E3637/D3637)*100,0)</f>
        <v>36</v>
      </c>
      <c r="Q3637" s="14">
        <f>IFERROR(ROUND((E3637/L3637),2),0)</f>
        <v>127.6</v>
      </c>
      <c r="R3637" s="10">
        <f>(((J3637/60)/60)/24)+DATE(1970,1,1)</f>
        <v>42450.88282407407</v>
      </c>
      <c r="S3637" s="10">
        <f>(((I3637/60)/60)/24)+DATE(1970,1,1)</f>
        <v>42480.88282407407</v>
      </c>
      <c r="T3637">
        <f>YEAR(R3637)</f>
        <v>2016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6" t="s">
        <v>8273</v>
      </c>
      <c r="O3638" s="16" t="s">
        <v>8315</v>
      </c>
      <c r="P3638" s="12">
        <f>ROUND((E3638/D3638)*100,0)</f>
        <v>0</v>
      </c>
      <c r="Q3638" s="14">
        <f>IFERROR(ROUND((E3638/L3638),2),0)</f>
        <v>0</v>
      </c>
      <c r="R3638" s="10">
        <f>(((J3638/60)/60)/24)+DATE(1970,1,1)</f>
        <v>42226.694780092599</v>
      </c>
      <c r="S3638" s="10">
        <f>(((I3638/60)/60)/24)+DATE(1970,1,1)</f>
        <v>42261.694780092599</v>
      </c>
      <c r="T3638">
        <f>YEAR(R3638)</f>
        <v>2015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6" t="s">
        <v>8273</v>
      </c>
      <c r="O3639" s="16" t="s">
        <v>8315</v>
      </c>
      <c r="P3639" s="12">
        <f>ROUND((E3639/D3639)*100,0)</f>
        <v>31</v>
      </c>
      <c r="Q3639" s="14">
        <f>IFERROR(ROUND((E3639/L3639),2),0)</f>
        <v>66.14</v>
      </c>
      <c r="R3639" s="10">
        <f>(((J3639/60)/60)/24)+DATE(1970,1,1)</f>
        <v>41975.700636574074</v>
      </c>
      <c r="S3639" s="10">
        <f>(((I3639/60)/60)/24)+DATE(1970,1,1)</f>
        <v>42005.700636574074</v>
      </c>
      <c r="T3639">
        <f>YEAR(R3639)</f>
        <v>2014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6" t="s">
        <v>8273</v>
      </c>
      <c r="O3640" s="16" t="s">
        <v>8315</v>
      </c>
      <c r="P3640" s="12">
        <f>ROUND((E3640/D3640)*100,0)</f>
        <v>7</v>
      </c>
      <c r="Q3640" s="14">
        <f>IFERROR(ROUND((E3640/L3640),2),0)</f>
        <v>108</v>
      </c>
      <c r="R3640" s="10">
        <f>(((J3640/60)/60)/24)+DATE(1970,1,1)</f>
        <v>42053.672824074078</v>
      </c>
      <c r="S3640" s="10">
        <f>(((I3640/60)/60)/24)+DATE(1970,1,1)</f>
        <v>42113.631157407406</v>
      </c>
      <c r="T3640">
        <f>YEAR(R3640)</f>
        <v>2015</v>
      </c>
    </row>
    <row r="3641" spans="1:20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6" t="s">
        <v>8273</v>
      </c>
      <c r="O3641" s="16" t="s">
        <v>8315</v>
      </c>
      <c r="P3641" s="12">
        <f>ROUND((E3641/D3641)*100,0)</f>
        <v>0</v>
      </c>
      <c r="Q3641" s="14">
        <f>IFERROR(ROUND((E3641/L3641),2),0)</f>
        <v>1</v>
      </c>
      <c r="R3641" s="10">
        <f>(((J3641/60)/60)/24)+DATE(1970,1,1)</f>
        <v>42590.677152777775</v>
      </c>
      <c r="S3641" s="10">
        <f>(((I3641/60)/60)/24)+DATE(1970,1,1)</f>
        <v>42650.632638888885</v>
      </c>
      <c r="T3641">
        <f>YEAR(R3641)</f>
        <v>2016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6" t="s">
        <v>8273</v>
      </c>
      <c r="O3642" s="16" t="s">
        <v>8315</v>
      </c>
      <c r="P3642" s="12">
        <f>ROUND((E3642/D3642)*100,0)</f>
        <v>6</v>
      </c>
      <c r="Q3642" s="14">
        <f>IFERROR(ROUND((E3642/L3642),2),0)</f>
        <v>18.329999999999998</v>
      </c>
      <c r="R3642" s="10">
        <f>(((J3642/60)/60)/24)+DATE(1970,1,1)</f>
        <v>42104.781597222223</v>
      </c>
      <c r="S3642" s="10">
        <f>(((I3642/60)/60)/24)+DATE(1970,1,1)</f>
        <v>42134.781597222223</v>
      </c>
      <c r="T3642">
        <f>YEAR(R3642)</f>
        <v>2015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6" t="s">
        <v>8273</v>
      </c>
      <c r="O3643" s="16" t="s">
        <v>8315</v>
      </c>
      <c r="P3643" s="12">
        <f>ROUND((E3643/D3643)*100,0)</f>
        <v>0</v>
      </c>
      <c r="Q3643" s="14">
        <f>IFERROR(ROUND((E3643/L3643),2),0)</f>
        <v>0</v>
      </c>
      <c r="R3643" s="10">
        <f>(((J3643/60)/60)/24)+DATE(1970,1,1)</f>
        <v>41899.627071759263</v>
      </c>
      <c r="S3643" s="10">
        <f>(((I3643/60)/60)/24)+DATE(1970,1,1)</f>
        <v>41917.208333333336</v>
      </c>
      <c r="T3643">
        <f>YEAR(R3643)</f>
        <v>2014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6" t="s">
        <v>8273</v>
      </c>
      <c r="O3644" s="16" t="s">
        <v>8315</v>
      </c>
      <c r="P3644" s="12">
        <f>ROUND((E3644/D3644)*100,0)</f>
        <v>2</v>
      </c>
      <c r="Q3644" s="14">
        <f>IFERROR(ROUND((E3644/L3644),2),0)</f>
        <v>7.5</v>
      </c>
      <c r="R3644" s="10">
        <f>(((J3644/60)/60)/24)+DATE(1970,1,1)</f>
        <v>42297.816284722227</v>
      </c>
      <c r="S3644" s="10">
        <f>(((I3644/60)/60)/24)+DATE(1970,1,1)</f>
        <v>42338.708333333328</v>
      </c>
      <c r="T3644">
        <f>YEAR(R3644)</f>
        <v>2015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6" t="s">
        <v>8273</v>
      </c>
      <c r="O3645" s="16" t="s">
        <v>8315</v>
      </c>
      <c r="P3645" s="12">
        <f>ROUND((E3645/D3645)*100,0)</f>
        <v>0</v>
      </c>
      <c r="Q3645" s="14">
        <f>IFERROR(ROUND((E3645/L3645),2),0)</f>
        <v>0</v>
      </c>
      <c r="R3645" s="10">
        <f>(((J3645/60)/60)/24)+DATE(1970,1,1)</f>
        <v>42285.143969907411</v>
      </c>
      <c r="S3645" s="10">
        <f>(((I3645/60)/60)/24)+DATE(1970,1,1)</f>
        <v>42325.185636574075</v>
      </c>
      <c r="T3645">
        <f>YEAR(R3645)</f>
        <v>2015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6" t="s">
        <v>8273</v>
      </c>
      <c r="O3646" s="16" t="s">
        <v>8315</v>
      </c>
      <c r="P3646" s="12">
        <f>ROUND((E3646/D3646)*100,0)</f>
        <v>16</v>
      </c>
      <c r="Q3646" s="14">
        <f>IFERROR(ROUND((E3646/L3646),2),0)</f>
        <v>68.42</v>
      </c>
      <c r="R3646" s="10">
        <f>(((J3646/60)/60)/24)+DATE(1970,1,1)</f>
        <v>42409.241747685184</v>
      </c>
      <c r="S3646" s="10">
        <f>(((I3646/60)/60)/24)+DATE(1970,1,1)</f>
        <v>42437.207638888889</v>
      </c>
      <c r="T3646">
        <f>YEAR(R3646)</f>
        <v>2016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6" t="s">
        <v>8273</v>
      </c>
      <c r="O3647" s="16" t="s">
        <v>8315</v>
      </c>
      <c r="P3647" s="12">
        <f>ROUND((E3647/D3647)*100,0)</f>
        <v>0</v>
      </c>
      <c r="Q3647" s="14">
        <f>IFERROR(ROUND((E3647/L3647),2),0)</f>
        <v>1</v>
      </c>
      <c r="R3647" s="10">
        <f>(((J3647/60)/60)/24)+DATE(1970,1,1)</f>
        <v>42665.970347222217</v>
      </c>
      <c r="S3647" s="10">
        <f>(((I3647/60)/60)/24)+DATE(1970,1,1)</f>
        <v>42696.012013888889</v>
      </c>
      <c r="T3647">
        <f>YEAR(R3647)</f>
        <v>2016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6" t="s">
        <v>8273</v>
      </c>
      <c r="O3648" s="16" t="s">
        <v>8315</v>
      </c>
      <c r="P3648" s="12">
        <f>ROUND((E3648/D3648)*100,0)</f>
        <v>5</v>
      </c>
      <c r="Q3648" s="14">
        <f>IFERROR(ROUND((E3648/L3648),2),0)</f>
        <v>60.13</v>
      </c>
      <c r="R3648" s="10">
        <f>(((J3648/60)/60)/24)+DATE(1970,1,1)</f>
        <v>42140.421319444446</v>
      </c>
      <c r="S3648" s="10">
        <f>(((I3648/60)/60)/24)+DATE(1970,1,1)</f>
        <v>42171.979166666672</v>
      </c>
      <c r="T3648">
        <f>YEAR(R3648)</f>
        <v>2015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6" t="s">
        <v>8273</v>
      </c>
      <c r="O3649" s="16" t="s">
        <v>8315</v>
      </c>
      <c r="P3649" s="12">
        <f>ROUND((E3649/D3649)*100,0)</f>
        <v>6</v>
      </c>
      <c r="Q3649" s="14">
        <f>IFERROR(ROUND((E3649/L3649),2),0)</f>
        <v>15</v>
      </c>
      <c r="R3649" s="10">
        <f>(((J3649/60)/60)/24)+DATE(1970,1,1)</f>
        <v>42598.749155092592</v>
      </c>
      <c r="S3649" s="10">
        <f>(((I3649/60)/60)/24)+DATE(1970,1,1)</f>
        <v>42643.749155092592</v>
      </c>
      <c r="T3649">
        <f>YEAR(R3649)</f>
        <v>2016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6" t="s">
        <v>8273</v>
      </c>
      <c r="O3650" s="16" t="s">
        <v>8274</v>
      </c>
      <c r="P3650" s="12">
        <f>ROUND((E3650/D3650)*100,0)</f>
        <v>100</v>
      </c>
      <c r="Q3650" s="14">
        <f>IFERROR(ROUND((E3650/L3650),2),0)</f>
        <v>550.04</v>
      </c>
      <c r="R3650" s="10">
        <f>(((J3650/60)/60)/24)+DATE(1970,1,1)</f>
        <v>41887.292187500003</v>
      </c>
      <c r="S3650" s="10">
        <f>(((I3650/60)/60)/24)+DATE(1970,1,1)</f>
        <v>41917.292187500003</v>
      </c>
      <c r="T3650">
        <f>YEAR(R3650)</f>
        <v>2014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6" t="s">
        <v>8273</v>
      </c>
      <c r="O3651" s="16" t="s">
        <v>8274</v>
      </c>
      <c r="P3651" s="12">
        <f>ROUND((E3651/D3651)*100,0)</f>
        <v>104</v>
      </c>
      <c r="Q3651" s="14">
        <f>IFERROR(ROUND((E3651/L3651),2),0)</f>
        <v>97.5</v>
      </c>
      <c r="R3651" s="10">
        <f>(((J3651/60)/60)/24)+DATE(1970,1,1)</f>
        <v>41780.712893518517</v>
      </c>
      <c r="S3651" s="10">
        <f>(((I3651/60)/60)/24)+DATE(1970,1,1)</f>
        <v>41806.712893518517</v>
      </c>
      <c r="T3651">
        <f>YEAR(R3651)</f>
        <v>2014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6" t="s">
        <v>8273</v>
      </c>
      <c r="O3652" s="16" t="s">
        <v>8274</v>
      </c>
      <c r="P3652" s="12">
        <f>ROUND((E3652/D3652)*100,0)</f>
        <v>100</v>
      </c>
      <c r="Q3652" s="14">
        <f>IFERROR(ROUND((E3652/L3652),2),0)</f>
        <v>29.41</v>
      </c>
      <c r="R3652" s="10">
        <f>(((J3652/60)/60)/24)+DATE(1970,1,1)</f>
        <v>42381.478981481487</v>
      </c>
      <c r="S3652" s="10">
        <f>(((I3652/60)/60)/24)+DATE(1970,1,1)</f>
        <v>42402.478981481487</v>
      </c>
      <c r="T3652">
        <f>YEAR(R3652)</f>
        <v>2016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6" t="s">
        <v>8273</v>
      </c>
      <c r="O3653" s="16" t="s">
        <v>8274</v>
      </c>
      <c r="P3653" s="12">
        <f>ROUND((E3653/D3653)*100,0)</f>
        <v>104</v>
      </c>
      <c r="Q3653" s="14">
        <f>IFERROR(ROUND((E3653/L3653),2),0)</f>
        <v>57.78</v>
      </c>
      <c r="R3653" s="10">
        <f>(((J3653/60)/60)/24)+DATE(1970,1,1)</f>
        <v>41828.646319444444</v>
      </c>
      <c r="S3653" s="10">
        <f>(((I3653/60)/60)/24)+DATE(1970,1,1)</f>
        <v>41861.665972222225</v>
      </c>
      <c r="T3653">
        <f>YEAR(R3653)</f>
        <v>2014</v>
      </c>
    </row>
    <row r="3654" spans="1:20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6" t="s">
        <v>8273</v>
      </c>
      <c r="O3654" s="16" t="s">
        <v>8274</v>
      </c>
      <c r="P3654" s="12">
        <f>ROUND((E3654/D3654)*100,0)</f>
        <v>251</v>
      </c>
      <c r="Q3654" s="14">
        <f>IFERROR(ROUND((E3654/L3654),2),0)</f>
        <v>44.24</v>
      </c>
      <c r="R3654" s="10">
        <f>(((J3654/60)/60)/24)+DATE(1970,1,1)</f>
        <v>42596.644699074073</v>
      </c>
      <c r="S3654" s="10">
        <f>(((I3654/60)/60)/24)+DATE(1970,1,1)</f>
        <v>42607.165972222225</v>
      </c>
      <c r="T3654">
        <f>YEAR(R3654)</f>
        <v>2016</v>
      </c>
    </row>
    <row r="3655" spans="1:20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6" t="s">
        <v>8273</v>
      </c>
      <c r="O3655" s="16" t="s">
        <v>8274</v>
      </c>
      <c r="P3655" s="12">
        <f>ROUND((E3655/D3655)*100,0)</f>
        <v>101</v>
      </c>
      <c r="Q3655" s="14">
        <f>IFERROR(ROUND((E3655/L3655),2),0)</f>
        <v>60.91</v>
      </c>
      <c r="R3655" s="10">
        <f>(((J3655/60)/60)/24)+DATE(1970,1,1)</f>
        <v>42191.363506944443</v>
      </c>
      <c r="S3655" s="10">
        <f>(((I3655/60)/60)/24)+DATE(1970,1,1)</f>
        <v>42221.363506944443</v>
      </c>
      <c r="T3655">
        <f>YEAR(R3655)</f>
        <v>2015</v>
      </c>
    </row>
    <row r="3656" spans="1:20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6" t="s">
        <v>8273</v>
      </c>
      <c r="O3656" s="16" t="s">
        <v>8274</v>
      </c>
      <c r="P3656" s="12">
        <f>ROUND((E3656/D3656)*100,0)</f>
        <v>174</v>
      </c>
      <c r="Q3656" s="14">
        <f>IFERROR(ROUND((E3656/L3656),2),0)</f>
        <v>68.84</v>
      </c>
      <c r="R3656" s="10">
        <f>(((J3656/60)/60)/24)+DATE(1970,1,1)</f>
        <v>42440.416504629626</v>
      </c>
      <c r="S3656" s="10">
        <f>(((I3656/60)/60)/24)+DATE(1970,1,1)</f>
        <v>42463.708333333328</v>
      </c>
      <c r="T3656">
        <f>YEAR(R3656)</f>
        <v>2016</v>
      </c>
    </row>
    <row r="3657" spans="1:20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6" t="s">
        <v>8273</v>
      </c>
      <c r="O3657" s="16" t="s">
        <v>8274</v>
      </c>
      <c r="P3657" s="12">
        <f>ROUND((E3657/D3657)*100,0)</f>
        <v>116</v>
      </c>
      <c r="Q3657" s="14">
        <f>IFERROR(ROUND((E3657/L3657),2),0)</f>
        <v>73.58</v>
      </c>
      <c r="R3657" s="10">
        <f>(((J3657/60)/60)/24)+DATE(1970,1,1)</f>
        <v>42173.803217592591</v>
      </c>
      <c r="S3657" s="10">
        <f>(((I3657/60)/60)/24)+DATE(1970,1,1)</f>
        <v>42203.290972222225</v>
      </c>
      <c r="T3657">
        <f>YEAR(R3657)</f>
        <v>2015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6" t="s">
        <v>8273</v>
      </c>
      <c r="O3658" s="16" t="s">
        <v>8274</v>
      </c>
      <c r="P3658" s="12">
        <f>ROUND((E3658/D3658)*100,0)</f>
        <v>106</v>
      </c>
      <c r="Q3658" s="14">
        <f>IFERROR(ROUND((E3658/L3658),2),0)</f>
        <v>115.02</v>
      </c>
      <c r="R3658" s="10">
        <f>(((J3658/60)/60)/24)+DATE(1970,1,1)</f>
        <v>42737.910138888896</v>
      </c>
      <c r="S3658" s="10">
        <f>(((I3658/60)/60)/24)+DATE(1970,1,1)</f>
        <v>42767.957638888889</v>
      </c>
      <c r="T3658">
        <f>YEAR(R3658)</f>
        <v>2017</v>
      </c>
    </row>
    <row r="3659" spans="1:20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6" t="s">
        <v>8273</v>
      </c>
      <c r="O3659" s="16" t="s">
        <v>8274</v>
      </c>
      <c r="P3659" s="12">
        <f>ROUND((E3659/D3659)*100,0)</f>
        <v>111</v>
      </c>
      <c r="Q3659" s="14">
        <f>IFERROR(ROUND((E3659/L3659),2),0)</f>
        <v>110.75</v>
      </c>
      <c r="R3659" s="10">
        <f>(((J3659/60)/60)/24)+DATE(1970,1,1)</f>
        <v>42499.629849537043</v>
      </c>
      <c r="S3659" s="10">
        <f>(((I3659/60)/60)/24)+DATE(1970,1,1)</f>
        <v>42522.904166666667</v>
      </c>
      <c r="T3659">
        <f>YEAR(R3659)</f>
        <v>2016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6" t="s">
        <v>8273</v>
      </c>
      <c r="O3660" s="16" t="s">
        <v>8274</v>
      </c>
      <c r="P3660" s="12">
        <f>ROUND((E3660/D3660)*100,0)</f>
        <v>101</v>
      </c>
      <c r="Q3660" s="14">
        <f>IFERROR(ROUND((E3660/L3660),2),0)</f>
        <v>75.5</v>
      </c>
      <c r="R3660" s="10">
        <f>(((J3660/60)/60)/24)+DATE(1970,1,1)</f>
        <v>41775.858564814815</v>
      </c>
      <c r="S3660" s="10">
        <f>(((I3660/60)/60)/24)+DATE(1970,1,1)</f>
        <v>41822.165972222225</v>
      </c>
      <c r="T3660">
        <f>YEAR(R3660)</f>
        <v>2014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6" t="s">
        <v>8273</v>
      </c>
      <c r="O3661" s="16" t="s">
        <v>8274</v>
      </c>
      <c r="P3661" s="12">
        <f>ROUND((E3661/D3661)*100,0)</f>
        <v>102</v>
      </c>
      <c r="Q3661" s="14">
        <f>IFERROR(ROUND((E3661/L3661),2),0)</f>
        <v>235.46</v>
      </c>
      <c r="R3661" s="10">
        <f>(((J3661/60)/60)/24)+DATE(1970,1,1)</f>
        <v>42055.277199074073</v>
      </c>
      <c r="S3661" s="10">
        <f>(((I3661/60)/60)/24)+DATE(1970,1,1)</f>
        <v>42082.610416666663</v>
      </c>
      <c r="T3661">
        <f>YEAR(R3661)</f>
        <v>2015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6" t="s">
        <v>8273</v>
      </c>
      <c r="O3662" s="16" t="s">
        <v>8274</v>
      </c>
      <c r="P3662" s="12">
        <f>ROUND((E3662/D3662)*100,0)</f>
        <v>100</v>
      </c>
      <c r="Q3662" s="14">
        <f>IFERROR(ROUND((E3662/L3662),2),0)</f>
        <v>11.36</v>
      </c>
      <c r="R3662" s="10">
        <f>(((J3662/60)/60)/24)+DATE(1970,1,1)</f>
        <v>41971.881076388891</v>
      </c>
      <c r="S3662" s="10">
        <f>(((I3662/60)/60)/24)+DATE(1970,1,1)</f>
        <v>41996.881076388891</v>
      </c>
      <c r="T3662">
        <f>YEAR(R3662)</f>
        <v>2014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6" t="s">
        <v>8273</v>
      </c>
      <c r="O3663" s="16" t="s">
        <v>8274</v>
      </c>
      <c r="P3663" s="12">
        <f>ROUND((E3663/D3663)*100,0)</f>
        <v>111</v>
      </c>
      <c r="Q3663" s="14">
        <f>IFERROR(ROUND((E3663/L3663),2),0)</f>
        <v>92.5</v>
      </c>
      <c r="R3663" s="10">
        <f>(((J3663/60)/60)/24)+DATE(1970,1,1)</f>
        <v>42447.896666666667</v>
      </c>
      <c r="S3663" s="10">
        <f>(((I3663/60)/60)/24)+DATE(1970,1,1)</f>
        <v>42470.166666666672</v>
      </c>
      <c r="T3663">
        <f>YEAR(R3663)</f>
        <v>2016</v>
      </c>
    </row>
    <row r="3664" spans="1:20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6" t="s">
        <v>8273</v>
      </c>
      <c r="O3664" s="16" t="s">
        <v>8274</v>
      </c>
      <c r="P3664" s="12">
        <f>ROUND((E3664/D3664)*100,0)</f>
        <v>101</v>
      </c>
      <c r="Q3664" s="14">
        <f>IFERROR(ROUND((E3664/L3664),2),0)</f>
        <v>202.85</v>
      </c>
      <c r="R3664" s="10">
        <f>(((J3664/60)/60)/24)+DATE(1970,1,1)</f>
        <v>42064.220069444447</v>
      </c>
      <c r="S3664" s="10">
        <f>(((I3664/60)/60)/24)+DATE(1970,1,1)</f>
        <v>42094.178402777776</v>
      </c>
      <c r="T3664">
        <f>YEAR(R3664)</f>
        <v>2015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6" t="s">
        <v>8273</v>
      </c>
      <c r="O3665" s="16" t="s">
        <v>8274</v>
      </c>
      <c r="P3665" s="12">
        <f>ROUND((E3665/D3665)*100,0)</f>
        <v>104</v>
      </c>
      <c r="Q3665" s="14">
        <f>IFERROR(ROUND((E3665/L3665),2),0)</f>
        <v>26</v>
      </c>
      <c r="R3665" s="10">
        <f>(((J3665/60)/60)/24)+DATE(1970,1,1)</f>
        <v>42665.451736111107</v>
      </c>
      <c r="S3665" s="10">
        <f>(((I3665/60)/60)/24)+DATE(1970,1,1)</f>
        <v>42725.493402777778</v>
      </c>
      <c r="T3665">
        <f>YEAR(R3665)</f>
        <v>2016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6" t="s">
        <v>8273</v>
      </c>
      <c r="O3666" s="16" t="s">
        <v>8274</v>
      </c>
      <c r="P3666" s="12">
        <f>ROUND((E3666/D3666)*100,0)</f>
        <v>109</v>
      </c>
      <c r="Q3666" s="14">
        <f>IFERROR(ROUND((E3666/L3666),2),0)</f>
        <v>46.05</v>
      </c>
      <c r="R3666" s="10">
        <f>(((J3666/60)/60)/24)+DATE(1970,1,1)</f>
        <v>42523.248715277776</v>
      </c>
      <c r="S3666" s="10">
        <f>(((I3666/60)/60)/24)+DATE(1970,1,1)</f>
        <v>42537.248715277776</v>
      </c>
      <c r="T3666">
        <f>YEAR(R3666)</f>
        <v>2016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6" t="s">
        <v>8273</v>
      </c>
      <c r="O3667" s="16" t="s">
        <v>8274</v>
      </c>
      <c r="P3667" s="12">
        <f>ROUND((E3667/D3667)*100,0)</f>
        <v>115</v>
      </c>
      <c r="Q3667" s="14">
        <f>IFERROR(ROUND((E3667/L3667),2),0)</f>
        <v>51</v>
      </c>
      <c r="R3667" s="10">
        <f>(((J3667/60)/60)/24)+DATE(1970,1,1)</f>
        <v>42294.808124999996</v>
      </c>
      <c r="S3667" s="10">
        <f>(((I3667/60)/60)/24)+DATE(1970,1,1)</f>
        <v>42305.829166666663</v>
      </c>
      <c r="T3667">
        <f>YEAR(R3667)</f>
        <v>2015</v>
      </c>
    </row>
    <row r="3668" spans="1:20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6" t="s">
        <v>8273</v>
      </c>
      <c r="O3668" s="16" t="s">
        <v>8274</v>
      </c>
      <c r="P3668" s="12">
        <f>ROUND((E3668/D3668)*100,0)</f>
        <v>100</v>
      </c>
      <c r="Q3668" s="14">
        <f>IFERROR(ROUND((E3668/L3668),2),0)</f>
        <v>31.58</v>
      </c>
      <c r="R3668" s="10">
        <f>(((J3668/60)/60)/24)+DATE(1970,1,1)</f>
        <v>41822.90488425926</v>
      </c>
      <c r="S3668" s="10">
        <f>(((I3668/60)/60)/24)+DATE(1970,1,1)</f>
        <v>41844.291666666664</v>
      </c>
      <c r="T3668">
        <f>YEAR(R3668)</f>
        <v>2014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6" t="s">
        <v>8273</v>
      </c>
      <c r="O3669" s="16" t="s">
        <v>8274</v>
      </c>
      <c r="P3669" s="12">
        <f>ROUND((E3669/D3669)*100,0)</f>
        <v>103</v>
      </c>
      <c r="Q3669" s="14">
        <f>IFERROR(ROUND((E3669/L3669),2),0)</f>
        <v>53.36</v>
      </c>
      <c r="R3669" s="10">
        <f>(((J3669/60)/60)/24)+DATE(1970,1,1)</f>
        <v>42173.970127314817</v>
      </c>
      <c r="S3669" s="10">
        <f>(((I3669/60)/60)/24)+DATE(1970,1,1)</f>
        <v>42203.970127314817</v>
      </c>
      <c r="T3669">
        <f>YEAR(R3669)</f>
        <v>2015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6" t="s">
        <v>8273</v>
      </c>
      <c r="O3670" s="16" t="s">
        <v>8274</v>
      </c>
      <c r="P3670" s="12">
        <f>ROUND((E3670/D3670)*100,0)</f>
        <v>104</v>
      </c>
      <c r="Q3670" s="14">
        <f>IFERROR(ROUND((E3670/L3670),2),0)</f>
        <v>36.96</v>
      </c>
      <c r="R3670" s="10">
        <f>(((J3670/60)/60)/24)+DATE(1970,1,1)</f>
        <v>42185.556157407409</v>
      </c>
      <c r="S3670" s="10">
        <f>(((I3670/60)/60)/24)+DATE(1970,1,1)</f>
        <v>42208.772916666669</v>
      </c>
      <c r="T3670">
        <f>YEAR(R3670)</f>
        <v>2015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6" t="s">
        <v>8273</v>
      </c>
      <c r="O3671" s="16" t="s">
        <v>8274</v>
      </c>
      <c r="P3671" s="12">
        <f>ROUND((E3671/D3671)*100,0)</f>
        <v>138</v>
      </c>
      <c r="Q3671" s="14">
        <f>IFERROR(ROUND((E3671/L3671),2),0)</f>
        <v>81.290000000000006</v>
      </c>
      <c r="R3671" s="10">
        <f>(((J3671/60)/60)/24)+DATE(1970,1,1)</f>
        <v>42136.675196759257</v>
      </c>
      <c r="S3671" s="10">
        <f>(((I3671/60)/60)/24)+DATE(1970,1,1)</f>
        <v>42166.675196759257</v>
      </c>
      <c r="T3671">
        <f>YEAR(R3671)</f>
        <v>2015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6" t="s">
        <v>8273</v>
      </c>
      <c r="O3672" s="16" t="s">
        <v>8274</v>
      </c>
      <c r="P3672" s="12">
        <f>ROUND((E3672/D3672)*100,0)</f>
        <v>110</v>
      </c>
      <c r="Q3672" s="14">
        <f>IFERROR(ROUND((E3672/L3672),2),0)</f>
        <v>20.079999999999998</v>
      </c>
      <c r="R3672" s="10">
        <f>(((J3672/60)/60)/24)+DATE(1970,1,1)</f>
        <v>42142.514016203699</v>
      </c>
      <c r="S3672" s="10">
        <f>(((I3672/60)/60)/24)+DATE(1970,1,1)</f>
        <v>42155.958333333328</v>
      </c>
      <c r="T3672">
        <f>YEAR(R3672)</f>
        <v>2015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6" t="s">
        <v>8273</v>
      </c>
      <c r="O3673" s="16" t="s">
        <v>8274</v>
      </c>
      <c r="P3673" s="12">
        <f>ROUND((E3673/D3673)*100,0)</f>
        <v>101</v>
      </c>
      <c r="Q3673" s="14">
        <f>IFERROR(ROUND((E3673/L3673),2),0)</f>
        <v>88.25</v>
      </c>
      <c r="R3673" s="10">
        <f>(((J3673/60)/60)/24)+DATE(1970,1,1)</f>
        <v>41820.62809027778</v>
      </c>
      <c r="S3673" s="10">
        <f>(((I3673/60)/60)/24)+DATE(1970,1,1)</f>
        <v>41841.165972222225</v>
      </c>
      <c r="T3673">
        <f>YEAR(R3673)</f>
        <v>2014</v>
      </c>
    </row>
    <row r="3674" spans="1:20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6" t="s">
        <v>8273</v>
      </c>
      <c r="O3674" s="16" t="s">
        <v>8274</v>
      </c>
      <c r="P3674" s="12">
        <f>ROUND((E3674/D3674)*100,0)</f>
        <v>102</v>
      </c>
      <c r="Q3674" s="14">
        <f>IFERROR(ROUND((E3674/L3674),2),0)</f>
        <v>53.44</v>
      </c>
      <c r="R3674" s="10">
        <f>(((J3674/60)/60)/24)+DATE(1970,1,1)</f>
        <v>41878.946574074071</v>
      </c>
      <c r="S3674" s="10">
        <f>(((I3674/60)/60)/24)+DATE(1970,1,1)</f>
        <v>41908.946574074071</v>
      </c>
      <c r="T3674">
        <f>YEAR(R3674)</f>
        <v>2014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6" t="s">
        <v>8273</v>
      </c>
      <c r="O3675" s="16" t="s">
        <v>8274</v>
      </c>
      <c r="P3675" s="12">
        <f>ROUND((E3675/D3675)*100,0)</f>
        <v>114</v>
      </c>
      <c r="Q3675" s="14">
        <f>IFERROR(ROUND((E3675/L3675),2),0)</f>
        <v>39.869999999999997</v>
      </c>
      <c r="R3675" s="10">
        <f>(((J3675/60)/60)/24)+DATE(1970,1,1)</f>
        <v>41914.295104166667</v>
      </c>
      <c r="S3675" s="10">
        <f>(((I3675/60)/60)/24)+DATE(1970,1,1)</f>
        <v>41948.536111111112</v>
      </c>
      <c r="T3675">
        <f>YEAR(R3675)</f>
        <v>2014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6" t="s">
        <v>8273</v>
      </c>
      <c r="O3676" s="16" t="s">
        <v>8274</v>
      </c>
      <c r="P3676" s="12">
        <f>ROUND((E3676/D3676)*100,0)</f>
        <v>100</v>
      </c>
      <c r="Q3676" s="14">
        <f>IFERROR(ROUND((E3676/L3676),2),0)</f>
        <v>145.16</v>
      </c>
      <c r="R3676" s="10">
        <f>(((J3676/60)/60)/24)+DATE(1970,1,1)</f>
        <v>42556.873020833329</v>
      </c>
      <c r="S3676" s="10">
        <f>(((I3676/60)/60)/24)+DATE(1970,1,1)</f>
        <v>42616.873020833329</v>
      </c>
      <c r="T3676">
        <f>YEAR(R3676)</f>
        <v>2016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6" t="s">
        <v>8273</v>
      </c>
      <c r="O3677" s="16" t="s">
        <v>8274</v>
      </c>
      <c r="P3677" s="12">
        <f>ROUND((E3677/D3677)*100,0)</f>
        <v>140</v>
      </c>
      <c r="Q3677" s="14">
        <f>IFERROR(ROUND((E3677/L3677),2),0)</f>
        <v>23.33</v>
      </c>
      <c r="R3677" s="10">
        <f>(((J3677/60)/60)/24)+DATE(1970,1,1)</f>
        <v>42493.597013888888</v>
      </c>
      <c r="S3677" s="10">
        <f>(((I3677/60)/60)/24)+DATE(1970,1,1)</f>
        <v>42505.958333333328</v>
      </c>
      <c r="T3677">
        <f>YEAR(R3677)</f>
        <v>2016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6" t="s">
        <v>8273</v>
      </c>
      <c r="O3678" s="16" t="s">
        <v>8274</v>
      </c>
      <c r="P3678" s="12">
        <f>ROUND((E3678/D3678)*100,0)</f>
        <v>129</v>
      </c>
      <c r="Q3678" s="14">
        <f>IFERROR(ROUND((E3678/L3678),2),0)</f>
        <v>64.38</v>
      </c>
      <c r="R3678" s="10">
        <f>(((J3678/60)/60)/24)+DATE(1970,1,1)</f>
        <v>41876.815787037034</v>
      </c>
      <c r="S3678" s="10">
        <f>(((I3678/60)/60)/24)+DATE(1970,1,1)</f>
        <v>41894.815787037034</v>
      </c>
      <c r="T3678">
        <f>YEAR(R3678)</f>
        <v>2014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6" t="s">
        <v>8273</v>
      </c>
      <c r="O3679" s="16" t="s">
        <v>8274</v>
      </c>
      <c r="P3679" s="12">
        <f>ROUND((E3679/D3679)*100,0)</f>
        <v>103</v>
      </c>
      <c r="Q3679" s="14">
        <f>IFERROR(ROUND((E3679/L3679),2),0)</f>
        <v>62.05</v>
      </c>
      <c r="R3679" s="10">
        <f>(((J3679/60)/60)/24)+DATE(1970,1,1)</f>
        <v>41802.574282407404</v>
      </c>
      <c r="S3679" s="10">
        <f>(((I3679/60)/60)/24)+DATE(1970,1,1)</f>
        <v>41823.165972222225</v>
      </c>
      <c r="T3679">
        <f>YEAR(R3679)</f>
        <v>2014</v>
      </c>
    </row>
    <row r="3680" spans="1:20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6" t="s">
        <v>8273</v>
      </c>
      <c r="O3680" s="16" t="s">
        <v>8274</v>
      </c>
      <c r="P3680" s="12">
        <f>ROUND((E3680/D3680)*100,0)</f>
        <v>103</v>
      </c>
      <c r="Q3680" s="14">
        <f>IFERROR(ROUND((E3680/L3680),2),0)</f>
        <v>66.13</v>
      </c>
      <c r="R3680" s="10">
        <f>(((J3680/60)/60)/24)+DATE(1970,1,1)</f>
        <v>42120.531226851846</v>
      </c>
      <c r="S3680" s="10">
        <f>(((I3680/60)/60)/24)+DATE(1970,1,1)</f>
        <v>42155.531226851846</v>
      </c>
      <c r="T3680">
        <f>YEAR(R3680)</f>
        <v>2015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6" t="s">
        <v>8273</v>
      </c>
      <c r="O3681" s="16" t="s">
        <v>8274</v>
      </c>
      <c r="P3681" s="12">
        <f>ROUND((E3681/D3681)*100,0)</f>
        <v>110</v>
      </c>
      <c r="Q3681" s="14">
        <f>IFERROR(ROUND((E3681/L3681),2),0)</f>
        <v>73.400000000000006</v>
      </c>
      <c r="R3681" s="10">
        <f>(((J3681/60)/60)/24)+DATE(1970,1,1)</f>
        <v>41786.761354166665</v>
      </c>
      <c r="S3681" s="10">
        <f>(((I3681/60)/60)/24)+DATE(1970,1,1)</f>
        <v>41821.207638888889</v>
      </c>
      <c r="T3681">
        <f>YEAR(R3681)</f>
        <v>2014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6" t="s">
        <v>8273</v>
      </c>
      <c r="O3682" s="16" t="s">
        <v>8274</v>
      </c>
      <c r="P3682" s="12">
        <f>ROUND((E3682/D3682)*100,0)</f>
        <v>113</v>
      </c>
      <c r="Q3682" s="14">
        <f>IFERROR(ROUND((E3682/L3682),2),0)</f>
        <v>99.5</v>
      </c>
      <c r="R3682" s="10">
        <f>(((J3682/60)/60)/24)+DATE(1970,1,1)</f>
        <v>42627.454097222217</v>
      </c>
      <c r="S3682" s="10">
        <f>(((I3682/60)/60)/24)+DATE(1970,1,1)</f>
        <v>42648.454097222217</v>
      </c>
      <c r="T3682">
        <f>YEAR(R3682)</f>
        <v>2016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6" t="s">
        <v>8273</v>
      </c>
      <c r="O3683" s="16" t="s">
        <v>8274</v>
      </c>
      <c r="P3683" s="12">
        <f>ROUND((E3683/D3683)*100,0)</f>
        <v>112</v>
      </c>
      <c r="Q3683" s="14">
        <f>IFERROR(ROUND((E3683/L3683),2),0)</f>
        <v>62.17</v>
      </c>
      <c r="R3683" s="10">
        <f>(((J3683/60)/60)/24)+DATE(1970,1,1)</f>
        <v>42374.651504629626</v>
      </c>
      <c r="S3683" s="10">
        <f>(((I3683/60)/60)/24)+DATE(1970,1,1)</f>
        <v>42384.651504629626</v>
      </c>
      <c r="T3683">
        <f>YEAR(R3683)</f>
        <v>2016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6" t="s">
        <v>8273</v>
      </c>
      <c r="O3684" s="16" t="s">
        <v>8274</v>
      </c>
      <c r="P3684" s="12">
        <f>ROUND((E3684/D3684)*100,0)</f>
        <v>139</v>
      </c>
      <c r="Q3684" s="14">
        <f>IFERROR(ROUND((E3684/L3684),2),0)</f>
        <v>62.33</v>
      </c>
      <c r="R3684" s="10">
        <f>(((J3684/60)/60)/24)+DATE(1970,1,1)</f>
        <v>41772.685393518521</v>
      </c>
      <c r="S3684" s="10">
        <f>(((I3684/60)/60)/24)+DATE(1970,1,1)</f>
        <v>41806.290972222225</v>
      </c>
      <c r="T3684">
        <f>YEAR(R3684)</f>
        <v>2014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6" t="s">
        <v>8273</v>
      </c>
      <c r="O3685" s="16" t="s">
        <v>8274</v>
      </c>
      <c r="P3685" s="12">
        <f>ROUND((E3685/D3685)*100,0)</f>
        <v>111</v>
      </c>
      <c r="Q3685" s="14">
        <f>IFERROR(ROUND((E3685/L3685),2),0)</f>
        <v>58.79</v>
      </c>
      <c r="R3685" s="10">
        <f>(((J3685/60)/60)/24)+DATE(1970,1,1)</f>
        <v>42633.116851851853</v>
      </c>
      <c r="S3685" s="10">
        <f>(((I3685/60)/60)/24)+DATE(1970,1,1)</f>
        <v>42663.116851851853</v>
      </c>
      <c r="T3685">
        <f>YEAR(R3685)</f>
        <v>2016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6" t="s">
        <v>8273</v>
      </c>
      <c r="O3686" s="16" t="s">
        <v>8274</v>
      </c>
      <c r="P3686" s="12">
        <f>ROUND((E3686/D3686)*100,0)</f>
        <v>139</v>
      </c>
      <c r="Q3686" s="14">
        <f>IFERROR(ROUND((E3686/L3686),2),0)</f>
        <v>45.35</v>
      </c>
      <c r="R3686" s="10">
        <f>(((J3686/60)/60)/24)+DATE(1970,1,1)</f>
        <v>42219.180393518516</v>
      </c>
      <c r="S3686" s="10">
        <f>(((I3686/60)/60)/24)+DATE(1970,1,1)</f>
        <v>42249.180393518516</v>
      </c>
      <c r="T3686">
        <f>YEAR(R3686)</f>
        <v>2015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6" t="s">
        <v>8273</v>
      </c>
      <c r="O3687" s="16" t="s">
        <v>8274</v>
      </c>
      <c r="P3687" s="12">
        <f>ROUND((E3687/D3687)*100,0)</f>
        <v>106</v>
      </c>
      <c r="Q3687" s="14">
        <f>IFERROR(ROUND((E3687/L3687),2),0)</f>
        <v>41.94</v>
      </c>
      <c r="R3687" s="10">
        <f>(((J3687/60)/60)/24)+DATE(1970,1,1)</f>
        <v>41753.593275462961</v>
      </c>
      <c r="S3687" s="10">
        <f>(((I3687/60)/60)/24)+DATE(1970,1,1)</f>
        <v>41778.875</v>
      </c>
      <c r="T3687">
        <f>YEAR(R3687)</f>
        <v>2014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6" t="s">
        <v>8273</v>
      </c>
      <c r="O3688" s="16" t="s">
        <v>8274</v>
      </c>
      <c r="P3688" s="12">
        <f>ROUND((E3688/D3688)*100,0)</f>
        <v>101</v>
      </c>
      <c r="Q3688" s="14">
        <f>IFERROR(ROUND((E3688/L3688),2),0)</f>
        <v>59.17</v>
      </c>
      <c r="R3688" s="10">
        <f>(((J3688/60)/60)/24)+DATE(1970,1,1)</f>
        <v>42230.662731481483</v>
      </c>
      <c r="S3688" s="10">
        <f>(((I3688/60)/60)/24)+DATE(1970,1,1)</f>
        <v>42245.165972222225</v>
      </c>
      <c r="T3688">
        <f>YEAR(R3688)</f>
        <v>2015</v>
      </c>
    </row>
    <row r="3689" spans="1:20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6" t="s">
        <v>8273</v>
      </c>
      <c r="O3689" s="16" t="s">
        <v>8274</v>
      </c>
      <c r="P3689" s="12">
        <f>ROUND((E3689/D3689)*100,0)</f>
        <v>100</v>
      </c>
      <c r="Q3689" s="14">
        <f>IFERROR(ROUND((E3689/L3689),2),0)</f>
        <v>200.49</v>
      </c>
      <c r="R3689" s="10">
        <f>(((J3689/60)/60)/24)+DATE(1970,1,1)</f>
        <v>41787.218229166669</v>
      </c>
      <c r="S3689" s="10">
        <f>(((I3689/60)/60)/24)+DATE(1970,1,1)</f>
        <v>41817.218229166669</v>
      </c>
      <c r="T3689">
        <f>YEAR(R3689)</f>
        <v>2014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6" t="s">
        <v>8273</v>
      </c>
      <c r="O3690" s="16" t="s">
        <v>8274</v>
      </c>
      <c r="P3690" s="12">
        <f>ROUND((E3690/D3690)*100,0)</f>
        <v>109</v>
      </c>
      <c r="Q3690" s="14">
        <f>IFERROR(ROUND((E3690/L3690),2),0)</f>
        <v>83.97</v>
      </c>
      <c r="R3690" s="10">
        <f>(((J3690/60)/60)/24)+DATE(1970,1,1)</f>
        <v>41829.787083333329</v>
      </c>
      <c r="S3690" s="10">
        <f>(((I3690/60)/60)/24)+DATE(1970,1,1)</f>
        <v>41859.787083333329</v>
      </c>
      <c r="T3690">
        <f>YEAR(R3690)</f>
        <v>2014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6" t="s">
        <v>8273</v>
      </c>
      <c r="O3691" s="16" t="s">
        <v>8274</v>
      </c>
      <c r="P3691" s="12">
        <f>ROUND((E3691/D3691)*100,0)</f>
        <v>118</v>
      </c>
      <c r="Q3691" s="14">
        <f>IFERROR(ROUND((E3691/L3691),2),0)</f>
        <v>57.26</v>
      </c>
      <c r="R3691" s="10">
        <f>(((J3691/60)/60)/24)+DATE(1970,1,1)</f>
        <v>42147.826840277776</v>
      </c>
      <c r="S3691" s="10">
        <f>(((I3691/60)/60)/24)+DATE(1970,1,1)</f>
        <v>42176.934027777781</v>
      </c>
      <c r="T3691">
        <f>YEAR(R3691)</f>
        <v>2015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6" t="s">
        <v>8273</v>
      </c>
      <c r="O3692" s="16" t="s">
        <v>8274</v>
      </c>
      <c r="P3692" s="12">
        <f>ROUND((E3692/D3692)*100,0)</f>
        <v>120</v>
      </c>
      <c r="Q3692" s="14">
        <f>IFERROR(ROUND((E3692/L3692),2),0)</f>
        <v>58.06</v>
      </c>
      <c r="R3692" s="10">
        <f>(((J3692/60)/60)/24)+DATE(1970,1,1)</f>
        <v>41940.598182870373</v>
      </c>
      <c r="S3692" s="10">
        <f>(((I3692/60)/60)/24)+DATE(1970,1,1)</f>
        <v>41970.639849537038</v>
      </c>
      <c r="T3692">
        <f>YEAR(R3692)</f>
        <v>2014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6" t="s">
        <v>8273</v>
      </c>
      <c r="O3693" s="16" t="s">
        <v>8274</v>
      </c>
      <c r="P3693" s="12">
        <f>ROUND((E3693/D3693)*100,0)</f>
        <v>128</v>
      </c>
      <c r="Q3693" s="14">
        <f>IFERROR(ROUND((E3693/L3693),2),0)</f>
        <v>186.8</v>
      </c>
      <c r="R3693" s="10">
        <f>(((J3693/60)/60)/24)+DATE(1970,1,1)</f>
        <v>42020.700567129628</v>
      </c>
      <c r="S3693" s="10">
        <f>(((I3693/60)/60)/24)+DATE(1970,1,1)</f>
        <v>42065.207638888889</v>
      </c>
      <c r="T3693">
        <f>YEAR(R3693)</f>
        <v>2015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6" t="s">
        <v>8273</v>
      </c>
      <c r="O3694" s="16" t="s">
        <v>8274</v>
      </c>
      <c r="P3694" s="12">
        <f>ROUND((E3694/D3694)*100,0)</f>
        <v>126</v>
      </c>
      <c r="Q3694" s="14">
        <f>IFERROR(ROUND((E3694/L3694),2),0)</f>
        <v>74.12</v>
      </c>
      <c r="R3694" s="10">
        <f>(((J3694/60)/60)/24)+DATE(1970,1,1)</f>
        <v>41891.96503472222</v>
      </c>
      <c r="S3694" s="10">
        <f>(((I3694/60)/60)/24)+DATE(1970,1,1)</f>
        <v>41901</v>
      </c>
      <c r="T3694">
        <f>YEAR(R3694)</f>
        <v>2014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6" t="s">
        <v>8273</v>
      </c>
      <c r="O3695" s="16" t="s">
        <v>8274</v>
      </c>
      <c r="P3695" s="12">
        <f>ROUND((E3695/D3695)*100,0)</f>
        <v>129</v>
      </c>
      <c r="Q3695" s="14">
        <f>IFERROR(ROUND((E3695/L3695),2),0)</f>
        <v>30.71</v>
      </c>
      <c r="R3695" s="10">
        <f>(((J3695/60)/60)/24)+DATE(1970,1,1)</f>
        <v>42309.191307870366</v>
      </c>
      <c r="S3695" s="10">
        <f>(((I3695/60)/60)/24)+DATE(1970,1,1)</f>
        <v>42338.9375</v>
      </c>
      <c r="T3695">
        <f>YEAR(R3695)</f>
        <v>2015</v>
      </c>
    </row>
    <row r="3696" spans="1:20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6" t="s">
        <v>8273</v>
      </c>
      <c r="O3696" s="16" t="s">
        <v>8274</v>
      </c>
      <c r="P3696" s="12">
        <f>ROUND((E3696/D3696)*100,0)</f>
        <v>107</v>
      </c>
      <c r="Q3696" s="14">
        <f>IFERROR(ROUND((E3696/L3696),2),0)</f>
        <v>62.67</v>
      </c>
      <c r="R3696" s="10">
        <f>(((J3696/60)/60)/24)+DATE(1970,1,1)</f>
        <v>42490.133877314816</v>
      </c>
      <c r="S3696" s="10">
        <f>(((I3696/60)/60)/24)+DATE(1970,1,1)</f>
        <v>42527.083333333328</v>
      </c>
      <c r="T3696">
        <f>YEAR(R3696)</f>
        <v>2016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6" t="s">
        <v>8273</v>
      </c>
      <c r="O3697" s="16" t="s">
        <v>8274</v>
      </c>
      <c r="P3697" s="12">
        <f>ROUND((E3697/D3697)*100,0)</f>
        <v>100</v>
      </c>
      <c r="Q3697" s="14">
        <f>IFERROR(ROUND((E3697/L3697),2),0)</f>
        <v>121.36</v>
      </c>
      <c r="R3697" s="10">
        <f>(((J3697/60)/60)/24)+DATE(1970,1,1)</f>
        <v>41995.870486111111</v>
      </c>
      <c r="S3697" s="10">
        <f>(((I3697/60)/60)/24)+DATE(1970,1,1)</f>
        <v>42015.870486111111</v>
      </c>
      <c r="T3697">
        <f>YEAR(R3697)</f>
        <v>2014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6" t="s">
        <v>8273</v>
      </c>
      <c r="O3698" s="16" t="s">
        <v>8274</v>
      </c>
      <c r="P3698" s="12">
        <f>ROUND((E3698/D3698)*100,0)</f>
        <v>155</v>
      </c>
      <c r="Q3698" s="14">
        <f>IFERROR(ROUND((E3698/L3698),2),0)</f>
        <v>39.74</v>
      </c>
      <c r="R3698" s="10">
        <f>(((J3698/60)/60)/24)+DATE(1970,1,1)</f>
        <v>41988.617083333331</v>
      </c>
      <c r="S3698" s="10">
        <f>(((I3698/60)/60)/24)+DATE(1970,1,1)</f>
        <v>42048.617083333331</v>
      </c>
      <c r="T3698">
        <f>YEAR(R3698)</f>
        <v>2014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6" t="s">
        <v>8273</v>
      </c>
      <c r="O3699" s="16" t="s">
        <v>8274</v>
      </c>
      <c r="P3699" s="12">
        <f>ROUND((E3699/D3699)*100,0)</f>
        <v>108</v>
      </c>
      <c r="Q3699" s="14">
        <f>IFERROR(ROUND((E3699/L3699),2),0)</f>
        <v>72</v>
      </c>
      <c r="R3699" s="10">
        <f>(((J3699/60)/60)/24)+DATE(1970,1,1)</f>
        <v>42479.465833333335</v>
      </c>
      <c r="S3699" s="10">
        <f>(((I3699/60)/60)/24)+DATE(1970,1,1)</f>
        <v>42500.465833333335</v>
      </c>
      <c r="T3699">
        <f>YEAR(R3699)</f>
        <v>2016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6" t="s">
        <v>8273</v>
      </c>
      <c r="O3700" s="16" t="s">
        <v>8274</v>
      </c>
      <c r="P3700" s="12">
        <f>ROUND((E3700/D3700)*100,0)</f>
        <v>111</v>
      </c>
      <c r="Q3700" s="14">
        <f>IFERROR(ROUND((E3700/L3700),2),0)</f>
        <v>40.630000000000003</v>
      </c>
      <c r="R3700" s="10">
        <f>(((J3700/60)/60)/24)+DATE(1970,1,1)</f>
        <v>42401.806562500002</v>
      </c>
      <c r="S3700" s="10">
        <f>(((I3700/60)/60)/24)+DATE(1970,1,1)</f>
        <v>42431.806562500002</v>
      </c>
      <c r="T3700">
        <f>YEAR(R3700)</f>
        <v>2016</v>
      </c>
    </row>
    <row r="3701" spans="1:20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6" t="s">
        <v>8273</v>
      </c>
      <c r="O3701" s="16" t="s">
        <v>8274</v>
      </c>
      <c r="P3701" s="12">
        <f>ROUND((E3701/D3701)*100,0)</f>
        <v>101</v>
      </c>
      <c r="Q3701" s="14">
        <f>IFERROR(ROUND((E3701/L3701),2),0)</f>
        <v>63</v>
      </c>
      <c r="R3701" s="10">
        <f>(((J3701/60)/60)/24)+DATE(1970,1,1)</f>
        <v>41897.602037037039</v>
      </c>
      <c r="S3701" s="10">
        <f>(((I3701/60)/60)/24)+DATE(1970,1,1)</f>
        <v>41927.602037037039</v>
      </c>
      <c r="T3701">
        <f>YEAR(R3701)</f>
        <v>2014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6" t="s">
        <v>8273</v>
      </c>
      <c r="O3702" s="16" t="s">
        <v>8274</v>
      </c>
      <c r="P3702" s="12">
        <f>ROUND((E3702/D3702)*100,0)</f>
        <v>121</v>
      </c>
      <c r="Q3702" s="14">
        <f>IFERROR(ROUND((E3702/L3702),2),0)</f>
        <v>33.67</v>
      </c>
      <c r="R3702" s="10">
        <f>(((J3702/60)/60)/24)+DATE(1970,1,1)</f>
        <v>41882.585648148146</v>
      </c>
      <c r="S3702" s="10">
        <f>(((I3702/60)/60)/24)+DATE(1970,1,1)</f>
        <v>41912.666666666664</v>
      </c>
      <c r="T3702">
        <f>YEAR(R3702)</f>
        <v>2014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6" t="s">
        <v>8273</v>
      </c>
      <c r="O3703" s="16" t="s">
        <v>8274</v>
      </c>
      <c r="P3703" s="12">
        <f>ROUND((E3703/D3703)*100,0)</f>
        <v>100</v>
      </c>
      <c r="Q3703" s="14">
        <f>IFERROR(ROUND((E3703/L3703),2),0)</f>
        <v>38.590000000000003</v>
      </c>
      <c r="R3703" s="10">
        <f>(((J3703/60)/60)/24)+DATE(1970,1,1)</f>
        <v>42129.541585648149</v>
      </c>
      <c r="S3703" s="10">
        <f>(((I3703/60)/60)/24)+DATE(1970,1,1)</f>
        <v>42159.541585648149</v>
      </c>
      <c r="T3703">
        <f>YEAR(R3703)</f>
        <v>2015</v>
      </c>
    </row>
    <row r="3704" spans="1:20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6" t="s">
        <v>8273</v>
      </c>
      <c r="O3704" s="16" t="s">
        <v>8274</v>
      </c>
      <c r="P3704" s="12">
        <f>ROUND((E3704/D3704)*100,0)</f>
        <v>109</v>
      </c>
      <c r="Q3704" s="14">
        <f>IFERROR(ROUND((E3704/L3704),2),0)</f>
        <v>155.94999999999999</v>
      </c>
      <c r="R3704" s="10">
        <f>(((J3704/60)/60)/24)+DATE(1970,1,1)</f>
        <v>42524.53800925926</v>
      </c>
      <c r="S3704" s="10">
        <f>(((I3704/60)/60)/24)+DATE(1970,1,1)</f>
        <v>42561.957638888889</v>
      </c>
      <c r="T3704">
        <f>YEAR(R3704)</f>
        <v>2016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6" t="s">
        <v>8273</v>
      </c>
      <c r="O3705" s="16" t="s">
        <v>8274</v>
      </c>
      <c r="P3705" s="12">
        <f>ROUND((E3705/D3705)*100,0)</f>
        <v>123</v>
      </c>
      <c r="Q3705" s="14">
        <f>IFERROR(ROUND((E3705/L3705),2),0)</f>
        <v>43.2</v>
      </c>
      <c r="R3705" s="10">
        <f>(((J3705/60)/60)/24)+DATE(1970,1,1)</f>
        <v>42556.504490740743</v>
      </c>
      <c r="S3705" s="10">
        <f>(((I3705/60)/60)/24)+DATE(1970,1,1)</f>
        <v>42595.290972222225</v>
      </c>
      <c r="T3705">
        <f>YEAR(R3705)</f>
        <v>2016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6" t="s">
        <v>8273</v>
      </c>
      <c r="O3706" s="16" t="s">
        <v>8274</v>
      </c>
      <c r="P3706" s="12">
        <f>ROUND((E3706/D3706)*100,0)</f>
        <v>136</v>
      </c>
      <c r="Q3706" s="14">
        <f>IFERROR(ROUND((E3706/L3706),2),0)</f>
        <v>15.15</v>
      </c>
      <c r="R3706" s="10">
        <f>(((J3706/60)/60)/24)+DATE(1970,1,1)</f>
        <v>42461.689745370371</v>
      </c>
      <c r="S3706" s="10">
        <f>(((I3706/60)/60)/24)+DATE(1970,1,1)</f>
        <v>42521.689745370371</v>
      </c>
      <c r="T3706">
        <f>YEAR(R3706)</f>
        <v>2016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6" t="s">
        <v>8273</v>
      </c>
      <c r="O3707" s="16" t="s">
        <v>8274</v>
      </c>
      <c r="P3707" s="12">
        <f>ROUND((E3707/D3707)*100,0)</f>
        <v>103</v>
      </c>
      <c r="Q3707" s="14">
        <f>IFERROR(ROUND((E3707/L3707),2),0)</f>
        <v>83.57</v>
      </c>
      <c r="R3707" s="10">
        <f>(((J3707/60)/60)/24)+DATE(1970,1,1)</f>
        <v>41792.542986111112</v>
      </c>
      <c r="S3707" s="10">
        <f>(((I3707/60)/60)/24)+DATE(1970,1,1)</f>
        <v>41813.75</v>
      </c>
      <c r="T3707">
        <f>YEAR(R3707)</f>
        <v>2014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6" t="s">
        <v>8273</v>
      </c>
      <c r="O3708" s="16" t="s">
        <v>8274</v>
      </c>
      <c r="P3708" s="12">
        <f>ROUND((E3708/D3708)*100,0)</f>
        <v>121</v>
      </c>
      <c r="Q3708" s="14">
        <f>IFERROR(ROUND((E3708/L3708),2),0)</f>
        <v>140</v>
      </c>
      <c r="R3708" s="10">
        <f>(((J3708/60)/60)/24)+DATE(1970,1,1)</f>
        <v>41879.913761574076</v>
      </c>
      <c r="S3708" s="10">
        <f>(((I3708/60)/60)/24)+DATE(1970,1,1)</f>
        <v>41894.913761574076</v>
      </c>
      <c r="T3708">
        <f>YEAR(R3708)</f>
        <v>2014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6" t="s">
        <v>8273</v>
      </c>
      <c r="O3709" s="16" t="s">
        <v>8274</v>
      </c>
      <c r="P3709" s="12">
        <f>ROUND((E3709/D3709)*100,0)</f>
        <v>186</v>
      </c>
      <c r="Q3709" s="14">
        <f>IFERROR(ROUND((E3709/L3709),2),0)</f>
        <v>80.87</v>
      </c>
      <c r="R3709" s="10">
        <f>(((J3709/60)/60)/24)+DATE(1970,1,1)</f>
        <v>42552.048356481479</v>
      </c>
      <c r="S3709" s="10">
        <f>(((I3709/60)/60)/24)+DATE(1970,1,1)</f>
        <v>42573.226388888885</v>
      </c>
      <c r="T3709">
        <f>YEAR(R3709)</f>
        <v>2016</v>
      </c>
    </row>
    <row r="3710" spans="1:20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6" t="s">
        <v>8273</v>
      </c>
      <c r="O3710" s="16" t="s">
        <v>8274</v>
      </c>
      <c r="P3710" s="12">
        <f>ROUND((E3710/D3710)*100,0)</f>
        <v>300</v>
      </c>
      <c r="Q3710" s="14">
        <f>IFERROR(ROUND((E3710/L3710),2),0)</f>
        <v>53.85</v>
      </c>
      <c r="R3710" s="10">
        <f>(((J3710/60)/60)/24)+DATE(1970,1,1)</f>
        <v>41810.142199074071</v>
      </c>
      <c r="S3710" s="10">
        <f>(((I3710/60)/60)/24)+DATE(1970,1,1)</f>
        <v>41824.142199074071</v>
      </c>
      <c r="T3710">
        <f>YEAR(R3710)</f>
        <v>2014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6" t="s">
        <v>8273</v>
      </c>
      <c r="O3711" s="16" t="s">
        <v>8274</v>
      </c>
      <c r="P3711" s="12">
        <f>ROUND((E3711/D3711)*100,0)</f>
        <v>108</v>
      </c>
      <c r="Q3711" s="14">
        <f>IFERROR(ROUND((E3711/L3711),2),0)</f>
        <v>30.93</v>
      </c>
      <c r="R3711" s="10">
        <f>(((J3711/60)/60)/24)+DATE(1970,1,1)</f>
        <v>41785.707708333335</v>
      </c>
      <c r="S3711" s="10">
        <f>(((I3711/60)/60)/24)+DATE(1970,1,1)</f>
        <v>41815.707708333335</v>
      </c>
      <c r="T3711">
        <f>YEAR(R3711)</f>
        <v>2014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6" t="s">
        <v>8273</v>
      </c>
      <c r="O3712" s="16" t="s">
        <v>8274</v>
      </c>
      <c r="P3712" s="12">
        <f>ROUND((E3712/D3712)*100,0)</f>
        <v>141</v>
      </c>
      <c r="Q3712" s="14">
        <f>IFERROR(ROUND((E3712/L3712),2),0)</f>
        <v>67.959999999999994</v>
      </c>
      <c r="R3712" s="10">
        <f>(((J3712/60)/60)/24)+DATE(1970,1,1)</f>
        <v>42072.576249999998</v>
      </c>
      <c r="S3712" s="10">
        <f>(((I3712/60)/60)/24)+DATE(1970,1,1)</f>
        <v>42097.576249999998</v>
      </c>
      <c r="T3712">
        <f>YEAR(R3712)</f>
        <v>2015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6" t="s">
        <v>8273</v>
      </c>
      <c r="O3713" s="16" t="s">
        <v>8274</v>
      </c>
      <c r="P3713" s="12">
        <f>ROUND((E3713/D3713)*100,0)</f>
        <v>114</v>
      </c>
      <c r="Q3713" s="14">
        <f>IFERROR(ROUND((E3713/L3713),2),0)</f>
        <v>27.14</v>
      </c>
      <c r="R3713" s="10">
        <f>(((J3713/60)/60)/24)+DATE(1970,1,1)</f>
        <v>41779.724224537036</v>
      </c>
      <c r="S3713" s="10">
        <f>(((I3713/60)/60)/24)+DATE(1970,1,1)</f>
        <v>41805.666666666664</v>
      </c>
      <c r="T3713">
        <f>YEAR(R3713)</f>
        <v>2014</v>
      </c>
    </row>
    <row r="3714" spans="1:20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6" t="s">
        <v>8273</v>
      </c>
      <c r="O3714" s="16" t="s">
        <v>8274</v>
      </c>
      <c r="P3714" s="12">
        <f>ROUND((E3714/D3714)*100,0)</f>
        <v>154</v>
      </c>
      <c r="Q3714" s="14">
        <f>IFERROR(ROUND((E3714/L3714),2),0)</f>
        <v>110.87</v>
      </c>
      <c r="R3714" s="10">
        <f>(((J3714/60)/60)/24)+DATE(1970,1,1)</f>
        <v>42134.172071759262</v>
      </c>
      <c r="S3714" s="10">
        <f>(((I3714/60)/60)/24)+DATE(1970,1,1)</f>
        <v>42155.290972222225</v>
      </c>
      <c r="T3714">
        <f>YEAR(R3714)</f>
        <v>2015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6" t="s">
        <v>8273</v>
      </c>
      <c r="O3715" s="16" t="s">
        <v>8274</v>
      </c>
      <c r="P3715" s="12">
        <f>ROUND((E3715/D3715)*100,0)</f>
        <v>102</v>
      </c>
      <c r="Q3715" s="14">
        <f>IFERROR(ROUND((E3715/L3715),2),0)</f>
        <v>106.84</v>
      </c>
      <c r="R3715" s="10">
        <f>(((J3715/60)/60)/24)+DATE(1970,1,1)</f>
        <v>42505.738032407404</v>
      </c>
      <c r="S3715" s="10">
        <f>(((I3715/60)/60)/24)+DATE(1970,1,1)</f>
        <v>42525.738032407404</v>
      </c>
      <c r="T3715">
        <f>YEAR(R3715)</f>
        <v>2016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6" t="s">
        <v>8273</v>
      </c>
      <c r="O3716" s="16" t="s">
        <v>8274</v>
      </c>
      <c r="P3716" s="12">
        <f>ROUND((E3716/D3716)*100,0)</f>
        <v>102</v>
      </c>
      <c r="Q3716" s="14">
        <f>IFERROR(ROUND((E3716/L3716),2),0)</f>
        <v>105.52</v>
      </c>
      <c r="R3716" s="10">
        <f>(((J3716/60)/60)/24)+DATE(1970,1,1)</f>
        <v>42118.556331018524</v>
      </c>
      <c r="S3716" s="10">
        <f>(((I3716/60)/60)/24)+DATE(1970,1,1)</f>
        <v>42150.165972222225</v>
      </c>
      <c r="T3716">
        <f>YEAR(R3716)</f>
        <v>2015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6" t="s">
        <v>8273</v>
      </c>
      <c r="O3717" s="16" t="s">
        <v>8274</v>
      </c>
      <c r="P3717" s="12">
        <f>ROUND((E3717/D3717)*100,0)</f>
        <v>103</v>
      </c>
      <c r="Q3717" s="14">
        <f>IFERROR(ROUND((E3717/L3717),2),0)</f>
        <v>132.96</v>
      </c>
      <c r="R3717" s="10">
        <f>(((J3717/60)/60)/24)+DATE(1970,1,1)</f>
        <v>42036.995590277773</v>
      </c>
      <c r="S3717" s="10">
        <f>(((I3717/60)/60)/24)+DATE(1970,1,1)</f>
        <v>42094.536111111112</v>
      </c>
      <c r="T3717">
        <f>YEAR(R3717)</f>
        <v>2015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6" t="s">
        <v>8273</v>
      </c>
      <c r="O3718" s="16" t="s">
        <v>8274</v>
      </c>
      <c r="P3718" s="12">
        <f>ROUND((E3718/D3718)*100,0)</f>
        <v>156</v>
      </c>
      <c r="Q3718" s="14">
        <f>IFERROR(ROUND((E3718/L3718),2),0)</f>
        <v>51.92</v>
      </c>
      <c r="R3718" s="10">
        <f>(((J3718/60)/60)/24)+DATE(1970,1,1)</f>
        <v>42360.887835648144</v>
      </c>
      <c r="S3718" s="10">
        <f>(((I3718/60)/60)/24)+DATE(1970,1,1)</f>
        <v>42390.887835648144</v>
      </c>
      <c r="T3718">
        <f>YEAR(R3718)</f>
        <v>2015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6" t="s">
        <v>8273</v>
      </c>
      <c r="O3719" s="16" t="s">
        <v>8274</v>
      </c>
      <c r="P3719" s="12">
        <f>ROUND((E3719/D3719)*100,0)</f>
        <v>101</v>
      </c>
      <c r="Q3719" s="14">
        <f>IFERROR(ROUND((E3719/L3719),2),0)</f>
        <v>310</v>
      </c>
      <c r="R3719" s="10">
        <f>(((J3719/60)/60)/24)+DATE(1970,1,1)</f>
        <v>42102.866307870368</v>
      </c>
      <c r="S3719" s="10">
        <f>(((I3719/60)/60)/24)+DATE(1970,1,1)</f>
        <v>42133.866307870368</v>
      </c>
      <c r="T3719">
        <f>YEAR(R3719)</f>
        <v>2015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6" t="s">
        <v>8273</v>
      </c>
      <c r="O3720" s="16" t="s">
        <v>8274</v>
      </c>
      <c r="P3720" s="12">
        <f>ROUND((E3720/D3720)*100,0)</f>
        <v>239</v>
      </c>
      <c r="Q3720" s="14">
        <f>IFERROR(ROUND((E3720/L3720),2),0)</f>
        <v>26.02</v>
      </c>
      <c r="R3720" s="10">
        <f>(((J3720/60)/60)/24)+DATE(1970,1,1)</f>
        <v>42032.716145833328</v>
      </c>
      <c r="S3720" s="10">
        <f>(((I3720/60)/60)/24)+DATE(1970,1,1)</f>
        <v>42062.716145833328</v>
      </c>
      <c r="T3720">
        <f>YEAR(R3720)</f>
        <v>2015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6" t="s">
        <v>8273</v>
      </c>
      <c r="O3721" s="16" t="s">
        <v>8274</v>
      </c>
      <c r="P3721" s="12">
        <f>ROUND((E3721/D3721)*100,0)</f>
        <v>210</v>
      </c>
      <c r="Q3721" s="14">
        <f>IFERROR(ROUND((E3721/L3721),2),0)</f>
        <v>105</v>
      </c>
      <c r="R3721" s="10">
        <f>(((J3721/60)/60)/24)+DATE(1970,1,1)</f>
        <v>42147.729930555557</v>
      </c>
      <c r="S3721" s="10">
        <f>(((I3721/60)/60)/24)+DATE(1970,1,1)</f>
        <v>42177.729930555557</v>
      </c>
      <c r="T3721">
        <f>YEAR(R3721)</f>
        <v>2015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6" t="s">
        <v>8273</v>
      </c>
      <c r="O3722" s="16" t="s">
        <v>8274</v>
      </c>
      <c r="P3722" s="12">
        <f>ROUND((E3722/D3722)*100,0)</f>
        <v>105</v>
      </c>
      <c r="Q3722" s="14">
        <f>IFERROR(ROUND((E3722/L3722),2),0)</f>
        <v>86.23</v>
      </c>
      <c r="R3722" s="10">
        <f>(((J3722/60)/60)/24)+DATE(1970,1,1)</f>
        <v>42165.993125000001</v>
      </c>
      <c r="S3722" s="10">
        <f>(((I3722/60)/60)/24)+DATE(1970,1,1)</f>
        <v>42187.993125000001</v>
      </c>
      <c r="T3722">
        <f>YEAR(R3722)</f>
        <v>2015</v>
      </c>
    </row>
    <row r="3723" spans="1:20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6" t="s">
        <v>8273</v>
      </c>
      <c r="O3723" s="16" t="s">
        <v>8274</v>
      </c>
      <c r="P3723" s="12">
        <f>ROUND((E3723/D3723)*100,0)</f>
        <v>101</v>
      </c>
      <c r="Q3723" s="14">
        <f>IFERROR(ROUND((E3723/L3723),2),0)</f>
        <v>114.55</v>
      </c>
      <c r="R3723" s="10">
        <f>(((J3723/60)/60)/24)+DATE(1970,1,1)</f>
        <v>41927.936157407406</v>
      </c>
      <c r="S3723" s="10">
        <f>(((I3723/60)/60)/24)+DATE(1970,1,1)</f>
        <v>41948.977824074071</v>
      </c>
      <c r="T3723">
        <f>YEAR(R3723)</f>
        <v>2014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6" t="s">
        <v>8273</v>
      </c>
      <c r="O3724" s="16" t="s">
        <v>8274</v>
      </c>
      <c r="P3724" s="12">
        <f>ROUND((E3724/D3724)*100,0)</f>
        <v>111</v>
      </c>
      <c r="Q3724" s="14">
        <f>IFERROR(ROUND((E3724/L3724),2),0)</f>
        <v>47.66</v>
      </c>
      <c r="R3724" s="10">
        <f>(((J3724/60)/60)/24)+DATE(1970,1,1)</f>
        <v>42381.671840277777</v>
      </c>
      <c r="S3724" s="10">
        <f>(((I3724/60)/60)/24)+DATE(1970,1,1)</f>
        <v>42411.957638888889</v>
      </c>
      <c r="T3724">
        <f>YEAR(R3724)</f>
        <v>2016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6" t="s">
        <v>8273</v>
      </c>
      <c r="O3725" s="16" t="s">
        <v>8274</v>
      </c>
      <c r="P3725" s="12">
        <f>ROUND((E3725/D3725)*100,0)</f>
        <v>102</v>
      </c>
      <c r="Q3725" s="14">
        <f>IFERROR(ROUND((E3725/L3725),2),0)</f>
        <v>72.89</v>
      </c>
      <c r="R3725" s="10">
        <f>(((J3725/60)/60)/24)+DATE(1970,1,1)</f>
        <v>41943.753032407411</v>
      </c>
      <c r="S3725" s="10">
        <f>(((I3725/60)/60)/24)+DATE(1970,1,1)</f>
        <v>41973.794699074075</v>
      </c>
      <c r="T3725">
        <f>YEAR(R3725)</f>
        <v>2014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6" t="s">
        <v>8273</v>
      </c>
      <c r="O3726" s="16" t="s">
        <v>8274</v>
      </c>
      <c r="P3726" s="12">
        <f>ROUND((E3726/D3726)*100,0)</f>
        <v>103</v>
      </c>
      <c r="Q3726" s="14">
        <f>IFERROR(ROUND((E3726/L3726),2),0)</f>
        <v>49.55</v>
      </c>
      <c r="R3726" s="10">
        <f>(((J3726/60)/60)/24)+DATE(1970,1,1)</f>
        <v>42465.491435185191</v>
      </c>
      <c r="S3726" s="10">
        <f>(((I3726/60)/60)/24)+DATE(1970,1,1)</f>
        <v>42494.958333333328</v>
      </c>
      <c r="T3726">
        <f>YEAR(R3726)</f>
        <v>2016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6" t="s">
        <v>8273</v>
      </c>
      <c r="O3727" s="16" t="s">
        <v>8274</v>
      </c>
      <c r="P3727" s="12">
        <f>ROUND((E3727/D3727)*100,0)</f>
        <v>127</v>
      </c>
      <c r="Q3727" s="14">
        <f>IFERROR(ROUND((E3727/L3727),2),0)</f>
        <v>25.4</v>
      </c>
      <c r="R3727" s="10">
        <f>(((J3727/60)/60)/24)+DATE(1970,1,1)</f>
        <v>42401.945219907408</v>
      </c>
      <c r="S3727" s="10">
        <f>(((I3727/60)/60)/24)+DATE(1970,1,1)</f>
        <v>42418.895833333328</v>
      </c>
      <c r="T3727">
        <f>YEAR(R3727)</f>
        <v>2016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6" t="s">
        <v>8273</v>
      </c>
      <c r="O3728" s="16" t="s">
        <v>8274</v>
      </c>
      <c r="P3728" s="12">
        <f>ROUND((E3728/D3728)*100,0)</f>
        <v>339</v>
      </c>
      <c r="Q3728" s="14">
        <f>IFERROR(ROUND((E3728/L3728),2),0)</f>
        <v>62.59</v>
      </c>
      <c r="R3728" s="10">
        <f>(((J3728/60)/60)/24)+DATE(1970,1,1)</f>
        <v>42462.140868055561</v>
      </c>
      <c r="S3728" s="10">
        <f>(((I3728/60)/60)/24)+DATE(1970,1,1)</f>
        <v>42489.875</v>
      </c>
      <c r="T3728">
        <f>YEAR(R3728)</f>
        <v>2016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6" t="s">
        <v>8273</v>
      </c>
      <c r="O3729" s="16" t="s">
        <v>8274</v>
      </c>
      <c r="P3729" s="12">
        <f>ROUND((E3729/D3729)*100,0)</f>
        <v>101</v>
      </c>
      <c r="Q3729" s="14">
        <f>IFERROR(ROUND((E3729/L3729),2),0)</f>
        <v>61.06</v>
      </c>
      <c r="R3729" s="10">
        <f>(((J3729/60)/60)/24)+DATE(1970,1,1)</f>
        <v>42632.348310185189</v>
      </c>
      <c r="S3729" s="10">
        <f>(((I3729/60)/60)/24)+DATE(1970,1,1)</f>
        <v>42663.204861111109</v>
      </c>
      <c r="T3729">
        <f>YEAR(R3729)</f>
        <v>2016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6" t="s">
        <v>8273</v>
      </c>
      <c r="O3730" s="16" t="s">
        <v>8274</v>
      </c>
      <c r="P3730" s="12">
        <f>ROUND((E3730/D3730)*100,0)</f>
        <v>9</v>
      </c>
      <c r="Q3730" s="14">
        <f>IFERROR(ROUND((E3730/L3730),2),0)</f>
        <v>60.06</v>
      </c>
      <c r="R3730" s="10">
        <f>(((J3730/60)/60)/24)+DATE(1970,1,1)</f>
        <v>42205.171018518522</v>
      </c>
      <c r="S3730" s="10">
        <f>(((I3730/60)/60)/24)+DATE(1970,1,1)</f>
        <v>42235.171018518522</v>
      </c>
      <c r="T3730">
        <f>YEAR(R3730)</f>
        <v>2015</v>
      </c>
    </row>
    <row r="3731" spans="1:20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6" t="s">
        <v>8273</v>
      </c>
      <c r="O3731" s="16" t="s">
        <v>8274</v>
      </c>
      <c r="P3731" s="12">
        <f>ROUND((E3731/D3731)*100,0)</f>
        <v>7</v>
      </c>
      <c r="Q3731" s="14">
        <f>IFERROR(ROUND((E3731/L3731),2),0)</f>
        <v>72.400000000000006</v>
      </c>
      <c r="R3731" s="10">
        <f>(((J3731/60)/60)/24)+DATE(1970,1,1)</f>
        <v>42041.205000000002</v>
      </c>
      <c r="S3731" s="10">
        <f>(((I3731/60)/60)/24)+DATE(1970,1,1)</f>
        <v>42086.16333333333</v>
      </c>
      <c r="T3731">
        <f>YEAR(R3731)</f>
        <v>2015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6" t="s">
        <v>8273</v>
      </c>
      <c r="O3732" s="16" t="s">
        <v>8274</v>
      </c>
      <c r="P3732" s="12">
        <f>ROUND((E3732/D3732)*100,0)</f>
        <v>10</v>
      </c>
      <c r="Q3732" s="14">
        <f>IFERROR(ROUND((E3732/L3732),2),0)</f>
        <v>100</v>
      </c>
      <c r="R3732" s="10">
        <f>(((J3732/60)/60)/24)+DATE(1970,1,1)</f>
        <v>42203.677766203706</v>
      </c>
      <c r="S3732" s="10">
        <f>(((I3732/60)/60)/24)+DATE(1970,1,1)</f>
        <v>42233.677766203706</v>
      </c>
      <c r="T3732">
        <f>YEAR(R3732)</f>
        <v>2015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6" t="s">
        <v>8273</v>
      </c>
      <c r="O3733" s="16" t="s">
        <v>8274</v>
      </c>
      <c r="P3733" s="12">
        <f>ROUND((E3733/D3733)*100,0)</f>
        <v>11</v>
      </c>
      <c r="Q3733" s="14">
        <f>IFERROR(ROUND((E3733/L3733),2),0)</f>
        <v>51.67</v>
      </c>
      <c r="R3733" s="10">
        <f>(((J3733/60)/60)/24)+DATE(1970,1,1)</f>
        <v>41983.752847222218</v>
      </c>
      <c r="S3733" s="10">
        <f>(((I3733/60)/60)/24)+DATE(1970,1,1)</f>
        <v>42014.140972222223</v>
      </c>
      <c r="T3733">
        <f>YEAR(R3733)</f>
        <v>2014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6" t="s">
        <v>8273</v>
      </c>
      <c r="O3734" s="16" t="s">
        <v>8274</v>
      </c>
      <c r="P3734" s="12">
        <f>ROUND((E3734/D3734)*100,0)</f>
        <v>15</v>
      </c>
      <c r="Q3734" s="14">
        <f>IFERROR(ROUND((E3734/L3734),2),0)</f>
        <v>32.75</v>
      </c>
      <c r="R3734" s="10">
        <f>(((J3734/60)/60)/24)+DATE(1970,1,1)</f>
        <v>41968.677465277782</v>
      </c>
      <c r="S3734" s="10">
        <f>(((I3734/60)/60)/24)+DATE(1970,1,1)</f>
        <v>42028.5</v>
      </c>
      <c r="T3734">
        <f>YEAR(R3734)</f>
        <v>2014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6" t="s">
        <v>8273</v>
      </c>
      <c r="O3735" s="16" t="s">
        <v>8274</v>
      </c>
      <c r="P3735" s="12">
        <f>ROUND((E3735/D3735)*100,0)</f>
        <v>0</v>
      </c>
      <c r="Q3735" s="14">
        <f>IFERROR(ROUND((E3735/L3735),2),0)</f>
        <v>0</v>
      </c>
      <c r="R3735" s="10">
        <f>(((J3735/60)/60)/24)+DATE(1970,1,1)</f>
        <v>42103.024398148147</v>
      </c>
      <c r="S3735" s="10">
        <f>(((I3735/60)/60)/24)+DATE(1970,1,1)</f>
        <v>42112.9375</v>
      </c>
      <c r="T3735">
        <f>YEAR(R3735)</f>
        <v>2015</v>
      </c>
    </row>
    <row r="3736" spans="1:20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6" t="s">
        <v>8273</v>
      </c>
      <c r="O3736" s="16" t="s">
        <v>8274</v>
      </c>
      <c r="P3736" s="12">
        <f>ROUND((E3736/D3736)*100,0)</f>
        <v>28</v>
      </c>
      <c r="Q3736" s="14">
        <f>IFERROR(ROUND((E3736/L3736),2),0)</f>
        <v>61</v>
      </c>
      <c r="R3736" s="10">
        <f>(((J3736/60)/60)/24)+DATE(1970,1,1)</f>
        <v>42089.901574074072</v>
      </c>
      <c r="S3736" s="10">
        <f>(((I3736/60)/60)/24)+DATE(1970,1,1)</f>
        <v>42149.901574074072</v>
      </c>
      <c r="T3736">
        <f>YEAR(R3736)</f>
        <v>2015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6" t="s">
        <v>8273</v>
      </c>
      <c r="O3737" s="16" t="s">
        <v>8274</v>
      </c>
      <c r="P3737" s="12">
        <f>ROUND((E3737/D3737)*100,0)</f>
        <v>13</v>
      </c>
      <c r="Q3737" s="14">
        <f>IFERROR(ROUND((E3737/L3737),2),0)</f>
        <v>10</v>
      </c>
      <c r="R3737" s="10">
        <f>(((J3737/60)/60)/24)+DATE(1970,1,1)</f>
        <v>42122.693159722221</v>
      </c>
      <c r="S3737" s="10">
        <f>(((I3737/60)/60)/24)+DATE(1970,1,1)</f>
        <v>42152.693159722221</v>
      </c>
      <c r="T3737">
        <f>YEAR(R3737)</f>
        <v>2015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6" t="s">
        <v>8273</v>
      </c>
      <c r="O3738" s="16" t="s">
        <v>8274</v>
      </c>
      <c r="P3738" s="12">
        <f>ROUND((E3738/D3738)*100,0)</f>
        <v>1</v>
      </c>
      <c r="Q3738" s="14">
        <f>IFERROR(ROUND((E3738/L3738),2),0)</f>
        <v>10</v>
      </c>
      <c r="R3738" s="10">
        <f>(((J3738/60)/60)/24)+DATE(1970,1,1)</f>
        <v>42048.711724537032</v>
      </c>
      <c r="S3738" s="10">
        <f>(((I3738/60)/60)/24)+DATE(1970,1,1)</f>
        <v>42086.75</v>
      </c>
      <c r="T3738">
        <f>YEAR(R3738)</f>
        <v>2015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6" t="s">
        <v>8273</v>
      </c>
      <c r="O3739" s="16" t="s">
        <v>8274</v>
      </c>
      <c r="P3739" s="12">
        <f>ROUND((E3739/D3739)*100,0)</f>
        <v>21</v>
      </c>
      <c r="Q3739" s="14">
        <f>IFERROR(ROUND((E3739/L3739),2),0)</f>
        <v>37.5</v>
      </c>
      <c r="R3739" s="10">
        <f>(((J3739/60)/60)/24)+DATE(1970,1,1)</f>
        <v>42297.691006944442</v>
      </c>
      <c r="S3739" s="10">
        <f>(((I3739/60)/60)/24)+DATE(1970,1,1)</f>
        <v>42320.290972222225</v>
      </c>
      <c r="T3739">
        <f>YEAR(R3739)</f>
        <v>2015</v>
      </c>
    </row>
    <row r="3740" spans="1:20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6" t="s">
        <v>8273</v>
      </c>
      <c r="O3740" s="16" t="s">
        <v>8274</v>
      </c>
      <c r="P3740" s="12">
        <f>ROUND((E3740/D3740)*100,0)</f>
        <v>18</v>
      </c>
      <c r="Q3740" s="14">
        <f>IFERROR(ROUND((E3740/L3740),2),0)</f>
        <v>45</v>
      </c>
      <c r="R3740" s="10">
        <f>(((J3740/60)/60)/24)+DATE(1970,1,1)</f>
        <v>41813.938715277778</v>
      </c>
      <c r="S3740" s="10">
        <f>(((I3740/60)/60)/24)+DATE(1970,1,1)</f>
        <v>41835.916666666664</v>
      </c>
      <c r="T3740">
        <f>YEAR(R3740)</f>
        <v>2014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6" t="s">
        <v>8273</v>
      </c>
      <c r="O3741" s="16" t="s">
        <v>8274</v>
      </c>
      <c r="P3741" s="12">
        <f>ROUND((E3741/D3741)*100,0)</f>
        <v>20</v>
      </c>
      <c r="Q3741" s="14">
        <f>IFERROR(ROUND((E3741/L3741),2),0)</f>
        <v>100.63</v>
      </c>
      <c r="R3741" s="10">
        <f>(((J3741/60)/60)/24)+DATE(1970,1,1)</f>
        <v>42548.449861111112</v>
      </c>
      <c r="S3741" s="10">
        <f>(((I3741/60)/60)/24)+DATE(1970,1,1)</f>
        <v>42568.449861111112</v>
      </c>
      <c r="T3741">
        <f>YEAR(R3741)</f>
        <v>2016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6" t="s">
        <v>8273</v>
      </c>
      <c r="O3742" s="16" t="s">
        <v>8274</v>
      </c>
      <c r="P3742" s="12">
        <f>ROUND((E3742/D3742)*100,0)</f>
        <v>18</v>
      </c>
      <c r="Q3742" s="14">
        <f>IFERROR(ROUND((E3742/L3742),2),0)</f>
        <v>25.57</v>
      </c>
      <c r="R3742" s="10">
        <f>(((J3742/60)/60)/24)+DATE(1970,1,1)</f>
        <v>41833.089756944442</v>
      </c>
      <c r="S3742" s="10">
        <f>(((I3742/60)/60)/24)+DATE(1970,1,1)</f>
        <v>41863.079143518517</v>
      </c>
      <c r="T3742">
        <f>YEAR(R3742)</f>
        <v>2014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6" t="s">
        <v>8273</v>
      </c>
      <c r="O3743" s="16" t="s">
        <v>8274</v>
      </c>
      <c r="P3743" s="12">
        <f>ROUND((E3743/D3743)*100,0)</f>
        <v>0</v>
      </c>
      <c r="Q3743" s="14">
        <f>IFERROR(ROUND((E3743/L3743),2),0)</f>
        <v>0</v>
      </c>
      <c r="R3743" s="10">
        <f>(((J3743/60)/60)/24)+DATE(1970,1,1)</f>
        <v>42325.920717592591</v>
      </c>
      <c r="S3743" s="10">
        <f>(((I3743/60)/60)/24)+DATE(1970,1,1)</f>
        <v>42355.920717592591</v>
      </c>
      <c r="T3743">
        <f>YEAR(R3743)</f>
        <v>2015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6" t="s">
        <v>8273</v>
      </c>
      <c r="O3744" s="16" t="s">
        <v>8274</v>
      </c>
      <c r="P3744" s="12">
        <f>ROUND((E3744/D3744)*100,0)</f>
        <v>2</v>
      </c>
      <c r="Q3744" s="14">
        <f>IFERROR(ROUND((E3744/L3744),2),0)</f>
        <v>25</v>
      </c>
      <c r="R3744" s="10">
        <f>(((J3744/60)/60)/24)+DATE(1970,1,1)</f>
        <v>41858.214629629627</v>
      </c>
      <c r="S3744" s="10">
        <f>(((I3744/60)/60)/24)+DATE(1970,1,1)</f>
        <v>41888.214629629627</v>
      </c>
      <c r="T3744">
        <f>YEAR(R3744)</f>
        <v>2014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6" t="s">
        <v>8273</v>
      </c>
      <c r="O3745" s="16" t="s">
        <v>8274</v>
      </c>
      <c r="P3745" s="12">
        <f>ROUND((E3745/D3745)*100,0)</f>
        <v>0</v>
      </c>
      <c r="Q3745" s="14">
        <f>IFERROR(ROUND((E3745/L3745),2),0)</f>
        <v>0</v>
      </c>
      <c r="R3745" s="10">
        <f>(((J3745/60)/60)/24)+DATE(1970,1,1)</f>
        <v>41793.710231481484</v>
      </c>
      <c r="S3745" s="10">
        <f>(((I3745/60)/60)/24)+DATE(1970,1,1)</f>
        <v>41823.710231481484</v>
      </c>
      <c r="T3745">
        <f>YEAR(R3745)</f>
        <v>2014</v>
      </c>
    </row>
    <row r="3746" spans="1:20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6" t="s">
        <v>8273</v>
      </c>
      <c r="O3746" s="16" t="s">
        <v>8274</v>
      </c>
      <c r="P3746" s="12">
        <f>ROUND((E3746/D3746)*100,0)</f>
        <v>0</v>
      </c>
      <c r="Q3746" s="14">
        <f>IFERROR(ROUND((E3746/L3746),2),0)</f>
        <v>0</v>
      </c>
      <c r="R3746" s="10">
        <f>(((J3746/60)/60)/24)+DATE(1970,1,1)</f>
        <v>41793.814259259263</v>
      </c>
      <c r="S3746" s="10">
        <f>(((I3746/60)/60)/24)+DATE(1970,1,1)</f>
        <v>41825.165972222225</v>
      </c>
      <c r="T3746">
        <f>YEAR(R3746)</f>
        <v>2014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6" t="s">
        <v>8273</v>
      </c>
      <c r="O3747" s="16" t="s">
        <v>8274</v>
      </c>
      <c r="P3747" s="12">
        <f>ROUND((E3747/D3747)*100,0)</f>
        <v>10</v>
      </c>
      <c r="Q3747" s="14">
        <f>IFERROR(ROUND((E3747/L3747),2),0)</f>
        <v>10</v>
      </c>
      <c r="R3747" s="10">
        <f>(((J3747/60)/60)/24)+DATE(1970,1,1)</f>
        <v>41831.697939814818</v>
      </c>
      <c r="S3747" s="10">
        <f>(((I3747/60)/60)/24)+DATE(1970,1,1)</f>
        <v>41861.697939814818</v>
      </c>
      <c r="T3747">
        <f>YEAR(R3747)</f>
        <v>2014</v>
      </c>
    </row>
    <row r="3748" spans="1:20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6" t="s">
        <v>8273</v>
      </c>
      <c r="O3748" s="16" t="s">
        <v>8274</v>
      </c>
      <c r="P3748" s="12">
        <f>ROUND((E3748/D3748)*100,0)</f>
        <v>2</v>
      </c>
      <c r="Q3748" s="14">
        <f>IFERROR(ROUND((E3748/L3748),2),0)</f>
        <v>202</v>
      </c>
      <c r="R3748" s="10">
        <f>(((J3748/60)/60)/24)+DATE(1970,1,1)</f>
        <v>42621.389340277776</v>
      </c>
      <c r="S3748" s="10">
        <f>(((I3748/60)/60)/24)+DATE(1970,1,1)</f>
        <v>42651.389340277776</v>
      </c>
      <c r="T3748">
        <f>YEAR(R3748)</f>
        <v>2016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6" t="s">
        <v>8273</v>
      </c>
      <c r="O3749" s="16" t="s">
        <v>8274</v>
      </c>
      <c r="P3749" s="12">
        <f>ROUND((E3749/D3749)*100,0)</f>
        <v>1</v>
      </c>
      <c r="Q3749" s="14">
        <f>IFERROR(ROUND((E3749/L3749),2),0)</f>
        <v>25</v>
      </c>
      <c r="R3749" s="10">
        <f>(((J3749/60)/60)/24)+DATE(1970,1,1)</f>
        <v>42164.299722222218</v>
      </c>
      <c r="S3749" s="10">
        <f>(((I3749/60)/60)/24)+DATE(1970,1,1)</f>
        <v>42190.957638888889</v>
      </c>
      <c r="T3749">
        <f>YEAR(R3749)</f>
        <v>2015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6" t="s">
        <v>8273</v>
      </c>
      <c r="O3750" s="16" t="s">
        <v>8315</v>
      </c>
      <c r="P3750" s="12">
        <f>ROUND((E3750/D3750)*100,0)</f>
        <v>104</v>
      </c>
      <c r="Q3750" s="14">
        <f>IFERROR(ROUND((E3750/L3750),2),0)</f>
        <v>99.54</v>
      </c>
      <c r="R3750" s="10">
        <f>(((J3750/60)/60)/24)+DATE(1970,1,1)</f>
        <v>42395.706435185188</v>
      </c>
      <c r="S3750" s="10">
        <f>(((I3750/60)/60)/24)+DATE(1970,1,1)</f>
        <v>42416.249305555553</v>
      </c>
      <c r="T3750">
        <f>YEAR(R3750)</f>
        <v>2016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6" t="s">
        <v>8273</v>
      </c>
      <c r="O3751" s="16" t="s">
        <v>8315</v>
      </c>
      <c r="P3751" s="12">
        <f>ROUND((E3751/D3751)*100,0)</f>
        <v>105</v>
      </c>
      <c r="Q3751" s="14">
        <f>IFERROR(ROUND((E3751/L3751),2),0)</f>
        <v>75</v>
      </c>
      <c r="R3751" s="10">
        <f>(((J3751/60)/60)/24)+DATE(1970,1,1)</f>
        <v>42458.127175925925</v>
      </c>
      <c r="S3751" s="10">
        <f>(((I3751/60)/60)/24)+DATE(1970,1,1)</f>
        <v>42489.165972222225</v>
      </c>
      <c r="T3751">
        <f>YEAR(R3751)</f>
        <v>2016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6" t="s">
        <v>8273</v>
      </c>
      <c r="O3752" s="16" t="s">
        <v>8315</v>
      </c>
      <c r="P3752" s="12">
        <f>ROUND((E3752/D3752)*100,0)</f>
        <v>100</v>
      </c>
      <c r="Q3752" s="14">
        <f>IFERROR(ROUND((E3752/L3752),2),0)</f>
        <v>215.25</v>
      </c>
      <c r="R3752" s="10">
        <f>(((J3752/60)/60)/24)+DATE(1970,1,1)</f>
        <v>42016.981574074074</v>
      </c>
      <c r="S3752" s="10">
        <f>(((I3752/60)/60)/24)+DATE(1970,1,1)</f>
        <v>42045.332638888889</v>
      </c>
      <c r="T3752">
        <f>YEAR(R3752)</f>
        <v>2015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6" t="s">
        <v>8273</v>
      </c>
      <c r="O3753" s="16" t="s">
        <v>8315</v>
      </c>
      <c r="P3753" s="12">
        <f>ROUND((E3753/D3753)*100,0)</f>
        <v>133</v>
      </c>
      <c r="Q3753" s="14">
        <f>IFERROR(ROUND((E3753/L3753),2),0)</f>
        <v>120.55</v>
      </c>
      <c r="R3753" s="10">
        <f>(((J3753/60)/60)/24)+DATE(1970,1,1)</f>
        <v>42403.035567129627</v>
      </c>
      <c r="S3753" s="10">
        <f>(((I3753/60)/60)/24)+DATE(1970,1,1)</f>
        <v>42462.993900462956</v>
      </c>
      <c r="T3753">
        <f>YEAR(R3753)</f>
        <v>2016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6" t="s">
        <v>8273</v>
      </c>
      <c r="O3754" s="16" t="s">
        <v>8315</v>
      </c>
      <c r="P3754" s="12">
        <f>ROUND((E3754/D3754)*100,0)</f>
        <v>113</v>
      </c>
      <c r="Q3754" s="14">
        <f>IFERROR(ROUND((E3754/L3754),2),0)</f>
        <v>37.67</v>
      </c>
      <c r="R3754" s="10">
        <f>(((J3754/60)/60)/24)+DATE(1970,1,1)</f>
        <v>42619.802488425921</v>
      </c>
      <c r="S3754" s="10">
        <f>(((I3754/60)/60)/24)+DATE(1970,1,1)</f>
        <v>42659.875</v>
      </c>
      <c r="T3754">
        <f>YEAR(R3754)</f>
        <v>2016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6" t="s">
        <v>8273</v>
      </c>
      <c r="O3755" s="16" t="s">
        <v>8315</v>
      </c>
      <c r="P3755" s="12">
        <f>ROUND((E3755/D3755)*100,0)</f>
        <v>103</v>
      </c>
      <c r="Q3755" s="14">
        <f>IFERROR(ROUND((E3755/L3755),2),0)</f>
        <v>172.23</v>
      </c>
      <c r="R3755" s="10">
        <f>(((J3755/60)/60)/24)+DATE(1970,1,1)</f>
        <v>42128.824074074073</v>
      </c>
      <c r="S3755" s="10">
        <f>(((I3755/60)/60)/24)+DATE(1970,1,1)</f>
        <v>42158</v>
      </c>
      <c r="T3755">
        <f>YEAR(R3755)</f>
        <v>2015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6" t="s">
        <v>8273</v>
      </c>
      <c r="O3756" s="16" t="s">
        <v>8315</v>
      </c>
      <c r="P3756" s="12">
        <f>ROUND((E3756/D3756)*100,0)</f>
        <v>120</v>
      </c>
      <c r="Q3756" s="14">
        <f>IFERROR(ROUND((E3756/L3756),2),0)</f>
        <v>111.11</v>
      </c>
      <c r="R3756" s="10">
        <f>(((J3756/60)/60)/24)+DATE(1970,1,1)</f>
        <v>41808.881215277775</v>
      </c>
      <c r="S3756" s="10">
        <f>(((I3756/60)/60)/24)+DATE(1970,1,1)</f>
        <v>41846.207638888889</v>
      </c>
      <c r="T3756">
        <f>YEAR(R3756)</f>
        <v>2014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6" t="s">
        <v>8273</v>
      </c>
      <c r="O3757" s="16" t="s">
        <v>8315</v>
      </c>
      <c r="P3757" s="12">
        <f>ROUND((E3757/D3757)*100,0)</f>
        <v>130</v>
      </c>
      <c r="Q3757" s="14">
        <f>IFERROR(ROUND((E3757/L3757),2),0)</f>
        <v>25.46</v>
      </c>
      <c r="R3757" s="10">
        <f>(((J3757/60)/60)/24)+DATE(1970,1,1)</f>
        <v>42445.866979166662</v>
      </c>
      <c r="S3757" s="10">
        <f>(((I3757/60)/60)/24)+DATE(1970,1,1)</f>
        <v>42475.866979166662</v>
      </c>
      <c r="T3757">
        <f>YEAR(R3757)</f>
        <v>2016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6" t="s">
        <v>8273</v>
      </c>
      <c r="O3758" s="16" t="s">
        <v>8315</v>
      </c>
      <c r="P3758" s="12">
        <f>ROUND((E3758/D3758)*100,0)</f>
        <v>101</v>
      </c>
      <c r="Q3758" s="14">
        <f>IFERROR(ROUND((E3758/L3758),2),0)</f>
        <v>267.64999999999998</v>
      </c>
      <c r="R3758" s="10">
        <f>(((J3758/60)/60)/24)+DATE(1970,1,1)</f>
        <v>41771.814791666664</v>
      </c>
      <c r="S3758" s="10">
        <f>(((I3758/60)/60)/24)+DATE(1970,1,1)</f>
        <v>41801.814791666664</v>
      </c>
      <c r="T3758">
        <f>YEAR(R3758)</f>
        <v>2014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6" t="s">
        <v>8273</v>
      </c>
      <c r="O3759" s="16" t="s">
        <v>8315</v>
      </c>
      <c r="P3759" s="12">
        <f>ROUND((E3759/D3759)*100,0)</f>
        <v>109</v>
      </c>
      <c r="Q3759" s="14">
        <f>IFERROR(ROUND((E3759/L3759),2),0)</f>
        <v>75.959999999999994</v>
      </c>
      <c r="R3759" s="10">
        <f>(((J3759/60)/60)/24)+DATE(1970,1,1)</f>
        <v>41954.850868055553</v>
      </c>
      <c r="S3759" s="10">
        <f>(((I3759/60)/60)/24)+DATE(1970,1,1)</f>
        <v>41974.850868055553</v>
      </c>
      <c r="T3759">
        <f>YEAR(R3759)</f>
        <v>2014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6" t="s">
        <v>8273</v>
      </c>
      <c r="O3760" s="16" t="s">
        <v>8315</v>
      </c>
      <c r="P3760" s="12">
        <f>ROUND((E3760/D3760)*100,0)</f>
        <v>102</v>
      </c>
      <c r="Q3760" s="14">
        <f>IFERROR(ROUND((E3760/L3760),2),0)</f>
        <v>59.04</v>
      </c>
      <c r="R3760" s="10">
        <f>(((J3760/60)/60)/24)+DATE(1970,1,1)</f>
        <v>41747.471504629626</v>
      </c>
      <c r="S3760" s="10">
        <f>(((I3760/60)/60)/24)+DATE(1970,1,1)</f>
        <v>41778.208333333336</v>
      </c>
      <c r="T3760">
        <f>YEAR(R3760)</f>
        <v>2014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6" t="s">
        <v>8273</v>
      </c>
      <c r="O3761" s="16" t="s">
        <v>8315</v>
      </c>
      <c r="P3761" s="12">
        <f>ROUND((E3761/D3761)*100,0)</f>
        <v>110</v>
      </c>
      <c r="Q3761" s="14">
        <f>IFERROR(ROUND((E3761/L3761),2),0)</f>
        <v>50.11</v>
      </c>
      <c r="R3761" s="10">
        <f>(((J3761/60)/60)/24)+DATE(1970,1,1)</f>
        <v>42182.108252314814</v>
      </c>
      <c r="S3761" s="10">
        <f>(((I3761/60)/60)/24)+DATE(1970,1,1)</f>
        <v>42242.108252314814</v>
      </c>
      <c r="T3761">
        <f>YEAR(R3761)</f>
        <v>2015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6" t="s">
        <v>8273</v>
      </c>
      <c r="O3762" s="16" t="s">
        <v>8315</v>
      </c>
      <c r="P3762" s="12">
        <f>ROUND((E3762/D3762)*100,0)</f>
        <v>101</v>
      </c>
      <c r="Q3762" s="14">
        <f>IFERROR(ROUND((E3762/L3762),2),0)</f>
        <v>55.5</v>
      </c>
      <c r="R3762" s="10">
        <f>(((J3762/60)/60)/24)+DATE(1970,1,1)</f>
        <v>41739.525300925925</v>
      </c>
      <c r="S3762" s="10">
        <f>(((I3762/60)/60)/24)+DATE(1970,1,1)</f>
        <v>41764.525300925925</v>
      </c>
      <c r="T3762">
        <f>YEAR(R3762)</f>
        <v>2014</v>
      </c>
    </row>
    <row r="3763" spans="1:20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6" t="s">
        <v>8273</v>
      </c>
      <c r="O3763" s="16" t="s">
        <v>8315</v>
      </c>
      <c r="P3763" s="12">
        <f>ROUND((E3763/D3763)*100,0)</f>
        <v>100</v>
      </c>
      <c r="Q3763" s="14">
        <f>IFERROR(ROUND((E3763/L3763),2),0)</f>
        <v>166.67</v>
      </c>
      <c r="R3763" s="10">
        <f>(((J3763/60)/60)/24)+DATE(1970,1,1)</f>
        <v>42173.466863425929</v>
      </c>
      <c r="S3763" s="10">
        <f>(((I3763/60)/60)/24)+DATE(1970,1,1)</f>
        <v>42226.958333333328</v>
      </c>
      <c r="T3763">
        <f>YEAR(R3763)</f>
        <v>2015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6" t="s">
        <v>8273</v>
      </c>
      <c r="O3764" s="16" t="s">
        <v>8315</v>
      </c>
      <c r="P3764" s="12">
        <f>ROUND((E3764/D3764)*100,0)</f>
        <v>106</v>
      </c>
      <c r="Q3764" s="14">
        <f>IFERROR(ROUND((E3764/L3764),2),0)</f>
        <v>47.43</v>
      </c>
      <c r="R3764" s="10">
        <f>(((J3764/60)/60)/24)+DATE(1970,1,1)</f>
        <v>42193.813530092593</v>
      </c>
      <c r="S3764" s="10">
        <f>(((I3764/60)/60)/24)+DATE(1970,1,1)</f>
        <v>42218.813530092593</v>
      </c>
      <c r="T3764">
        <f>YEAR(R3764)</f>
        <v>2015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6" t="s">
        <v>8273</v>
      </c>
      <c r="O3765" s="16" t="s">
        <v>8315</v>
      </c>
      <c r="P3765" s="12">
        <f>ROUND((E3765/D3765)*100,0)</f>
        <v>100</v>
      </c>
      <c r="Q3765" s="14">
        <f>IFERROR(ROUND((E3765/L3765),2),0)</f>
        <v>64.94</v>
      </c>
      <c r="R3765" s="10">
        <f>(((J3765/60)/60)/24)+DATE(1970,1,1)</f>
        <v>42065.750300925924</v>
      </c>
      <c r="S3765" s="10">
        <f>(((I3765/60)/60)/24)+DATE(1970,1,1)</f>
        <v>42095.708634259259</v>
      </c>
      <c r="T3765">
        <f>YEAR(R3765)</f>
        <v>2015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6" t="s">
        <v>8273</v>
      </c>
      <c r="O3766" s="16" t="s">
        <v>8315</v>
      </c>
      <c r="P3766" s="12">
        <f>ROUND((E3766/D3766)*100,0)</f>
        <v>100</v>
      </c>
      <c r="Q3766" s="14">
        <f>IFERROR(ROUND((E3766/L3766),2),0)</f>
        <v>55.56</v>
      </c>
      <c r="R3766" s="10">
        <f>(((J3766/60)/60)/24)+DATE(1970,1,1)</f>
        <v>42499.842962962968</v>
      </c>
      <c r="S3766" s="10">
        <f>(((I3766/60)/60)/24)+DATE(1970,1,1)</f>
        <v>42519.024999999994</v>
      </c>
      <c r="T3766">
        <f>YEAR(R3766)</f>
        <v>2016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6" t="s">
        <v>8273</v>
      </c>
      <c r="O3767" s="16" t="s">
        <v>8315</v>
      </c>
      <c r="P3767" s="12">
        <f>ROUND((E3767/D3767)*100,0)</f>
        <v>113</v>
      </c>
      <c r="Q3767" s="14">
        <f>IFERROR(ROUND((E3767/L3767),2),0)</f>
        <v>74.22</v>
      </c>
      <c r="R3767" s="10">
        <f>(((J3767/60)/60)/24)+DATE(1970,1,1)</f>
        <v>41820.776412037041</v>
      </c>
      <c r="S3767" s="10">
        <f>(((I3767/60)/60)/24)+DATE(1970,1,1)</f>
        <v>41850.776412037041</v>
      </c>
      <c r="T3767">
        <f>YEAR(R3767)</f>
        <v>2014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6" t="s">
        <v>8273</v>
      </c>
      <c r="O3768" s="16" t="s">
        <v>8315</v>
      </c>
      <c r="P3768" s="12">
        <f>ROUND((E3768/D3768)*100,0)</f>
        <v>103</v>
      </c>
      <c r="Q3768" s="14">
        <f>IFERROR(ROUND((E3768/L3768),2),0)</f>
        <v>106.93</v>
      </c>
      <c r="R3768" s="10">
        <f>(((J3768/60)/60)/24)+DATE(1970,1,1)</f>
        <v>41788.167187500003</v>
      </c>
      <c r="S3768" s="10">
        <f>(((I3768/60)/60)/24)+DATE(1970,1,1)</f>
        <v>41823.167187500003</v>
      </c>
      <c r="T3768">
        <f>YEAR(R3768)</f>
        <v>2014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6" t="s">
        <v>8273</v>
      </c>
      <c r="O3769" s="16" t="s">
        <v>8315</v>
      </c>
      <c r="P3769" s="12">
        <f>ROUND((E3769/D3769)*100,0)</f>
        <v>117</v>
      </c>
      <c r="Q3769" s="14">
        <f>IFERROR(ROUND((E3769/L3769),2),0)</f>
        <v>41.7</v>
      </c>
      <c r="R3769" s="10">
        <f>(((J3769/60)/60)/24)+DATE(1970,1,1)</f>
        <v>42050.019641203704</v>
      </c>
      <c r="S3769" s="10">
        <f>(((I3769/60)/60)/24)+DATE(1970,1,1)</f>
        <v>42064.207638888889</v>
      </c>
      <c r="T3769">
        <f>YEAR(R3769)</f>
        <v>2015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6" t="s">
        <v>8273</v>
      </c>
      <c r="O3770" s="16" t="s">
        <v>8315</v>
      </c>
      <c r="P3770" s="12">
        <f>ROUND((E3770/D3770)*100,0)</f>
        <v>108</v>
      </c>
      <c r="Q3770" s="14">
        <f>IFERROR(ROUND((E3770/L3770),2),0)</f>
        <v>74.239999999999995</v>
      </c>
      <c r="R3770" s="10">
        <f>(((J3770/60)/60)/24)+DATE(1970,1,1)</f>
        <v>41772.727893518517</v>
      </c>
      <c r="S3770" s="10">
        <f>(((I3770/60)/60)/24)+DATE(1970,1,1)</f>
        <v>41802.727893518517</v>
      </c>
      <c r="T3770">
        <f>YEAR(R3770)</f>
        <v>2014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6" t="s">
        <v>8273</v>
      </c>
      <c r="O3771" s="16" t="s">
        <v>8315</v>
      </c>
      <c r="P3771" s="12">
        <f>ROUND((E3771/D3771)*100,0)</f>
        <v>100</v>
      </c>
      <c r="Q3771" s="14">
        <f>IFERROR(ROUND((E3771/L3771),2),0)</f>
        <v>73.33</v>
      </c>
      <c r="R3771" s="10">
        <f>(((J3771/60)/60)/24)+DATE(1970,1,1)</f>
        <v>42445.598136574074</v>
      </c>
      <c r="S3771" s="10">
        <f>(((I3771/60)/60)/24)+DATE(1970,1,1)</f>
        <v>42475.598136574074</v>
      </c>
      <c r="T3771">
        <f>YEAR(R3771)</f>
        <v>2016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6" t="s">
        <v>8273</v>
      </c>
      <c r="O3772" s="16" t="s">
        <v>8315</v>
      </c>
      <c r="P3772" s="12">
        <f>ROUND((E3772/D3772)*100,0)</f>
        <v>100</v>
      </c>
      <c r="Q3772" s="14">
        <f>IFERROR(ROUND((E3772/L3772),2),0)</f>
        <v>100</v>
      </c>
      <c r="R3772" s="10">
        <f>(((J3772/60)/60)/24)+DATE(1970,1,1)</f>
        <v>42138.930671296301</v>
      </c>
      <c r="S3772" s="10">
        <f>(((I3772/60)/60)/24)+DATE(1970,1,1)</f>
        <v>42168.930671296301</v>
      </c>
      <c r="T3772">
        <f>YEAR(R3772)</f>
        <v>2015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6" t="s">
        <v>8273</v>
      </c>
      <c r="O3773" s="16" t="s">
        <v>8315</v>
      </c>
      <c r="P3773" s="12">
        <f>ROUND((E3773/D3773)*100,0)</f>
        <v>146</v>
      </c>
      <c r="Q3773" s="14">
        <f>IFERROR(ROUND((E3773/L3773),2),0)</f>
        <v>38.42</v>
      </c>
      <c r="R3773" s="10">
        <f>(((J3773/60)/60)/24)+DATE(1970,1,1)</f>
        <v>42493.857083333336</v>
      </c>
      <c r="S3773" s="10">
        <f>(((I3773/60)/60)/24)+DATE(1970,1,1)</f>
        <v>42508</v>
      </c>
      <c r="T3773">
        <f>YEAR(R3773)</f>
        <v>2016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6" t="s">
        <v>8273</v>
      </c>
      <c r="O3774" s="16" t="s">
        <v>8315</v>
      </c>
      <c r="P3774" s="12">
        <f>ROUND((E3774/D3774)*100,0)</f>
        <v>110</v>
      </c>
      <c r="Q3774" s="14">
        <f>IFERROR(ROUND((E3774/L3774),2),0)</f>
        <v>166.97</v>
      </c>
      <c r="R3774" s="10">
        <f>(((J3774/60)/60)/24)+DATE(1970,1,1)</f>
        <v>42682.616967592592</v>
      </c>
      <c r="S3774" s="10">
        <f>(((I3774/60)/60)/24)+DATE(1970,1,1)</f>
        <v>42703.25</v>
      </c>
      <c r="T3774">
        <f>YEAR(R3774)</f>
        <v>2016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6" t="s">
        <v>8273</v>
      </c>
      <c r="O3775" s="16" t="s">
        <v>8315</v>
      </c>
      <c r="P3775" s="12">
        <f>ROUND((E3775/D3775)*100,0)</f>
        <v>108</v>
      </c>
      <c r="Q3775" s="14">
        <f>IFERROR(ROUND((E3775/L3775),2),0)</f>
        <v>94.91</v>
      </c>
      <c r="R3775" s="10">
        <f>(((J3775/60)/60)/24)+DATE(1970,1,1)</f>
        <v>42656.005173611105</v>
      </c>
      <c r="S3775" s="10">
        <f>(((I3775/60)/60)/24)+DATE(1970,1,1)</f>
        <v>42689.088888888888</v>
      </c>
      <c r="T3775">
        <f>YEAR(R3775)</f>
        <v>2016</v>
      </c>
    </row>
    <row r="3776" spans="1:20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6" t="s">
        <v>8273</v>
      </c>
      <c r="O3776" s="16" t="s">
        <v>8315</v>
      </c>
      <c r="P3776" s="12">
        <f>ROUND((E3776/D3776)*100,0)</f>
        <v>100</v>
      </c>
      <c r="Q3776" s="14">
        <f>IFERROR(ROUND((E3776/L3776),2),0)</f>
        <v>100</v>
      </c>
      <c r="R3776" s="10">
        <f>(((J3776/60)/60)/24)+DATE(1970,1,1)</f>
        <v>42087.792303240742</v>
      </c>
      <c r="S3776" s="10">
        <f>(((I3776/60)/60)/24)+DATE(1970,1,1)</f>
        <v>42103.792303240742</v>
      </c>
      <c r="T3776">
        <f>YEAR(R3776)</f>
        <v>2015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6" t="s">
        <v>8273</v>
      </c>
      <c r="O3777" s="16" t="s">
        <v>8315</v>
      </c>
      <c r="P3777" s="12">
        <f>ROUND((E3777/D3777)*100,0)</f>
        <v>100</v>
      </c>
      <c r="Q3777" s="14">
        <f>IFERROR(ROUND((E3777/L3777),2),0)</f>
        <v>143.21</v>
      </c>
      <c r="R3777" s="10">
        <f>(((J3777/60)/60)/24)+DATE(1970,1,1)</f>
        <v>42075.942627314813</v>
      </c>
      <c r="S3777" s="10">
        <f>(((I3777/60)/60)/24)+DATE(1970,1,1)</f>
        <v>42103.166666666672</v>
      </c>
      <c r="T3777">
        <f>YEAR(R3777)</f>
        <v>2015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6" t="s">
        <v>8273</v>
      </c>
      <c r="O3778" s="16" t="s">
        <v>8315</v>
      </c>
      <c r="P3778" s="12">
        <f>ROUND((E3778/D3778)*100,0)</f>
        <v>107</v>
      </c>
      <c r="Q3778" s="14">
        <f>IFERROR(ROUND((E3778/L3778),2),0)</f>
        <v>90.82</v>
      </c>
      <c r="R3778" s="10">
        <f>(((J3778/60)/60)/24)+DATE(1970,1,1)</f>
        <v>41814.367800925924</v>
      </c>
      <c r="S3778" s="10">
        <f>(((I3778/60)/60)/24)+DATE(1970,1,1)</f>
        <v>41852.041666666664</v>
      </c>
      <c r="T3778">
        <f>YEAR(R3778)</f>
        <v>2014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6" t="s">
        <v>8273</v>
      </c>
      <c r="O3779" s="16" t="s">
        <v>8315</v>
      </c>
      <c r="P3779" s="12">
        <f>ROUND((E3779/D3779)*100,0)</f>
        <v>143</v>
      </c>
      <c r="Q3779" s="14">
        <f>IFERROR(ROUND((E3779/L3779),2),0)</f>
        <v>48.54</v>
      </c>
      <c r="R3779" s="10">
        <f>(((J3779/60)/60)/24)+DATE(1970,1,1)</f>
        <v>41887.111354166671</v>
      </c>
      <c r="S3779" s="10">
        <f>(((I3779/60)/60)/24)+DATE(1970,1,1)</f>
        <v>41909.166666666664</v>
      </c>
      <c r="T3779">
        <f>YEAR(R3779)</f>
        <v>2014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6" t="s">
        <v>8273</v>
      </c>
      <c r="O3780" s="16" t="s">
        <v>8315</v>
      </c>
      <c r="P3780" s="12">
        <f>ROUND((E3780/D3780)*100,0)</f>
        <v>105</v>
      </c>
      <c r="Q3780" s="14">
        <f>IFERROR(ROUND((E3780/L3780),2),0)</f>
        <v>70.03</v>
      </c>
      <c r="R3780" s="10">
        <f>(((J3780/60)/60)/24)+DATE(1970,1,1)</f>
        <v>41989.819212962961</v>
      </c>
      <c r="S3780" s="10">
        <f>(((I3780/60)/60)/24)+DATE(1970,1,1)</f>
        <v>42049.819212962961</v>
      </c>
      <c r="T3780">
        <f>YEAR(R3780)</f>
        <v>2014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6" t="s">
        <v>8273</v>
      </c>
      <c r="O3781" s="16" t="s">
        <v>8315</v>
      </c>
      <c r="P3781" s="12">
        <f>ROUND((E3781/D3781)*100,0)</f>
        <v>104</v>
      </c>
      <c r="Q3781" s="14">
        <f>IFERROR(ROUND((E3781/L3781),2),0)</f>
        <v>135.63</v>
      </c>
      <c r="R3781" s="10">
        <f>(((J3781/60)/60)/24)+DATE(1970,1,1)</f>
        <v>42425.735416666663</v>
      </c>
      <c r="S3781" s="10">
        <f>(((I3781/60)/60)/24)+DATE(1970,1,1)</f>
        <v>42455.693750000006</v>
      </c>
      <c r="T3781">
        <f>YEAR(R3781)</f>
        <v>2016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6" t="s">
        <v>8273</v>
      </c>
      <c r="O3782" s="16" t="s">
        <v>8315</v>
      </c>
      <c r="P3782" s="12">
        <f>ROUND((E3782/D3782)*100,0)</f>
        <v>120</v>
      </c>
      <c r="Q3782" s="14">
        <f>IFERROR(ROUND((E3782/L3782),2),0)</f>
        <v>100</v>
      </c>
      <c r="R3782" s="10">
        <f>(((J3782/60)/60)/24)+DATE(1970,1,1)</f>
        <v>42166.219733796301</v>
      </c>
      <c r="S3782" s="10">
        <f>(((I3782/60)/60)/24)+DATE(1970,1,1)</f>
        <v>42198.837499999994</v>
      </c>
      <c r="T3782">
        <f>YEAR(R3782)</f>
        <v>2015</v>
      </c>
    </row>
    <row r="3783" spans="1:20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6" t="s">
        <v>8273</v>
      </c>
      <c r="O3783" s="16" t="s">
        <v>8315</v>
      </c>
      <c r="P3783" s="12">
        <f>ROUND((E3783/D3783)*100,0)</f>
        <v>110</v>
      </c>
      <c r="Q3783" s="14">
        <f>IFERROR(ROUND((E3783/L3783),2),0)</f>
        <v>94.9</v>
      </c>
      <c r="R3783" s="10">
        <f>(((J3783/60)/60)/24)+DATE(1970,1,1)</f>
        <v>41865.882928240739</v>
      </c>
      <c r="S3783" s="10">
        <f>(((I3783/60)/60)/24)+DATE(1970,1,1)</f>
        <v>41890.882928240739</v>
      </c>
      <c r="T3783">
        <f>YEAR(R3783)</f>
        <v>2014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6" t="s">
        <v>8273</v>
      </c>
      <c r="O3784" s="16" t="s">
        <v>8315</v>
      </c>
      <c r="P3784" s="12">
        <f>ROUND((E3784/D3784)*100,0)</f>
        <v>102</v>
      </c>
      <c r="Q3784" s="14">
        <f>IFERROR(ROUND((E3784/L3784),2),0)</f>
        <v>75.37</v>
      </c>
      <c r="R3784" s="10">
        <f>(((J3784/60)/60)/24)+DATE(1970,1,1)</f>
        <v>42546.862233796302</v>
      </c>
      <c r="S3784" s="10">
        <f>(((I3784/60)/60)/24)+DATE(1970,1,1)</f>
        <v>42575.958333333328</v>
      </c>
      <c r="T3784">
        <f>YEAR(R3784)</f>
        <v>2016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6" t="s">
        <v>8273</v>
      </c>
      <c r="O3785" s="16" t="s">
        <v>8315</v>
      </c>
      <c r="P3785" s="12">
        <f>ROUND((E3785/D3785)*100,0)</f>
        <v>129</v>
      </c>
      <c r="Q3785" s="14">
        <f>IFERROR(ROUND((E3785/L3785),2),0)</f>
        <v>64.459999999999994</v>
      </c>
      <c r="R3785" s="10">
        <f>(((J3785/60)/60)/24)+DATE(1970,1,1)</f>
        <v>42420.140277777777</v>
      </c>
      <c r="S3785" s="10">
        <f>(((I3785/60)/60)/24)+DATE(1970,1,1)</f>
        <v>42444.666666666672</v>
      </c>
      <c r="T3785">
        <f>YEAR(R3785)</f>
        <v>2016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6" t="s">
        <v>8273</v>
      </c>
      <c r="O3786" s="16" t="s">
        <v>8315</v>
      </c>
      <c r="P3786" s="12">
        <f>ROUND((E3786/D3786)*100,0)</f>
        <v>115</v>
      </c>
      <c r="Q3786" s="14">
        <f>IFERROR(ROUND((E3786/L3786),2),0)</f>
        <v>115</v>
      </c>
      <c r="R3786" s="10">
        <f>(((J3786/60)/60)/24)+DATE(1970,1,1)</f>
        <v>42531.980694444443</v>
      </c>
      <c r="S3786" s="10">
        <f>(((I3786/60)/60)/24)+DATE(1970,1,1)</f>
        <v>42561.980694444443</v>
      </c>
      <c r="T3786">
        <f>YEAR(R3786)</f>
        <v>2016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6" t="s">
        <v>8273</v>
      </c>
      <c r="O3787" s="16" t="s">
        <v>8315</v>
      </c>
      <c r="P3787" s="12">
        <f>ROUND((E3787/D3787)*100,0)</f>
        <v>151</v>
      </c>
      <c r="Q3787" s="14">
        <f>IFERROR(ROUND((E3787/L3787),2),0)</f>
        <v>100.5</v>
      </c>
      <c r="R3787" s="10">
        <f>(((J3787/60)/60)/24)+DATE(1970,1,1)</f>
        <v>42548.63853009259</v>
      </c>
      <c r="S3787" s="10">
        <f>(((I3787/60)/60)/24)+DATE(1970,1,1)</f>
        <v>42584.418749999997</v>
      </c>
      <c r="T3787">
        <f>YEAR(R3787)</f>
        <v>2016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6" t="s">
        <v>8273</v>
      </c>
      <c r="O3788" s="16" t="s">
        <v>8315</v>
      </c>
      <c r="P3788" s="12">
        <f>ROUND((E3788/D3788)*100,0)</f>
        <v>111</v>
      </c>
      <c r="Q3788" s="14">
        <f>IFERROR(ROUND((E3788/L3788),2),0)</f>
        <v>93.77</v>
      </c>
      <c r="R3788" s="10">
        <f>(((J3788/60)/60)/24)+DATE(1970,1,1)</f>
        <v>42487.037905092591</v>
      </c>
      <c r="S3788" s="10">
        <f>(((I3788/60)/60)/24)+DATE(1970,1,1)</f>
        <v>42517.037905092591</v>
      </c>
      <c r="T3788">
        <f>YEAR(R3788)</f>
        <v>2016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6" t="s">
        <v>8273</v>
      </c>
      <c r="O3789" s="16" t="s">
        <v>8315</v>
      </c>
      <c r="P3789" s="12">
        <f>ROUND((E3789/D3789)*100,0)</f>
        <v>100</v>
      </c>
      <c r="Q3789" s="14">
        <f>IFERROR(ROUND((E3789/L3789),2),0)</f>
        <v>35.1</v>
      </c>
      <c r="R3789" s="10">
        <f>(((J3789/60)/60)/24)+DATE(1970,1,1)</f>
        <v>42167.534791666665</v>
      </c>
      <c r="S3789" s="10">
        <f>(((I3789/60)/60)/24)+DATE(1970,1,1)</f>
        <v>42196.165972222225</v>
      </c>
      <c r="T3789">
        <f>YEAR(R3789)</f>
        <v>2015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6" t="s">
        <v>8273</v>
      </c>
      <c r="O3790" s="16" t="s">
        <v>8315</v>
      </c>
      <c r="P3790" s="12">
        <f>ROUND((E3790/D3790)*100,0)</f>
        <v>1</v>
      </c>
      <c r="Q3790" s="14">
        <f>IFERROR(ROUND((E3790/L3790),2),0)</f>
        <v>500</v>
      </c>
      <c r="R3790" s="10">
        <f>(((J3790/60)/60)/24)+DATE(1970,1,1)</f>
        <v>42333.695821759262</v>
      </c>
      <c r="S3790" s="10">
        <f>(((I3790/60)/60)/24)+DATE(1970,1,1)</f>
        <v>42361.679166666669</v>
      </c>
      <c r="T3790">
        <f>YEAR(R3790)</f>
        <v>2015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6" t="s">
        <v>8273</v>
      </c>
      <c r="O3791" s="16" t="s">
        <v>8315</v>
      </c>
      <c r="P3791" s="12">
        <f>ROUND((E3791/D3791)*100,0)</f>
        <v>3</v>
      </c>
      <c r="Q3791" s="14">
        <f>IFERROR(ROUND((E3791/L3791),2),0)</f>
        <v>29</v>
      </c>
      <c r="R3791" s="10">
        <f>(((J3791/60)/60)/24)+DATE(1970,1,1)</f>
        <v>42138.798819444448</v>
      </c>
      <c r="S3791" s="10">
        <f>(((I3791/60)/60)/24)+DATE(1970,1,1)</f>
        <v>42170.798819444448</v>
      </c>
      <c r="T3791">
        <f>YEAR(R3791)</f>
        <v>2015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6" t="s">
        <v>8273</v>
      </c>
      <c r="O3792" s="16" t="s">
        <v>8315</v>
      </c>
      <c r="P3792" s="12">
        <f>ROUND((E3792/D3792)*100,0)</f>
        <v>0</v>
      </c>
      <c r="Q3792" s="14">
        <f>IFERROR(ROUND((E3792/L3792),2),0)</f>
        <v>0</v>
      </c>
      <c r="R3792" s="10">
        <f>(((J3792/60)/60)/24)+DATE(1970,1,1)</f>
        <v>42666.666932870372</v>
      </c>
      <c r="S3792" s="10">
        <f>(((I3792/60)/60)/24)+DATE(1970,1,1)</f>
        <v>42696.708599537036</v>
      </c>
      <c r="T3792">
        <f>YEAR(R3792)</f>
        <v>2016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6" t="s">
        <v>8273</v>
      </c>
      <c r="O3793" s="16" t="s">
        <v>8315</v>
      </c>
      <c r="P3793" s="12">
        <f>ROUND((E3793/D3793)*100,0)</f>
        <v>0</v>
      </c>
      <c r="Q3793" s="14">
        <f>IFERROR(ROUND((E3793/L3793),2),0)</f>
        <v>0</v>
      </c>
      <c r="R3793" s="10">
        <f>(((J3793/60)/60)/24)+DATE(1970,1,1)</f>
        <v>41766.692037037035</v>
      </c>
      <c r="S3793" s="10">
        <f>(((I3793/60)/60)/24)+DATE(1970,1,1)</f>
        <v>41826.692037037035</v>
      </c>
      <c r="T3793">
        <f>YEAR(R3793)</f>
        <v>2014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6" t="s">
        <v>8273</v>
      </c>
      <c r="O3794" s="16" t="s">
        <v>8315</v>
      </c>
      <c r="P3794" s="12">
        <f>ROUND((E3794/D3794)*100,0)</f>
        <v>0</v>
      </c>
      <c r="Q3794" s="14">
        <f>IFERROR(ROUND((E3794/L3794),2),0)</f>
        <v>17.5</v>
      </c>
      <c r="R3794" s="10">
        <f>(((J3794/60)/60)/24)+DATE(1970,1,1)</f>
        <v>42170.447013888886</v>
      </c>
      <c r="S3794" s="10">
        <f>(((I3794/60)/60)/24)+DATE(1970,1,1)</f>
        <v>42200.447013888886</v>
      </c>
      <c r="T3794">
        <f>YEAR(R3794)</f>
        <v>2015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6" t="s">
        <v>8273</v>
      </c>
      <c r="O3795" s="16" t="s">
        <v>8315</v>
      </c>
      <c r="P3795" s="12">
        <f>ROUND((E3795/D3795)*100,0)</f>
        <v>60</v>
      </c>
      <c r="Q3795" s="14">
        <f>IFERROR(ROUND((E3795/L3795),2),0)</f>
        <v>174</v>
      </c>
      <c r="R3795" s="10">
        <f>(((J3795/60)/60)/24)+DATE(1970,1,1)</f>
        <v>41968.938993055555</v>
      </c>
      <c r="S3795" s="10">
        <f>(((I3795/60)/60)/24)+DATE(1970,1,1)</f>
        <v>41989.938993055555</v>
      </c>
      <c r="T3795">
        <f>YEAR(R3795)</f>
        <v>2014</v>
      </c>
    </row>
    <row r="3796" spans="1:20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6" t="s">
        <v>8273</v>
      </c>
      <c r="O3796" s="16" t="s">
        <v>8315</v>
      </c>
      <c r="P3796" s="12">
        <f>ROUND((E3796/D3796)*100,0)</f>
        <v>1</v>
      </c>
      <c r="Q3796" s="14">
        <f>IFERROR(ROUND((E3796/L3796),2),0)</f>
        <v>50</v>
      </c>
      <c r="R3796" s="10">
        <f>(((J3796/60)/60)/24)+DATE(1970,1,1)</f>
        <v>42132.58048611111</v>
      </c>
      <c r="S3796" s="10">
        <f>(((I3796/60)/60)/24)+DATE(1970,1,1)</f>
        <v>42162.58048611111</v>
      </c>
      <c r="T3796">
        <f>YEAR(R3796)</f>
        <v>2015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6" t="s">
        <v>8273</v>
      </c>
      <c r="O3797" s="16" t="s">
        <v>8315</v>
      </c>
      <c r="P3797" s="12">
        <f>ROUND((E3797/D3797)*100,0)</f>
        <v>2</v>
      </c>
      <c r="Q3797" s="14">
        <f>IFERROR(ROUND((E3797/L3797),2),0)</f>
        <v>5</v>
      </c>
      <c r="R3797" s="10">
        <f>(((J3797/60)/60)/24)+DATE(1970,1,1)</f>
        <v>42201.436226851853</v>
      </c>
      <c r="S3797" s="10">
        <f>(((I3797/60)/60)/24)+DATE(1970,1,1)</f>
        <v>42244.9375</v>
      </c>
      <c r="T3797">
        <f>YEAR(R3797)</f>
        <v>2015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6" t="s">
        <v>8273</v>
      </c>
      <c r="O3798" s="16" t="s">
        <v>8315</v>
      </c>
      <c r="P3798" s="12">
        <f>ROUND((E3798/D3798)*100,0)</f>
        <v>0</v>
      </c>
      <c r="Q3798" s="14">
        <f>IFERROR(ROUND((E3798/L3798),2),0)</f>
        <v>1</v>
      </c>
      <c r="R3798" s="10">
        <f>(((J3798/60)/60)/24)+DATE(1970,1,1)</f>
        <v>42689.029583333337</v>
      </c>
      <c r="S3798" s="10">
        <f>(((I3798/60)/60)/24)+DATE(1970,1,1)</f>
        <v>42749.029583333337</v>
      </c>
      <c r="T3798">
        <f>YEAR(R3798)</f>
        <v>2016</v>
      </c>
    </row>
    <row r="3799" spans="1:20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6" t="s">
        <v>8273</v>
      </c>
      <c r="O3799" s="16" t="s">
        <v>8315</v>
      </c>
      <c r="P3799" s="12">
        <f>ROUND((E3799/D3799)*100,0)</f>
        <v>90</v>
      </c>
      <c r="Q3799" s="14">
        <f>IFERROR(ROUND((E3799/L3799),2),0)</f>
        <v>145.41</v>
      </c>
      <c r="R3799" s="10">
        <f>(((J3799/60)/60)/24)+DATE(1970,1,1)</f>
        <v>42084.881539351853</v>
      </c>
      <c r="S3799" s="10">
        <f>(((I3799/60)/60)/24)+DATE(1970,1,1)</f>
        <v>42114.881539351853</v>
      </c>
      <c r="T3799">
        <f>YEAR(R3799)</f>
        <v>2015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6" t="s">
        <v>8273</v>
      </c>
      <c r="O3800" s="16" t="s">
        <v>8315</v>
      </c>
      <c r="P3800" s="12">
        <f>ROUND((E3800/D3800)*100,0)</f>
        <v>1</v>
      </c>
      <c r="Q3800" s="14">
        <f>IFERROR(ROUND((E3800/L3800),2),0)</f>
        <v>205</v>
      </c>
      <c r="R3800" s="10">
        <f>(((J3800/60)/60)/24)+DATE(1970,1,1)</f>
        <v>41831.722777777781</v>
      </c>
      <c r="S3800" s="10">
        <f>(((I3800/60)/60)/24)+DATE(1970,1,1)</f>
        <v>41861.722777777781</v>
      </c>
      <c r="T3800">
        <f>YEAR(R3800)</f>
        <v>2014</v>
      </c>
    </row>
    <row r="3801" spans="1:20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6" t="s">
        <v>8273</v>
      </c>
      <c r="O3801" s="16" t="s">
        <v>8315</v>
      </c>
      <c r="P3801" s="12">
        <f>ROUND((E3801/D3801)*100,0)</f>
        <v>4</v>
      </c>
      <c r="Q3801" s="14">
        <f>IFERROR(ROUND((E3801/L3801),2),0)</f>
        <v>100.5</v>
      </c>
      <c r="R3801" s="10">
        <f>(((J3801/60)/60)/24)+DATE(1970,1,1)</f>
        <v>42410.93105324074</v>
      </c>
      <c r="S3801" s="10">
        <f>(((I3801/60)/60)/24)+DATE(1970,1,1)</f>
        <v>42440.93105324074</v>
      </c>
      <c r="T3801">
        <f>YEAR(R3801)</f>
        <v>2016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6" t="s">
        <v>8273</v>
      </c>
      <c r="O3802" s="16" t="s">
        <v>8315</v>
      </c>
      <c r="P3802" s="12">
        <f>ROUND((E3802/D3802)*100,0)</f>
        <v>4</v>
      </c>
      <c r="Q3802" s="14">
        <f>IFERROR(ROUND((E3802/L3802),2),0)</f>
        <v>55.06</v>
      </c>
      <c r="R3802" s="10">
        <f>(((J3802/60)/60)/24)+DATE(1970,1,1)</f>
        <v>41982.737071759257</v>
      </c>
      <c r="S3802" s="10">
        <f>(((I3802/60)/60)/24)+DATE(1970,1,1)</f>
        <v>42015.207638888889</v>
      </c>
      <c r="T3802">
        <f>YEAR(R3802)</f>
        <v>2014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6" t="s">
        <v>8273</v>
      </c>
      <c r="O3803" s="16" t="s">
        <v>8315</v>
      </c>
      <c r="P3803" s="12">
        <f>ROUND((E3803/D3803)*100,0)</f>
        <v>9</v>
      </c>
      <c r="Q3803" s="14">
        <f>IFERROR(ROUND((E3803/L3803),2),0)</f>
        <v>47.33</v>
      </c>
      <c r="R3803" s="10">
        <f>(((J3803/60)/60)/24)+DATE(1970,1,1)</f>
        <v>41975.676111111112</v>
      </c>
      <c r="S3803" s="10">
        <f>(((I3803/60)/60)/24)+DATE(1970,1,1)</f>
        <v>42006.676111111112</v>
      </c>
      <c r="T3803">
        <f>YEAR(R3803)</f>
        <v>2014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6" t="s">
        <v>8273</v>
      </c>
      <c r="O3804" s="16" t="s">
        <v>8315</v>
      </c>
      <c r="P3804" s="12">
        <f>ROUND((E3804/D3804)*100,0)</f>
        <v>0</v>
      </c>
      <c r="Q3804" s="14">
        <f>IFERROR(ROUND((E3804/L3804),2),0)</f>
        <v>0</v>
      </c>
      <c r="R3804" s="10">
        <f>(((J3804/60)/60)/24)+DATE(1970,1,1)</f>
        <v>42269.126226851848</v>
      </c>
      <c r="S3804" s="10">
        <f>(((I3804/60)/60)/24)+DATE(1970,1,1)</f>
        <v>42299.126226851848</v>
      </c>
      <c r="T3804">
        <f>YEAR(R3804)</f>
        <v>2015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6" t="s">
        <v>8273</v>
      </c>
      <c r="O3805" s="16" t="s">
        <v>8315</v>
      </c>
      <c r="P3805" s="12">
        <f>ROUND((E3805/D3805)*100,0)</f>
        <v>20</v>
      </c>
      <c r="Q3805" s="14">
        <f>IFERROR(ROUND((E3805/L3805),2),0)</f>
        <v>58.95</v>
      </c>
      <c r="R3805" s="10">
        <f>(((J3805/60)/60)/24)+DATE(1970,1,1)</f>
        <v>42403.971851851849</v>
      </c>
      <c r="S3805" s="10">
        <f>(((I3805/60)/60)/24)+DATE(1970,1,1)</f>
        <v>42433.971851851849</v>
      </c>
      <c r="T3805">
        <f>YEAR(R3805)</f>
        <v>2016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6" t="s">
        <v>8273</v>
      </c>
      <c r="O3806" s="16" t="s">
        <v>8315</v>
      </c>
      <c r="P3806" s="12">
        <f>ROUND((E3806/D3806)*100,0)</f>
        <v>0</v>
      </c>
      <c r="Q3806" s="14">
        <f>IFERROR(ROUND((E3806/L3806),2),0)</f>
        <v>0</v>
      </c>
      <c r="R3806" s="10">
        <f>(((J3806/60)/60)/24)+DATE(1970,1,1)</f>
        <v>42527.00953703704</v>
      </c>
      <c r="S3806" s="10">
        <f>(((I3806/60)/60)/24)+DATE(1970,1,1)</f>
        <v>42582.291666666672</v>
      </c>
      <c r="T3806">
        <f>YEAR(R3806)</f>
        <v>2016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6" t="s">
        <v>8273</v>
      </c>
      <c r="O3807" s="16" t="s">
        <v>8315</v>
      </c>
      <c r="P3807" s="12">
        <f>ROUND((E3807/D3807)*100,0)</f>
        <v>0</v>
      </c>
      <c r="Q3807" s="14">
        <f>IFERROR(ROUND((E3807/L3807),2),0)</f>
        <v>1.5</v>
      </c>
      <c r="R3807" s="10">
        <f>(((J3807/60)/60)/24)+DATE(1970,1,1)</f>
        <v>41849.887037037035</v>
      </c>
      <c r="S3807" s="10">
        <f>(((I3807/60)/60)/24)+DATE(1970,1,1)</f>
        <v>41909.887037037035</v>
      </c>
      <c r="T3807">
        <f>YEAR(R3807)</f>
        <v>2014</v>
      </c>
    </row>
    <row r="3808" spans="1:20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6" t="s">
        <v>8273</v>
      </c>
      <c r="O3808" s="16" t="s">
        <v>8315</v>
      </c>
      <c r="P3808" s="12">
        <f>ROUND((E3808/D3808)*100,0)</f>
        <v>0</v>
      </c>
      <c r="Q3808" s="14">
        <f>IFERROR(ROUND((E3808/L3808),2),0)</f>
        <v>5</v>
      </c>
      <c r="R3808" s="10">
        <f>(((J3808/60)/60)/24)+DATE(1970,1,1)</f>
        <v>41799.259039351848</v>
      </c>
      <c r="S3808" s="10">
        <f>(((I3808/60)/60)/24)+DATE(1970,1,1)</f>
        <v>41819.259039351848</v>
      </c>
      <c r="T3808">
        <f>YEAR(R3808)</f>
        <v>2014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6" t="s">
        <v>8273</v>
      </c>
      <c r="O3809" s="16" t="s">
        <v>8315</v>
      </c>
      <c r="P3809" s="12">
        <f>ROUND((E3809/D3809)*100,0)</f>
        <v>30</v>
      </c>
      <c r="Q3809" s="14">
        <f>IFERROR(ROUND((E3809/L3809),2),0)</f>
        <v>50.56</v>
      </c>
      <c r="R3809" s="10">
        <f>(((J3809/60)/60)/24)+DATE(1970,1,1)</f>
        <v>42090.909016203703</v>
      </c>
      <c r="S3809" s="10">
        <f>(((I3809/60)/60)/24)+DATE(1970,1,1)</f>
        <v>42097.909016203703</v>
      </c>
      <c r="T3809">
        <f>YEAR(R3809)</f>
        <v>2015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6" t="s">
        <v>8273</v>
      </c>
      <c r="O3810" s="16" t="s">
        <v>8274</v>
      </c>
      <c r="P3810" s="12">
        <f>ROUND((E3810/D3810)*100,0)</f>
        <v>100</v>
      </c>
      <c r="Q3810" s="14">
        <f>IFERROR(ROUND((E3810/L3810),2),0)</f>
        <v>41.67</v>
      </c>
      <c r="R3810" s="10">
        <f>(((J3810/60)/60)/24)+DATE(1970,1,1)</f>
        <v>42059.453923611116</v>
      </c>
      <c r="S3810" s="10">
        <f>(((I3810/60)/60)/24)+DATE(1970,1,1)</f>
        <v>42119.412256944444</v>
      </c>
      <c r="T3810">
        <f>YEAR(R3810)</f>
        <v>2015</v>
      </c>
    </row>
    <row r="3811" spans="1:20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6" t="s">
        <v>8273</v>
      </c>
      <c r="O3811" s="16" t="s">
        <v>8274</v>
      </c>
      <c r="P3811" s="12">
        <f>ROUND((E3811/D3811)*100,0)</f>
        <v>101</v>
      </c>
      <c r="Q3811" s="14">
        <f>IFERROR(ROUND((E3811/L3811),2),0)</f>
        <v>53.29</v>
      </c>
      <c r="R3811" s="10">
        <f>(((J3811/60)/60)/24)+DATE(1970,1,1)</f>
        <v>41800.526701388888</v>
      </c>
      <c r="S3811" s="10">
        <f>(((I3811/60)/60)/24)+DATE(1970,1,1)</f>
        <v>41850.958333333336</v>
      </c>
      <c r="T3811">
        <f>YEAR(R3811)</f>
        <v>2014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6" t="s">
        <v>8273</v>
      </c>
      <c r="O3812" s="16" t="s">
        <v>8274</v>
      </c>
      <c r="P3812" s="12">
        <f>ROUND((E3812/D3812)*100,0)</f>
        <v>122</v>
      </c>
      <c r="Q3812" s="14">
        <f>IFERROR(ROUND((E3812/L3812),2),0)</f>
        <v>70.23</v>
      </c>
      <c r="R3812" s="10">
        <f>(((J3812/60)/60)/24)+DATE(1970,1,1)</f>
        <v>42054.849050925928</v>
      </c>
      <c r="S3812" s="10">
        <f>(((I3812/60)/60)/24)+DATE(1970,1,1)</f>
        <v>42084.807384259257</v>
      </c>
      <c r="T3812">
        <f>YEAR(R3812)</f>
        <v>2015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6" t="s">
        <v>8273</v>
      </c>
      <c r="O3813" s="16" t="s">
        <v>8274</v>
      </c>
      <c r="P3813" s="12">
        <f>ROUND((E3813/D3813)*100,0)</f>
        <v>330</v>
      </c>
      <c r="Q3813" s="14">
        <f>IFERROR(ROUND((E3813/L3813),2),0)</f>
        <v>43.42</v>
      </c>
      <c r="R3813" s="10">
        <f>(((J3813/60)/60)/24)+DATE(1970,1,1)</f>
        <v>42487.62700231481</v>
      </c>
      <c r="S3813" s="10">
        <f>(((I3813/60)/60)/24)+DATE(1970,1,1)</f>
        <v>42521.458333333328</v>
      </c>
      <c r="T3813">
        <f>YEAR(R3813)</f>
        <v>2016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6" t="s">
        <v>8273</v>
      </c>
      <c r="O3814" s="16" t="s">
        <v>8274</v>
      </c>
      <c r="P3814" s="12">
        <f>ROUND((E3814/D3814)*100,0)</f>
        <v>110</v>
      </c>
      <c r="Q3814" s="14">
        <f>IFERROR(ROUND((E3814/L3814),2),0)</f>
        <v>199.18</v>
      </c>
      <c r="R3814" s="10">
        <f>(((J3814/60)/60)/24)+DATE(1970,1,1)</f>
        <v>42109.751250000001</v>
      </c>
      <c r="S3814" s="10">
        <f>(((I3814/60)/60)/24)+DATE(1970,1,1)</f>
        <v>42156.165972222225</v>
      </c>
      <c r="T3814">
        <f>YEAR(R3814)</f>
        <v>2015</v>
      </c>
    </row>
    <row r="3815" spans="1:20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6" t="s">
        <v>8273</v>
      </c>
      <c r="O3815" s="16" t="s">
        <v>8274</v>
      </c>
      <c r="P3815" s="12">
        <f>ROUND((E3815/D3815)*100,0)</f>
        <v>101</v>
      </c>
      <c r="Q3815" s="14">
        <f>IFERROR(ROUND((E3815/L3815),2),0)</f>
        <v>78.52</v>
      </c>
      <c r="R3815" s="10">
        <f>(((J3815/60)/60)/24)+DATE(1970,1,1)</f>
        <v>42497.275706018518</v>
      </c>
      <c r="S3815" s="10">
        <f>(((I3815/60)/60)/24)+DATE(1970,1,1)</f>
        <v>42535.904861111107</v>
      </c>
      <c r="T3815">
        <f>YEAR(R3815)</f>
        <v>2016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6" t="s">
        <v>8273</v>
      </c>
      <c r="O3816" s="16" t="s">
        <v>8274</v>
      </c>
      <c r="P3816" s="12">
        <f>ROUND((E3816/D3816)*100,0)</f>
        <v>140</v>
      </c>
      <c r="Q3816" s="14">
        <f>IFERROR(ROUND((E3816/L3816),2),0)</f>
        <v>61.82</v>
      </c>
      <c r="R3816" s="10">
        <f>(((J3816/60)/60)/24)+DATE(1970,1,1)</f>
        <v>42058.904074074075</v>
      </c>
      <c r="S3816" s="10">
        <f>(((I3816/60)/60)/24)+DATE(1970,1,1)</f>
        <v>42095.165972222225</v>
      </c>
      <c r="T3816">
        <f>YEAR(R3816)</f>
        <v>2015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6" t="s">
        <v>8273</v>
      </c>
      <c r="O3817" s="16" t="s">
        <v>8274</v>
      </c>
      <c r="P3817" s="12">
        <f>ROUND((E3817/D3817)*100,0)</f>
        <v>100</v>
      </c>
      <c r="Q3817" s="14">
        <f>IFERROR(ROUND((E3817/L3817),2),0)</f>
        <v>50</v>
      </c>
      <c r="R3817" s="10">
        <f>(((J3817/60)/60)/24)+DATE(1970,1,1)</f>
        <v>42207.259918981479</v>
      </c>
      <c r="S3817" s="10">
        <f>(((I3817/60)/60)/24)+DATE(1970,1,1)</f>
        <v>42236.958333333328</v>
      </c>
      <c r="T3817">
        <f>YEAR(R3817)</f>
        <v>2015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6" t="s">
        <v>8273</v>
      </c>
      <c r="O3818" s="16" t="s">
        <v>8274</v>
      </c>
      <c r="P3818" s="12">
        <f>ROUND((E3818/D3818)*100,0)</f>
        <v>119</v>
      </c>
      <c r="Q3818" s="14">
        <f>IFERROR(ROUND((E3818/L3818),2),0)</f>
        <v>48.34</v>
      </c>
      <c r="R3818" s="10">
        <f>(((J3818/60)/60)/24)+DATE(1970,1,1)</f>
        <v>41807.690081018518</v>
      </c>
      <c r="S3818" s="10">
        <f>(((I3818/60)/60)/24)+DATE(1970,1,1)</f>
        <v>41837.690081018518</v>
      </c>
      <c r="T3818">
        <f>YEAR(R3818)</f>
        <v>2014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6" t="s">
        <v>8273</v>
      </c>
      <c r="O3819" s="16" t="s">
        <v>8274</v>
      </c>
      <c r="P3819" s="12">
        <f>ROUND((E3819/D3819)*100,0)</f>
        <v>107</v>
      </c>
      <c r="Q3819" s="14">
        <f>IFERROR(ROUND((E3819/L3819),2),0)</f>
        <v>107.25</v>
      </c>
      <c r="R3819" s="10">
        <f>(((J3819/60)/60)/24)+DATE(1970,1,1)</f>
        <v>42284.69694444444</v>
      </c>
      <c r="S3819" s="10">
        <f>(((I3819/60)/60)/24)+DATE(1970,1,1)</f>
        <v>42301.165972222225</v>
      </c>
      <c r="T3819">
        <f>YEAR(R3819)</f>
        <v>2015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6" t="s">
        <v>8273</v>
      </c>
      <c r="O3820" s="16" t="s">
        <v>8274</v>
      </c>
      <c r="P3820" s="12">
        <f>ROUND((E3820/D3820)*100,0)</f>
        <v>228</v>
      </c>
      <c r="Q3820" s="14">
        <f>IFERROR(ROUND((E3820/L3820),2),0)</f>
        <v>57</v>
      </c>
      <c r="R3820" s="10">
        <f>(((J3820/60)/60)/24)+DATE(1970,1,1)</f>
        <v>42045.84238425926</v>
      </c>
      <c r="S3820" s="10">
        <f>(((I3820/60)/60)/24)+DATE(1970,1,1)</f>
        <v>42075.800717592589</v>
      </c>
      <c r="T3820">
        <f>YEAR(R3820)</f>
        <v>2015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6" t="s">
        <v>8273</v>
      </c>
      <c r="O3821" s="16" t="s">
        <v>8274</v>
      </c>
      <c r="P3821" s="12">
        <f>ROUND((E3821/D3821)*100,0)</f>
        <v>106</v>
      </c>
      <c r="Q3821" s="14">
        <f>IFERROR(ROUND((E3821/L3821),2),0)</f>
        <v>40.92</v>
      </c>
      <c r="R3821" s="10">
        <f>(((J3821/60)/60)/24)+DATE(1970,1,1)</f>
        <v>42184.209537037037</v>
      </c>
      <c r="S3821" s="10">
        <f>(((I3821/60)/60)/24)+DATE(1970,1,1)</f>
        <v>42202.876388888893</v>
      </c>
      <c r="T3821">
        <f>YEAR(R3821)</f>
        <v>2015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6" t="s">
        <v>8273</v>
      </c>
      <c r="O3822" s="16" t="s">
        <v>8274</v>
      </c>
      <c r="P3822" s="12">
        <f>ROUND((E3822/D3822)*100,0)</f>
        <v>143</v>
      </c>
      <c r="Q3822" s="14">
        <f>IFERROR(ROUND((E3822/L3822),2),0)</f>
        <v>21.5</v>
      </c>
      <c r="R3822" s="10">
        <f>(((J3822/60)/60)/24)+DATE(1970,1,1)</f>
        <v>42160.651817129634</v>
      </c>
      <c r="S3822" s="10">
        <f>(((I3822/60)/60)/24)+DATE(1970,1,1)</f>
        <v>42190.651817129634</v>
      </c>
      <c r="T3822">
        <f>YEAR(R3822)</f>
        <v>2015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6" t="s">
        <v>8273</v>
      </c>
      <c r="O3823" s="16" t="s">
        <v>8274</v>
      </c>
      <c r="P3823" s="12">
        <f>ROUND((E3823/D3823)*100,0)</f>
        <v>105</v>
      </c>
      <c r="Q3823" s="14">
        <f>IFERROR(ROUND((E3823/L3823),2),0)</f>
        <v>79.540000000000006</v>
      </c>
      <c r="R3823" s="10">
        <f>(((J3823/60)/60)/24)+DATE(1970,1,1)</f>
        <v>42341.180636574078</v>
      </c>
      <c r="S3823" s="10">
        <f>(((I3823/60)/60)/24)+DATE(1970,1,1)</f>
        <v>42373.180636574078</v>
      </c>
      <c r="T3823">
        <f>YEAR(R3823)</f>
        <v>2015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6" t="s">
        <v>8273</v>
      </c>
      <c r="O3824" s="16" t="s">
        <v>8274</v>
      </c>
      <c r="P3824" s="12">
        <f>ROUND((E3824/D3824)*100,0)</f>
        <v>110</v>
      </c>
      <c r="Q3824" s="14">
        <f>IFERROR(ROUND((E3824/L3824),2),0)</f>
        <v>72.38</v>
      </c>
      <c r="R3824" s="10">
        <f>(((J3824/60)/60)/24)+DATE(1970,1,1)</f>
        <v>42329.838159722218</v>
      </c>
      <c r="S3824" s="10">
        <f>(((I3824/60)/60)/24)+DATE(1970,1,1)</f>
        <v>42388.957638888889</v>
      </c>
      <c r="T3824">
        <f>YEAR(R3824)</f>
        <v>2015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6" t="s">
        <v>8273</v>
      </c>
      <c r="O3825" s="16" t="s">
        <v>8274</v>
      </c>
      <c r="P3825" s="12">
        <f>ROUND((E3825/D3825)*100,0)</f>
        <v>106</v>
      </c>
      <c r="Q3825" s="14">
        <f>IFERROR(ROUND((E3825/L3825),2),0)</f>
        <v>64.63</v>
      </c>
      <c r="R3825" s="10">
        <f>(((J3825/60)/60)/24)+DATE(1970,1,1)</f>
        <v>42170.910231481481</v>
      </c>
      <c r="S3825" s="10">
        <f>(((I3825/60)/60)/24)+DATE(1970,1,1)</f>
        <v>42205.165972222225</v>
      </c>
      <c r="T3825">
        <f>YEAR(R3825)</f>
        <v>2015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6" t="s">
        <v>8273</v>
      </c>
      <c r="O3826" s="16" t="s">
        <v>8274</v>
      </c>
      <c r="P3826" s="12">
        <f>ROUND((E3826/D3826)*100,0)</f>
        <v>108</v>
      </c>
      <c r="Q3826" s="14">
        <f>IFERROR(ROUND((E3826/L3826),2),0)</f>
        <v>38.57</v>
      </c>
      <c r="R3826" s="10">
        <f>(((J3826/60)/60)/24)+DATE(1970,1,1)</f>
        <v>42571.626192129625</v>
      </c>
      <c r="S3826" s="10">
        <f>(((I3826/60)/60)/24)+DATE(1970,1,1)</f>
        <v>42583.570138888885</v>
      </c>
      <c r="T3826">
        <f>YEAR(R3826)</f>
        <v>2016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6" t="s">
        <v>8273</v>
      </c>
      <c r="O3827" s="16" t="s">
        <v>8274</v>
      </c>
      <c r="P3827" s="12">
        <f>ROUND((E3827/D3827)*100,0)</f>
        <v>105</v>
      </c>
      <c r="Q3827" s="14">
        <f>IFERROR(ROUND((E3827/L3827),2),0)</f>
        <v>107.57</v>
      </c>
      <c r="R3827" s="10">
        <f>(((J3827/60)/60)/24)+DATE(1970,1,1)</f>
        <v>42151.069606481484</v>
      </c>
      <c r="S3827" s="10">
        <f>(((I3827/60)/60)/24)+DATE(1970,1,1)</f>
        <v>42172.069606481484</v>
      </c>
      <c r="T3827">
        <f>YEAR(R3827)</f>
        <v>2015</v>
      </c>
    </row>
    <row r="3828" spans="1:20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6" t="s">
        <v>8273</v>
      </c>
      <c r="O3828" s="16" t="s">
        <v>8274</v>
      </c>
      <c r="P3828" s="12">
        <f>ROUND((E3828/D3828)*100,0)</f>
        <v>119</v>
      </c>
      <c r="Q3828" s="14">
        <f>IFERROR(ROUND((E3828/L3828),2),0)</f>
        <v>27.5</v>
      </c>
      <c r="R3828" s="10">
        <f>(((J3828/60)/60)/24)+DATE(1970,1,1)</f>
        <v>42101.423541666663</v>
      </c>
      <c r="S3828" s="10">
        <f>(((I3828/60)/60)/24)+DATE(1970,1,1)</f>
        <v>42131.423541666663</v>
      </c>
      <c r="T3828">
        <f>YEAR(R3828)</f>
        <v>2015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6" t="s">
        <v>8273</v>
      </c>
      <c r="O3829" s="16" t="s">
        <v>8274</v>
      </c>
      <c r="P3829" s="12">
        <f>ROUND((E3829/D3829)*100,0)</f>
        <v>153</v>
      </c>
      <c r="Q3829" s="14">
        <f>IFERROR(ROUND((E3829/L3829),2),0)</f>
        <v>70.459999999999994</v>
      </c>
      <c r="R3829" s="10">
        <f>(((J3829/60)/60)/24)+DATE(1970,1,1)</f>
        <v>42034.928252314814</v>
      </c>
      <c r="S3829" s="10">
        <f>(((I3829/60)/60)/24)+DATE(1970,1,1)</f>
        <v>42090</v>
      </c>
      <c r="T3829">
        <f>YEAR(R3829)</f>
        <v>2015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6" t="s">
        <v>8273</v>
      </c>
      <c r="O3830" s="16" t="s">
        <v>8274</v>
      </c>
      <c r="P3830" s="12">
        <f>ROUND((E3830/D3830)*100,0)</f>
        <v>100</v>
      </c>
      <c r="Q3830" s="14">
        <f>IFERROR(ROUND((E3830/L3830),2),0)</f>
        <v>178.57</v>
      </c>
      <c r="R3830" s="10">
        <f>(((J3830/60)/60)/24)+DATE(1970,1,1)</f>
        <v>41944.527627314819</v>
      </c>
      <c r="S3830" s="10">
        <f>(((I3830/60)/60)/24)+DATE(1970,1,1)</f>
        <v>42004.569293981483</v>
      </c>
      <c r="T3830">
        <f>YEAR(R3830)</f>
        <v>2014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6" t="s">
        <v>8273</v>
      </c>
      <c r="O3831" s="16" t="s">
        <v>8274</v>
      </c>
      <c r="P3831" s="12">
        <f>ROUND((E3831/D3831)*100,0)</f>
        <v>100</v>
      </c>
      <c r="Q3831" s="14">
        <f>IFERROR(ROUND((E3831/L3831),2),0)</f>
        <v>62.63</v>
      </c>
      <c r="R3831" s="10">
        <f>(((J3831/60)/60)/24)+DATE(1970,1,1)</f>
        <v>42593.865405092598</v>
      </c>
      <c r="S3831" s="10">
        <f>(((I3831/60)/60)/24)+DATE(1970,1,1)</f>
        <v>42613.865405092598</v>
      </c>
      <c r="T3831">
        <f>YEAR(R3831)</f>
        <v>2016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6" t="s">
        <v>8273</v>
      </c>
      <c r="O3832" s="16" t="s">
        <v>8274</v>
      </c>
      <c r="P3832" s="12">
        <f>ROUND((E3832/D3832)*100,0)</f>
        <v>225</v>
      </c>
      <c r="Q3832" s="14">
        <f>IFERROR(ROUND((E3832/L3832),2),0)</f>
        <v>75</v>
      </c>
      <c r="R3832" s="10">
        <f>(((J3832/60)/60)/24)+DATE(1970,1,1)</f>
        <v>42503.740868055553</v>
      </c>
      <c r="S3832" s="10">
        <f>(((I3832/60)/60)/24)+DATE(1970,1,1)</f>
        <v>42517.740868055553</v>
      </c>
      <c r="T3832">
        <f>YEAR(R3832)</f>
        <v>2016</v>
      </c>
    </row>
    <row r="3833" spans="1:20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6" t="s">
        <v>8273</v>
      </c>
      <c r="O3833" s="16" t="s">
        <v>8274</v>
      </c>
      <c r="P3833" s="12">
        <f>ROUND((E3833/D3833)*100,0)</f>
        <v>106</v>
      </c>
      <c r="Q3833" s="14">
        <f>IFERROR(ROUND((E3833/L3833),2),0)</f>
        <v>58.9</v>
      </c>
      <c r="R3833" s="10">
        <f>(((J3833/60)/60)/24)+DATE(1970,1,1)</f>
        <v>41927.848900462966</v>
      </c>
      <c r="S3833" s="10">
        <f>(((I3833/60)/60)/24)+DATE(1970,1,1)</f>
        <v>41948.890567129631</v>
      </c>
      <c r="T3833">
        <f>YEAR(R3833)</f>
        <v>2014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6" t="s">
        <v>8273</v>
      </c>
      <c r="O3834" s="16" t="s">
        <v>8274</v>
      </c>
      <c r="P3834" s="12">
        <f>ROUND((E3834/D3834)*100,0)</f>
        <v>105</v>
      </c>
      <c r="Q3834" s="14">
        <f>IFERROR(ROUND((E3834/L3834),2),0)</f>
        <v>139.56</v>
      </c>
      <c r="R3834" s="10">
        <f>(((J3834/60)/60)/24)+DATE(1970,1,1)</f>
        <v>42375.114988425921</v>
      </c>
      <c r="S3834" s="10">
        <f>(((I3834/60)/60)/24)+DATE(1970,1,1)</f>
        <v>42420.114988425921</v>
      </c>
      <c r="T3834">
        <f>YEAR(R3834)</f>
        <v>2016</v>
      </c>
    </row>
    <row r="3835" spans="1:20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6" t="s">
        <v>8273</v>
      </c>
      <c r="O3835" s="16" t="s">
        <v>8274</v>
      </c>
      <c r="P3835" s="12">
        <f>ROUND((E3835/D3835)*100,0)</f>
        <v>117</v>
      </c>
      <c r="Q3835" s="14">
        <f>IFERROR(ROUND((E3835/L3835),2),0)</f>
        <v>70</v>
      </c>
      <c r="R3835" s="10">
        <f>(((J3835/60)/60)/24)+DATE(1970,1,1)</f>
        <v>41963.872361111105</v>
      </c>
      <c r="S3835" s="10">
        <f>(((I3835/60)/60)/24)+DATE(1970,1,1)</f>
        <v>41974.797916666663</v>
      </c>
      <c r="T3835">
        <f>YEAR(R3835)</f>
        <v>2014</v>
      </c>
    </row>
    <row r="3836" spans="1:20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6" t="s">
        <v>8273</v>
      </c>
      <c r="O3836" s="16" t="s">
        <v>8274</v>
      </c>
      <c r="P3836" s="12">
        <f>ROUND((E3836/D3836)*100,0)</f>
        <v>109</v>
      </c>
      <c r="Q3836" s="14">
        <f>IFERROR(ROUND((E3836/L3836),2),0)</f>
        <v>57.39</v>
      </c>
      <c r="R3836" s="10">
        <f>(((J3836/60)/60)/24)+DATE(1970,1,1)</f>
        <v>42143.445219907408</v>
      </c>
      <c r="S3836" s="10">
        <f>(((I3836/60)/60)/24)+DATE(1970,1,1)</f>
        <v>42173.445219907408</v>
      </c>
      <c r="T3836">
        <f>YEAR(R3836)</f>
        <v>2015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6" t="s">
        <v>8273</v>
      </c>
      <c r="O3837" s="16" t="s">
        <v>8274</v>
      </c>
      <c r="P3837" s="12">
        <f>ROUND((E3837/D3837)*100,0)</f>
        <v>160</v>
      </c>
      <c r="Q3837" s="14">
        <f>IFERROR(ROUND((E3837/L3837),2),0)</f>
        <v>40</v>
      </c>
      <c r="R3837" s="10">
        <f>(((J3837/60)/60)/24)+DATE(1970,1,1)</f>
        <v>42460.94222222222</v>
      </c>
      <c r="S3837" s="10">
        <f>(((I3837/60)/60)/24)+DATE(1970,1,1)</f>
        <v>42481.94222222222</v>
      </c>
      <c r="T3837">
        <f>YEAR(R3837)</f>
        <v>2016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6" t="s">
        <v>8273</v>
      </c>
      <c r="O3838" s="16" t="s">
        <v>8274</v>
      </c>
      <c r="P3838" s="12">
        <f>ROUND((E3838/D3838)*100,0)</f>
        <v>113</v>
      </c>
      <c r="Q3838" s="14">
        <f>IFERROR(ROUND((E3838/L3838),2),0)</f>
        <v>64.290000000000006</v>
      </c>
      <c r="R3838" s="10">
        <f>(((J3838/60)/60)/24)+DATE(1970,1,1)</f>
        <v>42553.926527777774</v>
      </c>
      <c r="S3838" s="10">
        <f>(((I3838/60)/60)/24)+DATE(1970,1,1)</f>
        <v>42585.172916666663</v>
      </c>
      <c r="T3838">
        <f>YEAR(R3838)</f>
        <v>2016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6" t="s">
        <v>8273</v>
      </c>
      <c r="O3839" s="16" t="s">
        <v>8274</v>
      </c>
      <c r="P3839" s="12">
        <f>ROUND((E3839/D3839)*100,0)</f>
        <v>102</v>
      </c>
      <c r="Q3839" s="14">
        <f>IFERROR(ROUND((E3839/L3839),2),0)</f>
        <v>120.12</v>
      </c>
      <c r="R3839" s="10">
        <f>(((J3839/60)/60)/24)+DATE(1970,1,1)</f>
        <v>42152.765717592592</v>
      </c>
      <c r="S3839" s="10">
        <f>(((I3839/60)/60)/24)+DATE(1970,1,1)</f>
        <v>42188.765717592592</v>
      </c>
      <c r="T3839">
        <f>YEAR(R3839)</f>
        <v>2015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6" t="s">
        <v>8273</v>
      </c>
      <c r="O3840" s="16" t="s">
        <v>8274</v>
      </c>
      <c r="P3840" s="12">
        <f>ROUND((E3840/D3840)*100,0)</f>
        <v>101</v>
      </c>
      <c r="Q3840" s="14">
        <f>IFERROR(ROUND((E3840/L3840),2),0)</f>
        <v>1008.24</v>
      </c>
      <c r="R3840" s="10">
        <f>(((J3840/60)/60)/24)+DATE(1970,1,1)</f>
        <v>42116.710752314815</v>
      </c>
      <c r="S3840" s="10">
        <f>(((I3840/60)/60)/24)+DATE(1970,1,1)</f>
        <v>42146.710752314815</v>
      </c>
      <c r="T3840">
        <f>YEAR(R3840)</f>
        <v>2015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6" t="s">
        <v>8273</v>
      </c>
      <c r="O3841" s="16" t="s">
        <v>8274</v>
      </c>
      <c r="P3841" s="12">
        <f>ROUND((E3841/D3841)*100,0)</f>
        <v>101</v>
      </c>
      <c r="Q3841" s="14">
        <f>IFERROR(ROUND((E3841/L3841),2),0)</f>
        <v>63.28</v>
      </c>
      <c r="R3841" s="10">
        <f>(((J3841/60)/60)/24)+DATE(1970,1,1)</f>
        <v>42155.142638888887</v>
      </c>
      <c r="S3841" s="10">
        <f>(((I3841/60)/60)/24)+DATE(1970,1,1)</f>
        <v>42215.142638888887</v>
      </c>
      <c r="T3841">
        <f>YEAR(R3841)</f>
        <v>2015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6" t="s">
        <v>8273</v>
      </c>
      <c r="O3842" s="16" t="s">
        <v>8274</v>
      </c>
      <c r="P3842" s="12">
        <f>ROUND((E3842/D3842)*100,0)</f>
        <v>6500</v>
      </c>
      <c r="Q3842" s="14">
        <f>IFERROR(ROUND((E3842/L3842),2),0)</f>
        <v>21.67</v>
      </c>
      <c r="R3842" s="10">
        <f>(((J3842/60)/60)/24)+DATE(1970,1,1)</f>
        <v>42432.701724537037</v>
      </c>
      <c r="S3842" s="10">
        <f>(((I3842/60)/60)/24)+DATE(1970,1,1)</f>
        <v>42457.660057870366</v>
      </c>
      <c r="T3842">
        <f>YEAR(R3842)</f>
        <v>2016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6" t="s">
        <v>8273</v>
      </c>
      <c r="O3843" s="16" t="s">
        <v>8274</v>
      </c>
      <c r="P3843" s="12">
        <f>ROUND((E3843/D3843)*100,0)</f>
        <v>9</v>
      </c>
      <c r="Q3843" s="14">
        <f>IFERROR(ROUND((E3843/L3843),2),0)</f>
        <v>25.65</v>
      </c>
      <c r="R3843" s="10">
        <f>(((J3843/60)/60)/24)+DATE(1970,1,1)</f>
        <v>41780.785729166666</v>
      </c>
      <c r="S3843" s="10">
        <f>(((I3843/60)/60)/24)+DATE(1970,1,1)</f>
        <v>41840.785729166666</v>
      </c>
      <c r="T3843">
        <f>YEAR(R3843)</f>
        <v>2014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6" t="s">
        <v>8273</v>
      </c>
      <c r="O3844" s="16" t="s">
        <v>8274</v>
      </c>
      <c r="P3844" s="12">
        <f>ROUND((E3844/D3844)*100,0)</f>
        <v>22</v>
      </c>
      <c r="Q3844" s="14">
        <f>IFERROR(ROUND((E3844/L3844),2),0)</f>
        <v>47.7</v>
      </c>
      <c r="R3844" s="10">
        <f>(((J3844/60)/60)/24)+DATE(1970,1,1)</f>
        <v>41740.493657407409</v>
      </c>
      <c r="S3844" s="10">
        <f>(((I3844/60)/60)/24)+DATE(1970,1,1)</f>
        <v>41770.493657407409</v>
      </c>
      <c r="T3844">
        <f>YEAR(R3844)</f>
        <v>2014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6" t="s">
        <v>8273</v>
      </c>
      <c r="O3845" s="16" t="s">
        <v>8274</v>
      </c>
      <c r="P3845" s="12">
        <f>ROUND((E3845/D3845)*100,0)</f>
        <v>21</v>
      </c>
      <c r="Q3845" s="14">
        <f>IFERROR(ROUND((E3845/L3845),2),0)</f>
        <v>56.05</v>
      </c>
      <c r="R3845" s="10">
        <f>(((J3845/60)/60)/24)+DATE(1970,1,1)</f>
        <v>41766.072500000002</v>
      </c>
      <c r="S3845" s="10">
        <f>(((I3845/60)/60)/24)+DATE(1970,1,1)</f>
        <v>41791.072500000002</v>
      </c>
      <c r="T3845">
        <f>YEAR(R3845)</f>
        <v>2014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6" t="s">
        <v>8273</v>
      </c>
      <c r="O3846" s="16" t="s">
        <v>8274</v>
      </c>
      <c r="P3846" s="12">
        <f>ROUND((E3846/D3846)*100,0)</f>
        <v>41</v>
      </c>
      <c r="Q3846" s="14">
        <f>IFERROR(ROUND((E3846/L3846),2),0)</f>
        <v>81.319999999999993</v>
      </c>
      <c r="R3846" s="10">
        <f>(((J3846/60)/60)/24)+DATE(1970,1,1)</f>
        <v>41766.617291666669</v>
      </c>
      <c r="S3846" s="10">
        <f>(((I3846/60)/60)/24)+DATE(1970,1,1)</f>
        <v>41793.290972222225</v>
      </c>
      <c r="T3846">
        <f>YEAR(R3846)</f>
        <v>2014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6" t="s">
        <v>8273</v>
      </c>
      <c r="O3847" s="16" t="s">
        <v>8274</v>
      </c>
      <c r="P3847" s="12">
        <f>ROUND((E3847/D3847)*100,0)</f>
        <v>2</v>
      </c>
      <c r="Q3847" s="14">
        <f>IFERROR(ROUND((E3847/L3847),2),0)</f>
        <v>70.17</v>
      </c>
      <c r="R3847" s="10">
        <f>(((J3847/60)/60)/24)+DATE(1970,1,1)</f>
        <v>42248.627013888887</v>
      </c>
      <c r="S3847" s="10">
        <f>(((I3847/60)/60)/24)+DATE(1970,1,1)</f>
        <v>42278.627013888887</v>
      </c>
      <c r="T3847">
        <f>YEAR(R3847)</f>
        <v>2015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6" t="s">
        <v>8273</v>
      </c>
      <c r="O3848" s="16" t="s">
        <v>8274</v>
      </c>
      <c r="P3848" s="12">
        <f>ROUND((E3848/D3848)*100,0)</f>
        <v>3</v>
      </c>
      <c r="Q3848" s="14">
        <f>IFERROR(ROUND((E3848/L3848),2),0)</f>
        <v>23.63</v>
      </c>
      <c r="R3848" s="10">
        <f>(((J3848/60)/60)/24)+DATE(1970,1,1)</f>
        <v>41885.221550925926</v>
      </c>
      <c r="S3848" s="10">
        <f>(((I3848/60)/60)/24)+DATE(1970,1,1)</f>
        <v>41916.290972222225</v>
      </c>
      <c r="T3848">
        <f>YEAR(R3848)</f>
        <v>2014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6" t="s">
        <v>8273</v>
      </c>
      <c r="O3849" s="16" t="s">
        <v>8274</v>
      </c>
      <c r="P3849" s="12">
        <f>ROUND((E3849/D3849)*100,0)</f>
        <v>16</v>
      </c>
      <c r="Q3849" s="14">
        <f>IFERROR(ROUND((E3849/L3849),2),0)</f>
        <v>188.56</v>
      </c>
      <c r="R3849" s="10">
        <f>(((J3849/60)/60)/24)+DATE(1970,1,1)</f>
        <v>42159.224432870367</v>
      </c>
      <c r="S3849" s="10">
        <f>(((I3849/60)/60)/24)+DATE(1970,1,1)</f>
        <v>42204.224432870367</v>
      </c>
      <c r="T3849">
        <f>YEAR(R3849)</f>
        <v>2015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6" t="s">
        <v>8273</v>
      </c>
      <c r="O3850" s="16" t="s">
        <v>8274</v>
      </c>
      <c r="P3850" s="12">
        <f>ROUND((E3850/D3850)*100,0)</f>
        <v>16</v>
      </c>
      <c r="Q3850" s="14">
        <f>IFERROR(ROUND((E3850/L3850),2),0)</f>
        <v>49.51</v>
      </c>
      <c r="R3850" s="10">
        <f>(((J3850/60)/60)/24)+DATE(1970,1,1)</f>
        <v>42265.817002314812</v>
      </c>
      <c r="S3850" s="10">
        <f>(((I3850/60)/60)/24)+DATE(1970,1,1)</f>
        <v>42295.817002314812</v>
      </c>
      <c r="T3850">
        <f>YEAR(R3850)</f>
        <v>2015</v>
      </c>
    </row>
    <row r="3851" spans="1:20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6" t="s">
        <v>8273</v>
      </c>
      <c r="O3851" s="16" t="s">
        <v>8274</v>
      </c>
      <c r="P3851" s="12">
        <f>ROUND((E3851/D3851)*100,0)</f>
        <v>7</v>
      </c>
      <c r="Q3851" s="14">
        <f>IFERROR(ROUND((E3851/L3851),2),0)</f>
        <v>75.459999999999994</v>
      </c>
      <c r="R3851" s="10">
        <f>(((J3851/60)/60)/24)+DATE(1970,1,1)</f>
        <v>42136.767175925925</v>
      </c>
      <c r="S3851" s="10">
        <f>(((I3851/60)/60)/24)+DATE(1970,1,1)</f>
        <v>42166.767175925925</v>
      </c>
      <c r="T3851">
        <f>YEAR(R3851)</f>
        <v>2015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6" t="s">
        <v>8273</v>
      </c>
      <c r="O3852" s="16" t="s">
        <v>8274</v>
      </c>
      <c r="P3852" s="12">
        <f>ROUND((E3852/D3852)*100,0)</f>
        <v>4</v>
      </c>
      <c r="Q3852" s="14">
        <f>IFERROR(ROUND((E3852/L3852),2),0)</f>
        <v>9.5</v>
      </c>
      <c r="R3852" s="10">
        <f>(((J3852/60)/60)/24)+DATE(1970,1,1)</f>
        <v>41975.124340277776</v>
      </c>
      <c r="S3852" s="10">
        <f>(((I3852/60)/60)/24)+DATE(1970,1,1)</f>
        <v>42005.124340277776</v>
      </c>
      <c r="T3852">
        <f>YEAR(R3852)</f>
        <v>2014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6" t="s">
        <v>8273</v>
      </c>
      <c r="O3853" s="16" t="s">
        <v>8274</v>
      </c>
      <c r="P3853" s="12">
        <f>ROUND((E3853/D3853)*100,0)</f>
        <v>34</v>
      </c>
      <c r="Q3853" s="14">
        <f>IFERROR(ROUND((E3853/L3853),2),0)</f>
        <v>35.5</v>
      </c>
      <c r="R3853" s="10">
        <f>(((J3853/60)/60)/24)+DATE(1970,1,1)</f>
        <v>42172.439571759256</v>
      </c>
      <c r="S3853" s="10">
        <f>(((I3853/60)/60)/24)+DATE(1970,1,1)</f>
        <v>42202.439571759256</v>
      </c>
      <c r="T3853">
        <f>YEAR(R3853)</f>
        <v>2015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6" t="s">
        <v>8273</v>
      </c>
      <c r="O3854" s="16" t="s">
        <v>8274</v>
      </c>
      <c r="P3854" s="12">
        <f>ROUND((E3854/D3854)*100,0)</f>
        <v>0</v>
      </c>
      <c r="Q3854" s="14">
        <f>IFERROR(ROUND((E3854/L3854),2),0)</f>
        <v>10</v>
      </c>
      <c r="R3854" s="10">
        <f>(((J3854/60)/60)/24)+DATE(1970,1,1)</f>
        <v>42065.190694444449</v>
      </c>
      <c r="S3854" s="10">
        <f>(((I3854/60)/60)/24)+DATE(1970,1,1)</f>
        <v>42090.149027777778</v>
      </c>
      <c r="T3854">
        <f>YEAR(R3854)</f>
        <v>2015</v>
      </c>
    </row>
    <row r="3855" spans="1:20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6" t="s">
        <v>8273</v>
      </c>
      <c r="O3855" s="16" t="s">
        <v>8274</v>
      </c>
      <c r="P3855" s="12">
        <f>ROUND((E3855/D3855)*100,0)</f>
        <v>0</v>
      </c>
      <c r="Q3855" s="14">
        <f>IFERROR(ROUND((E3855/L3855),2),0)</f>
        <v>13</v>
      </c>
      <c r="R3855" s="10">
        <f>(((J3855/60)/60)/24)+DATE(1970,1,1)</f>
        <v>41848.84002314815</v>
      </c>
      <c r="S3855" s="10">
        <f>(((I3855/60)/60)/24)+DATE(1970,1,1)</f>
        <v>41883.84002314815</v>
      </c>
      <c r="T3855">
        <f>YEAR(R3855)</f>
        <v>2014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6" t="s">
        <v>8273</v>
      </c>
      <c r="O3856" s="16" t="s">
        <v>8274</v>
      </c>
      <c r="P3856" s="12">
        <f>ROUND((E3856/D3856)*100,0)</f>
        <v>16</v>
      </c>
      <c r="Q3856" s="14">
        <f>IFERROR(ROUND((E3856/L3856),2),0)</f>
        <v>89.4</v>
      </c>
      <c r="R3856" s="10">
        <f>(((J3856/60)/60)/24)+DATE(1970,1,1)</f>
        <v>42103.884930555556</v>
      </c>
      <c r="S3856" s="10">
        <f>(((I3856/60)/60)/24)+DATE(1970,1,1)</f>
        <v>42133.884930555556</v>
      </c>
      <c r="T3856">
        <f>YEAR(R3856)</f>
        <v>2015</v>
      </c>
    </row>
    <row r="3857" spans="1:20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6" t="s">
        <v>8273</v>
      </c>
      <c r="O3857" s="16" t="s">
        <v>8274</v>
      </c>
      <c r="P3857" s="12">
        <f>ROUND((E3857/D3857)*100,0)</f>
        <v>3</v>
      </c>
      <c r="Q3857" s="14">
        <f>IFERROR(ROUND((E3857/L3857),2),0)</f>
        <v>25</v>
      </c>
      <c r="R3857" s="10">
        <f>(((J3857/60)/60)/24)+DATE(1970,1,1)</f>
        <v>42059.970729166671</v>
      </c>
      <c r="S3857" s="10">
        <f>(((I3857/60)/60)/24)+DATE(1970,1,1)</f>
        <v>42089.929062499999</v>
      </c>
      <c r="T3857">
        <f>YEAR(R3857)</f>
        <v>2015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6" t="s">
        <v>8273</v>
      </c>
      <c r="O3858" s="16" t="s">
        <v>8274</v>
      </c>
      <c r="P3858" s="12">
        <f>ROUND((E3858/D3858)*100,0)</f>
        <v>0</v>
      </c>
      <c r="Q3858" s="14">
        <f>IFERROR(ROUND((E3858/L3858),2),0)</f>
        <v>1</v>
      </c>
      <c r="R3858" s="10">
        <f>(((J3858/60)/60)/24)+DATE(1970,1,1)</f>
        <v>42041.743090277778</v>
      </c>
      <c r="S3858" s="10">
        <f>(((I3858/60)/60)/24)+DATE(1970,1,1)</f>
        <v>42071.701423611114</v>
      </c>
      <c r="T3858">
        <f>YEAR(R3858)</f>
        <v>2015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6" t="s">
        <v>8273</v>
      </c>
      <c r="O3859" s="16" t="s">
        <v>8274</v>
      </c>
      <c r="P3859" s="12">
        <f>ROUND((E3859/D3859)*100,0)</f>
        <v>5</v>
      </c>
      <c r="Q3859" s="14">
        <f>IFERROR(ROUND((E3859/L3859),2),0)</f>
        <v>65</v>
      </c>
      <c r="R3859" s="10">
        <f>(((J3859/60)/60)/24)+DATE(1970,1,1)</f>
        <v>41829.73715277778</v>
      </c>
      <c r="S3859" s="10">
        <f>(((I3859/60)/60)/24)+DATE(1970,1,1)</f>
        <v>41852.716666666667</v>
      </c>
      <c r="T3859">
        <f>YEAR(R3859)</f>
        <v>2014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6" t="s">
        <v>8273</v>
      </c>
      <c r="O3860" s="16" t="s">
        <v>8274</v>
      </c>
      <c r="P3860" s="12">
        <f>ROUND((E3860/D3860)*100,0)</f>
        <v>2</v>
      </c>
      <c r="Q3860" s="14">
        <f>IFERROR(ROUND((E3860/L3860),2),0)</f>
        <v>10</v>
      </c>
      <c r="R3860" s="10">
        <f>(((J3860/60)/60)/24)+DATE(1970,1,1)</f>
        <v>42128.431064814817</v>
      </c>
      <c r="S3860" s="10">
        <f>(((I3860/60)/60)/24)+DATE(1970,1,1)</f>
        <v>42146.875</v>
      </c>
      <c r="T3860">
        <f>YEAR(R3860)</f>
        <v>2015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6" t="s">
        <v>8273</v>
      </c>
      <c r="O3861" s="16" t="s">
        <v>8274</v>
      </c>
      <c r="P3861" s="12">
        <f>ROUND((E3861/D3861)*100,0)</f>
        <v>0</v>
      </c>
      <c r="Q3861" s="14">
        <f>IFERROR(ROUND((E3861/L3861),2),0)</f>
        <v>1</v>
      </c>
      <c r="R3861" s="10">
        <f>(((J3861/60)/60)/24)+DATE(1970,1,1)</f>
        <v>41789.893599537041</v>
      </c>
      <c r="S3861" s="10">
        <f>(((I3861/60)/60)/24)+DATE(1970,1,1)</f>
        <v>41815.875</v>
      </c>
      <c r="T3861">
        <f>YEAR(R3861)</f>
        <v>2014</v>
      </c>
    </row>
    <row r="3862" spans="1:20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6" t="s">
        <v>8273</v>
      </c>
      <c r="O3862" s="16" t="s">
        <v>8274</v>
      </c>
      <c r="P3862" s="12">
        <f>ROUND((E3862/D3862)*100,0)</f>
        <v>18</v>
      </c>
      <c r="Q3862" s="14">
        <f>IFERROR(ROUND((E3862/L3862),2),0)</f>
        <v>81.540000000000006</v>
      </c>
      <c r="R3862" s="10">
        <f>(((J3862/60)/60)/24)+DATE(1970,1,1)</f>
        <v>41833.660995370366</v>
      </c>
      <c r="S3862" s="10">
        <f>(((I3862/60)/60)/24)+DATE(1970,1,1)</f>
        <v>41863.660995370366</v>
      </c>
      <c r="T3862">
        <f>YEAR(R3862)</f>
        <v>2014</v>
      </c>
    </row>
    <row r="3863" spans="1:20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6" t="s">
        <v>8273</v>
      </c>
      <c r="O3863" s="16" t="s">
        <v>8274</v>
      </c>
      <c r="P3863" s="12">
        <f>ROUND((E3863/D3863)*100,0)</f>
        <v>5</v>
      </c>
      <c r="Q3863" s="14">
        <f>IFERROR(ROUND((E3863/L3863),2),0)</f>
        <v>100</v>
      </c>
      <c r="R3863" s="10">
        <f>(((J3863/60)/60)/24)+DATE(1970,1,1)</f>
        <v>41914.590011574073</v>
      </c>
      <c r="S3863" s="10">
        <f>(((I3863/60)/60)/24)+DATE(1970,1,1)</f>
        <v>41955.907638888893</v>
      </c>
      <c r="T3863">
        <f>YEAR(R3863)</f>
        <v>2014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6" t="s">
        <v>8273</v>
      </c>
      <c r="O3864" s="16" t="s">
        <v>8274</v>
      </c>
      <c r="P3864" s="12">
        <f>ROUND((E3864/D3864)*100,0)</f>
        <v>0</v>
      </c>
      <c r="Q3864" s="14">
        <f>IFERROR(ROUND((E3864/L3864),2),0)</f>
        <v>1</v>
      </c>
      <c r="R3864" s="10">
        <f>(((J3864/60)/60)/24)+DATE(1970,1,1)</f>
        <v>42611.261064814811</v>
      </c>
      <c r="S3864" s="10">
        <f>(((I3864/60)/60)/24)+DATE(1970,1,1)</f>
        <v>42625.707638888889</v>
      </c>
      <c r="T3864">
        <f>YEAR(R3864)</f>
        <v>2016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6" t="s">
        <v>8273</v>
      </c>
      <c r="O3865" s="16" t="s">
        <v>8274</v>
      </c>
      <c r="P3865" s="12">
        <f>ROUND((E3865/D3865)*100,0)</f>
        <v>0</v>
      </c>
      <c r="Q3865" s="14">
        <f>IFERROR(ROUND((E3865/L3865),2),0)</f>
        <v>0</v>
      </c>
      <c r="R3865" s="10">
        <f>(((J3865/60)/60)/24)+DATE(1970,1,1)</f>
        <v>42253.633159722223</v>
      </c>
      <c r="S3865" s="10">
        <f>(((I3865/60)/60)/24)+DATE(1970,1,1)</f>
        <v>42313.674826388888</v>
      </c>
      <c r="T3865">
        <f>YEAR(R3865)</f>
        <v>2015</v>
      </c>
    </row>
    <row r="3866" spans="1:20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6" t="s">
        <v>8273</v>
      </c>
      <c r="O3866" s="16" t="s">
        <v>8274</v>
      </c>
      <c r="P3866" s="12">
        <f>ROUND((E3866/D3866)*100,0)</f>
        <v>1</v>
      </c>
      <c r="Q3866" s="14">
        <f>IFERROR(ROUND((E3866/L3866),2),0)</f>
        <v>20</v>
      </c>
      <c r="R3866" s="10">
        <f>(((J3866/60)/60)/24)+DATE(1970,1,1)</f>
        <v>42295.891828703709</v>
      </c>
      <c r="S3866" s="10">
        <f>(((I3866/60)/60)/24)+DATE(1970,1,1)</f>
        <v>42325.933495370366</v>
      </c>
      <c r="T3866">
        <f>YEAR(R3866)</f>
        <v>2015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6" t="s">
        <v>8273</v>
      </c>
      <c r="O3867" s="16" t="s">
        <v>8274</v>
      </c>
      <c r="P3867" s="12">
        <f>ROUND((E3867/D3867)*100,0)</f>
        <v>27</v>
      </c>
      <c r="Q3867" s="14">
        <f>IFERROR(ROUND((E3867/L3867),2),0)</f>
        <v>46.43</v>
      </c>
      <c r="R3867" s="10">
        <f>(((J3867/60)/60)/24)+DATE(1970,1,1)</f>
        <v>41841.651597222226</v>
      </c>
      <c r="S3867" s="10">
        <f>(((I3867/60)/60)/24)+DATE(1970,1,1)</f>
        <v>41881.229166666664</v>
      </c>
      <c r="T3867">
        <f>YEAR(R3867)</f>
        <v>2014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6" t="s">
        <v>8273</v>
      </c>
      <c r="O3868" s="16" t="s">
        <v>8274</v>
      </c>
      <c r="P3868" s="12">
        <f>ROUND((E3868/D3868)*100,0)</f>
        <v>1</v>
      </c>
      <c r="Q3868" s="14">
        <f>IFERROR(ROUND((E3868/L3868),2),0)</f>
        <v>5.5</v>
      </c>
      <c r="R3868" s="10">
        <f>(((J3868/60)/60)/24)+DATE(1970,1,1)</f>
        <v>42402.947002314817</v>
      </c>
      <c r="S3868" s="10">
        <f>(((I3868/60)/60)/24)+DATE(1970,1,1)</f>
        <v>42452.145138888889</v>
      </c>
      <c r="T3868">
        <f>YEAR(R3868)</f>
        <v>2016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6" t="s">
        <v>8273</v>
      </c>
      <c r="O3869" s="16" t="s">
        <v>8274</v>
      </c>
      <c r="P3869" s="12">
        <f>ROUND((E3869/D3869)*100,0)</f>
        <v>13</v>
      </c>
      <c r="Q3869" s="14">
        <f>IFERROR(ROUND((E3869/L3869),2),0)</f>
        <v>50.2</v>
      </c>
      <c r="R3869" s="10">
        <f>(((J3869/60)/60)/24)+DATE(1970,1,1)</f>
        <v>42509.814108796301</v>
      </c>
      <c r="S3869" s="10">
        <f>(((I3869/60)/60)/24)+DATE(1970,1,1)</f>
        <v>42539.814108796301</v>
      </c>
      <c r="T3869">
        <f>YEAR(R3869)</f>
        <v>2016</v>
      </c>
    </row>
    <row r="3870" spans="1:20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6" t="s">
        <v>8273</v>
      </c>
      <c r="O3870" s="16" t="s">
        <v>8315</v>
      </c>
      <c r="P3870" s="12">
        <f>ROUND((E3870/D3870)*100,0)</f>
        <v>0</v>
      </c>
      <c r="Q3870" s="14">
        <f>IFERROR(ROUND((E3870/L3870),2),0)</f>
        <v>10</v>
      </c>
      <c r="R3870" s="10">
        <f>(((J3870/60)/60)/24)+DATE(1970,1,1)</f>
        <v>41865.659780092588</v>
      </c>
      <c r="S3870" s="10">
        <f>(((I3870/60)/60)/24)+DATE(1970,1,1)</f>
        <v>41890.659780092588</v>
      </c>
      <c r="T3870">
        <f>YEAR(R3870)</f>
        <v>2014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6" t="s">
        <v>8273</v>
      </c>
      <c r="O3871" s="16" t="s">
        <v>8315</v>
      </c>
      <c r="P3871" s="12">
        <f>ROUND((E3871/D3871)*100,0)</f>
        <v>3</v>
      </c>
      <c r="Q3871" s="14">
        <f>IFERROR(ROUND((E3871/L3871),2),0)</f>
        <v>30.13</v>
      </c>
      <c r="R3871" s="10">
        <f>(((J3871/60)/60)/24)+DATE(1970,1,1)</f>
        <v>42047.724444444444</v>
      </c>
      <c r="S3871" s="10">
        <f>(((I3871/60)/60)/24)+DATE(1970,1,1)</f>
        <v>42077.132638888885</v>
      </c>
      <c r="T3871">
        <f>YEAR(R3871)</f>
        <v>2015</v>
      </c>
    </row>
    <row r="3872" spans="1:20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6" t="s">
        <v>8273</v>
      </c>
      <c r="O3872" s="16" t="s">
        <v>8315</v>
      </c>
      <c r="P3872" s="12">
        <f>ROUND((E3872/D3872)*100,0)</f>
        <v>15</v>
      </c>
      <c r="Q3872" s="14">
        <f>IFERROR(ROUND((E3872/L3872),2),0)</f>
        <v>150</v>
      </c>
      <c r="R3872" s="10">
        <f>(((J3872/60)/60)/24)+DATE(1970,1,1)</f>
        <v>41793.17219907407</v>
      </c>
      <c r="S3872" s="10">
        <f>(((I3872/60)/60)/24)+DATE(1970,1,1)</f>
        <v>41823.17219907407</v>
      </c>
      <c r="T3872">
        <f>YEAR(R3872)</f>
        <v>2014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6" t="s">
        <v>8273</v>
      </c>
      <c r="O3873" s="16" t="s">
        <v>8315</v>
      </c>
      <c r="P3873" s="12">
        <f>ROUND((E3873/D3873)*100,0)</f>
        <v>3</v>
      </c>
      <c r="Q3873" s="14">
        <f>IFERROR(ROUND((E3873/L3873),2),0)</f>
        <v>13.33</v>
      </c>
      <c r="R3873" s="10">
        <f>(((J3873/60)/60)/24)+DATE(1970,1,1)</f>
        <v>42763.780671296292</v>
      </c>
      <c r="S3873" s="10">
        <f>(((I3873/60)/60)/24)+DATE(1970,1,1)</f>
        <v>42823.739004629635</v>
      </c>
      <c r="T3873">
        <f>YEAR(R3873)</f>
        <v>2017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6" t="s">
        <v>8273</v>
      </c>
      <c r="O3874" s="16" t="s">
        <v>8315</v>
      </c>
      <c r="P3874" s="12">
        <f>ROUND((E3874/D3874)*100,0)</f>
        <v>0</v>
      </c>
      <c r="Q3874" s="14">
        <f>IFERROR(ROUND((E3874/L3874),2),0)</f>
        <v>0</v>
      </c>
      <c r="R3874" s="10">
        <f>(((J3874/60)/60)/24)+DATE(1970,1,1)</f>
        <v>42180.145787037036</v>
      </c>
      <c r="S3874" s="10">
        <f>(((I3874/60)/60)/24)+DATE(1970,1,1)</f>
        <v>42230.145787037036</v>
      </c>
      <c r="T3874">
        <f>YEAR(R3874)</f>
        <v>2015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6" t="s">
        <v>8273</v>
      </c>
      <c r="O3875" s="16" t="s">
        <v>8315</v>
      </c>
      <c r="P3875" s="12">
        <f>ROUND((E3875/D3875)*100,0)</f>
        <v>0</v>
      </c>
      <c r="Q3875" s="14">
        <f>IFERROR(ROUND((E3875/L3875),2),0)</f>
        <v>0</v>
      </c>
      <c r="R3875" s="10">
        <f>(((J3875/60)/60)/24)+DATE(1970,1,1)</f>
        <v>42255.696006944447</v>
      </c>
      <c r="S3875" s="10">
        <f>(((I3875/60)/60)/24)+DATE(1970,1,1)</f>
        <v>42285.696006944447</v>
      </c>
      <c r="T3875">
        <f>YEAR(R3875)</f>
        <v>2015</v>
      </c>
    </row>
    <row r="3876" spans="1:20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6" t="s">
        <v>8273</v>
      </c>
      <c r="O3876" s="16" t="s">
        <v>8315</v>
      </c>
      <c r="P3876" s="12">
        <f>ROUND((E3876/D3876)*100,0)</f>
        <v>0</v>
      </c>
      <c r="Q3876" s="14">
        <f>IFERROR(ROUND((E3876/L3876),2),0)</f>
        <v>0</v>
      </c>
      <c r="R3876" s="10">
        <f>(((J3876/60)/60)/24)+DATE(1970,1,1)</f>
        <v>42007.016458333332</v>
      </c>
      <c r="S3876" s="10">
        <f>(((I3876/60)/60)/24)+DATE(1970,1,1)</f>
        <v>42028.041666666672</v>
      </c>
      <c r="T3876">
        <f>YEAR(R3876)</f>
        <v>2015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6" t="s">
        <v>8273</v>
      </c>
      <c r="O3877" s="16" t="s">
        <v>8315</v>
      </c>
      <c r="P3877" s="12">
        <f>ROUND((E3877/D3877)*100,0)</f>
        <v>0</v>
      </c>
      <c r="Q3877" s="14">
        <f>IFERROR(ROUND((E3877/L3877),2),0)</f>
        <v>0</v>
      </c>
      <c r="R3877" s="10">
        <f>(((J3877/60)/60)/24)+DATE(1970,1,1)</f>
        <v>42615.346817129626</v>
      </c>
      <c r="S3877" s="10">
        <f>(((I3877/60)/60)/24)+DATE(1970,1,1)</f>
        <v>42616.416666666672</v>
      </c>
      <c r="T3877">
        <f>YEAR(R3877)</f>
        <v>2016</v>
      </c>
    </row>
    <row r="3878" spans="1:20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6" t="s">
        <v>8273</v>
      </c>
      <c r="O3878" s="16" t="s">
        <v>8315</v>
      </c>
      <c r="P3878" s="12">
        <f>ROUND((E3878/D3878)*100,0)</f>
        <v>53</v>
      </c>
      <c r="Q3878" s="14">
        <f>IFERROR(ROUND((E3878/L3878),2),0)</f>
        <v>44.76</v>
      </c>
      <c r="R3878" s="10">
        <f>(((J3878/60)/60)/24)+DATE(1970,1,1)</f>
        <v>42372.624166666668</v>
      </c>
      <c r="S3878" s="10">
        <f>(((I3878/60)/60)/24)+DATE(1970,1,1)</f>
        <v>42402.624166666668</v>
      </c>
      <c r="T3878">
        <f>YEAR(R3878)</f>
        <v>2016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6" t="s">
        <v>8273</v>
      </c>
      <c r="O3879" s="16" t="s">
        <v>8315</v>
      </c>
      <c r="P3879" s="12">
        <f>ROUND((E3879/D3879)*100,0)</f>
        <v>5</v>
      </c>
      <c r="Q3879" s="14">
        <f>IFERROR(ROUND((E3879/L3879),2),0)</f>
        <v>88.64</v>
      </c>
      <c r="R3879" s="10">
        <f>(((J3879/60)/60)/24)+DATE(1970,1,1)</f>
        <v>42682.67768518519</v>
      </c>
      <c r="S3879" s="10">
        <f>(((I3879/60)/60)/24)+DATE(1970,1,1)</f>
        <v>42712.67768518519</v>
      </c>
      <c r="T3879">
        <f>YEAR(R3879)</f>
        <v>2016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6" t="s">
        <v>8273</v>
      </c>
      <c r="O3880" s="16" t="s">
        <v>8315</v>
      </c>
      <c r="P3880" s="12">
        <f>ROUND((E3880/D3880)*100,0)</f>
        <v>0</v>
      </c>
      <c r="Q3880" s="14">
        <f>IFERROR(ROUND((E3880/L3880),2),0)</f>
        <v>10</v>
      </c>
      <c r="R3880" s="10">
        <f>(((J3880/60)/60)/24)+DATE(1970,1,1)</f>
        <v>42154.818819444445</v>
      </c>
      <c r="S3880" s="10">
        <f>(((I3880/60)/60)/24)+DATE(1970,1,1)</f>
        <v>42185.165972222225</v>
      </c>
      <c r="T3880">
        <f>YEAR(R3880)</f>
        <v>2015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6" t="s">
        <v>8273</v>
      </c>
      <c r="O3881" s="16" t="s">
        <v>8315</v>
      </c>
      <c r="P3881" s="12">
        <f>ROUND((E3881/D3881)*100,0)</f>
        <v>0</v>
      </c>
      <c r="Q3881" s="14">
        <f>IFERROR(ROUND((E3881/L3881),2),0)</f>
        <v>0</v>
      </c>
      <c r="R3881" s="10">
        <f>(((J3881/60)/60)/24)+DATE(1970,1,1)</f>
        <v>41999.861064814817</v>
      </c>
      <c r="S3881" s="10">
        <f>(((I3881/60)/60)/24)+DATE(1970,1,1)</f>
        <v>42029.861064814817</v>
      </c>
      <c r="T3881">
        <f>YEAR(R3881)</f>
        <v>2014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6" t="s">
        <v>8273</v>
      </c>
      <c r="O3882" s="16" t="s">
        <v>8315</v>
      </c>
      <c r="P3882" s="12">
        <f>ROUND((E3882/D3882)*100,0)</f>
        <v>13</v>
      </c>
      <c r="Q3882" s="14">
        <f>IFERROR(ROUND((E3882/L3882),2),0)</f>
        <v>57.65</v>
      </c>
      <c r="R3882" s="10">
        <f>(((J3882/60)/60)/24)+DATE(1970,1,1)</f>
        <v>41815.815046296295</v>
      </c>
      <c r="S3882" s="10">
        <f>(((I3882/60)/60)/24)+DATE(1970,1,1)</f>
        <v>41850.958333333336</v>
      </c>
      <c r="T3882">
        <f>YEAR(R3882)</f>
        <v>2014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6" t="s">
        <v>8273</v>
      </c>
      <c r="O3883" s="16" t="s">
        <v>8315</v>
      </c>
      <c r="P3883" s="12">
        <f>ROUND((E3883/D3883)*100,0)</f>
        <v>5</v>
      </c>
      <c r="Q3883" s="14">
        <f>IFERROR(ROUND((E3883/L3883),2),0)</f>
        <v>25</v>
      </c>
      <c r="R3883" s="10">
        <f>(((J3883/60)/60)/24)+DATE(1970,1,1)</f>
        <v>42756.018506944441</v>
      </c>
      <c r="S3883" s="10">
        <f>(((I3883/60)/60)/24)+DATE(1970,1,1)</f>
        <v>42786.018506944441</v>
      </c>
      <c r="T3883">
        <f>YEAR(R3883)</f>
        <v>2017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6" t="s">
        <v>8273</v>
      </c>
      <c r="O3884" s="16" t="s">
        <v>8315</v>
      </c>
      <c r="P3884" s="12">
        <f>ROUND((E3884/D3884)*100,0)</f>
        <v>0</v>
      </c>
      <c r="Q3884" s="14">
        <f>IFERROR(ROUND((E3884/L3884),2),0)</f>
        <v>0</v>
      </c>
      <c r="R3884" s="10">
        <f>(((J3884/60)/60)/24)+DATE(1970,1,1)</f>
        <v>42373.983449074076</v>
      </c>
      <c r="S3884" s="10">
        <f>(((I3884/60)/60)/24)+DATE(1970,1,1)</f>
        <v>42400.960416666669</v>
      </c>
      <c r="T3884">
        <f>YEAR(R3884)</f>
        <v>2016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6" t="s">
        <v>8273</v>
      </c>
      <c r="O3885" s="16" t="s">
        <v>8315</v>
      </c>
      <c r="P3885" s="12">
        <f>ROUND((E3885/D3885)*100,0)</f>
        <v>0</v>
      </c>
      <c r="Q3885" s="14">
        <f>IFERROR(ROUND((E3885/L3885),2),0)</f>
        <v>0</v>
      </c>
      <c r="R3885" s="10">
        <f>(((J3885/60)/60)/24)+DATE(1970,1,1)</f>
        <v>41854.602650462963</v>
      </c>
      <c r="S3885" s="10">
        <f>(((I3885/60)/60)/24)+DATE(1970,1,1)</f>
        <v>41884.602650462963</v>
      </c>
      <c r="T3885">
        <f>YEAR(R3885)</f>
        <v>2014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6" t="s">
        <v>8273</v>
      </c>
      <c r="O3886" s="16" t="s">
        <v>8315</v>
      </c>
      <c r="P3886" s="12">
        <f>ROUND((E3886/D3886)*100,0)</f>
        <v>0</v>
      </c>
      <c r="Q3886" s="14">
        <f>IFERROR(ROUND((E3886/L3886),2),0)</f>
        <v>0</v>
      </c>
      <c r="R3886" s="10">
        <f>(((J3886/60)/60)/24)+DATE(1970,1,1)</f>
        <v>42065.791574074072</v>
      </c>
      <c r="S3886" s="10">
        <f>(((I3886/60)/60)/24)+DATE(1970,1,1)</f>
        <v>42090.749907407408</v>
      </c>
      <c r="T3886">
        <f>YEAR(R3886)</f>
        <v>2015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6" t="s">
        <v>8273</v>
      </c>
      <c r="O3887" s="16" t="s">
        <v>8315</v>
      </c>
      <c r="P3887" s="12">
        <f>ROUND((E3887/D3887)*100,0)</f>
        <v>0</v>
      </c>
      <c r="Q3887" s="14">
        <f>IFERROR(ROUND((E3887/L3887),2),0)</f>
        <v>0</v>
      </c>
      <c r="R3887" s="10">
        <f>(((J3887/60)/60)/24)+DATE(1970,1,1)</f>
        <v>42469.951284722221</v>
      </c>
      <c r="S3887" s="10">
        <f>(((I3887/60)/60)/24)+DATE(1970,1,1)</f>
        <v>42499.951284722221</v>
      </c>
      <c r="T3887">
        <f>YEAR(R3887)</f>
        <v>2016</v>
      </c>
    </row>
    <row r="3888" spans="1:20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6" t="s">
        <v>8273</v>
      </c>
      <c r="O3888" s="16" t="s">
        <v>8315</v>
      </c>
      <c r="P3888" s="12">
        <f>ROUND((E3888/D3888)*100,0)</f>
        <v>0</v>
      </c>
      <c r="Q3888" s="14">
        <f>IFERROR(ROUND((E3888/L3888),2),0)</f>
        <v>0</v>
      </c>
      <c r="R3888" s="10">
        <f>(((J3888/60)/60)/24)+DATE(1970,1,1)</f>
        <v>41954.228032407409</v>
      </c>
      <c r="S3888" s="10">
        <f>(((I3888/60)/60)/24)+DATE(1970,1,1)</f>
        <v>41984.228032407409</v>
      </c>
      <c r="T3888">
        <f>YEAR(R3888)</f>
        <v>2014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6" t="s">
        <v>8273</v>
      </c>
      <c r="O3889" s="16" t="s">
        <v>8315</v>
      </c>
      <c r="P3889" s="12">
        <f>ROUND((E3889/D3889)*100,0)</f>
        <v>2</v>
      </c>
      <c r="Q3889" s="14">
        <f>IFERROR(ROUND((E3889/L3889),2),0)</f>
        <v>17.5</v>
      </c>
      <c r="R3889" s="10">
        <f>(((J3889/60)/60)/24)+DATE(1970,1,1)</f>
        <v>42079.857974537037</v>
      </c>
      <c r="S3889" s="10">
        <f>(((I3889/60)/60)/24)+DATE(1970,1,1)</f>
        <v>42125.916666666672</v>
      </c>
      <c r="T3889">
        <f>YEAR(R3889)</f>
        <v>2015</v>
      </c>
    </row>
    <row r="3890" spans="1:20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6" t="s">
        <v>8273</v>
      </c>
      <c r="O3890" s="16" t="s">
        <v>8274</v>
      </c>
      <c r="P3890" s="12">
        <f>ROUND((E3890/D3890)*100,0)</f>
        <v>27</v>
      </c>
      <c r="Q3890" s="14">
        <f>IFERROR(ROUND((E3890/L3890),2),0)</f>
        <v>38.71</v>
      </c>
      <c r="R3890" s="10">
        <f>(((J3890/60)/60)/24)+DATE(1970,1,1)</f>
        <v>42762.545810185184</v>
      </c>
      <c r="S3890" s="10">
        <f>(((I3890/60)/60)/24)+DATE(1970,1,1)</f>
        <v>42792.545810185184</v>
      </c>
      <c r="T3890">
        <f>YEAR(R3890)</f>
        <v>2017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6" t="s">
        <v>8273</v>
      </c>
      <c r="O3891" s="16" t="s">
        <v>8274</v>
      </c>
      <c r="P3891" s="12">
        <f>ROUND((E3891/D3891)*100,0)</f>
        <v>1</v>
      </c>
      <c r="Q3891" s="14">
        <f>IFERROR(ROUND((E3891/L3891),2),0)</f>
        <v>13.11</v>
      </c>
      <c r="R3891" s="10">
        <f>(((J3891/60)/60)/24)+DATE(1970,1,1)</f>
        <v>41977.004976851851</v>
      </c>
      <c r="S3891" s="10">
        <f>(((I3891/60)/60)/24)+DATE(1970,1,1)</f>
        <v>42008.976388888885</v>
      </c>
      <c r="T3891">
        <f>YEAR(R3891)</f>
        <v>2014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6" t="s">
        <v>8273</v>
      </c>
      <c r="O3892" s="16" t="s">
        <v>8274</v>
      </c>
      <c r="P3892" s="12">
        <f>ROUND((E3892/D3892)*100,0)</f>
        <v>17</v>
      </c>
      <c r="Q3892" s="14">
        <f>IFERROR(ROUND((E3892/L3892),2),0)</f>
        <v>315.5</v>
      </c>
      <c r="R3892" s="10">
        <f>(((J3892/60)/60)/24)+DATE(1970,1,1)</f>
        <v>42171.758611111116</v>
      </c>
      <c r="S3892" s="10">
        <f>(((I3892/60)/60)/24)+DATE(1970,1,1)</f>
        <v>42231.758611111116</v>
      </c>
      <c r="T3892">
        <f>YEAR(R3892)</f>
        <v>2015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6" t="s">
        <v>8273</v>
      </c>
      <c r="O3893" s="16" t="s">
        <v>8274</v>
      </c>
      <c r="P3893" s="12">
        <f>ROUND((E3893/D3893)*100,0)</f>
        <v>33</v>
      </c>
      <c r="Q3893" s="14">
        <f>IFERROR(ROUND((E3893/L3893),2),0)</f>
        <v>37.14</v>
      </c>
      <c r="R3893" s="10">
        <f>(((J3893/60)/60)/24)+DATE(1970,1,1)</f>
        <v>42056.1324537037</v>
      </c>
      <c r="S3893" s="10">
        <f>(((I3893/60)/60)/24)+DATE(1970,1,1)</f>
        <v>42086.207638888889</v>
      </c>
      <c r="T3893">
        <f>YEAR(R3893)</f>
        <v>2015</v>
      </c>
    </row>
    <row r="3894" spans="1:20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6" t="s">
        <v>8273</v>
      </c>
      <c r="O3894" s="16" t="s">
        <v>8274</v>
      </c>
      <c r="P3894" s="12">
        <f>ROUND((E3894/D3894)*100,0)</f>
        <v>0</v>
      </c>
      <c r="Q3894" s="14">
        <f>IFERROR(ROUND((E3894/L3894),2),0)</f>
        <v>0</v>
      </c>
      <c r="R3894" s="10">
        <f>(((J3894/60)/60)/24)+DATE(1970,1,1)</f>
        <v>41867.652280092596</v>
      </c>
      <c r="S3894" s="10">
        <f>(((I3894/60)/60)/24)+DATE(1970,1,1)</f>
        <v>41875.291666666664</v>
      </c>
      <c r="T3894">
        <f>YEAR(R3894)</f>
        <v>2014</v>
      </c>
    </row>
    <row r="3895" spans="1:20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6" t="s">
        <v>8273</v>
      </c>
      <c r="O3895" s="16" t="s">
        <v>8274</v>
      </c>
      <c r="P3895" s="12">
        <f>ROUND((E3895/D3895)*100,0)</f>
        <v>22</v>
      </c>
      <c r="Q3895" s="14">
        <f>IFERROR(ROUND((E3895/L3895),2),0)</f>
        <v>128.27000000000001</v>
      </c>
      <c r="R3895" s="10">
        <f>(((J3895/60)/60)/24)+DATE(1970,1,1)</f>
        <v>41779.657870370371</v>
      </c>
      <c r="S3895" s="10">
        <f>(((I3895/60)/60)/24)+DATE(1970,1,1)</f>
        <v>41821.25</v>
      </c>
      <c r="T3895">
        <f>YEAR(R3895)</f>
        <v>2014</v>
      </c>
    </row>
    <row r="3896" spans="1:20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6" t="s">
        <v>8273</v>
      </c>
      <c r="O3896" s="16" t="s">
        <v>8274</v>
      </c>
      <c r="P3896" s="12">
        <f>ROUND((E3896/D3896)*100,0)</f>
        <v>3</v>
      </c>
      <c r="Q3896" s="14">
        <f>IFERROR(ROUND((E3896/L3896),2),0)</f>
        <v>47.27</v>
      </c>
      <c r="R3896" s="10">
        <f>(((J3896/60)/60)/24)+DATE(1970,1,1)</f>
        <v>42679.958472222221</v>
      </c>
      <c r="S3896" s="10">
        <f>(((I3896/60)/60)/24)+DATE(1970,1,1)</f>
        <v>42710.207638888889</v>
      </c>
      <c r="T3896">
        <f>YEAR(R3896)</f>
        <v>2016</v>
      </c>
    </row>
    <row r="3897" spans="1:20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6" t="s">
        <v>8273</v>
      </c>
      <c r="O3897" s="16" t="s">
        <v>8274</v>
      </c>
      <c r="P3897" s="12">
        <f>ROUND((E3897/D3897)*100,0)</f>
        <v>5</v>
      </c>
      <c r="Q3897" s="14">
        <f>IFERROR(ROUND((E3897/L3897),2),0)</f>
        <v>50</v>
      </c>
      <c r="R3897" s="10">
        <f>(((J3897/60)/60)/24)+DATE(1970,1,1)</f>
        <v>42032.250208333338</v>
      </c>
      <c r="S3897" s="10">
        <f>(((I3897/60)/60)/24)+DATE(1970,1,1)</f>
        <v>42063.250208333338</v>
      </c>
      <c r="T3897">
        <f>YEAR(R3897)</f>
        <v>2015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6" t="s">
        <v>8273</v>
      </c>
      <c r="O3898" s="16" t="s">
        <v>8274</v>
      </c>
      <c r="P3898" s="12">
        <f>ROUND((E3898/D3898)*100,0)</f>
        <v>11</v>
      </c>
      <c r="Q3898" s="14">
        <f>IFERROR(ROUND((E3898/L3898),2),0)</f>
        <v>42.5</v>
      </c>
      <c r="R3898" s="10">
        <f>(((J3898/60)/60)/24)+DATE(1970,1,1)</f>
        <v>41793.191875000004</v>
      </c>
      <c r="S3898" s="10">
        <f>(((I3898/60)/60)/24)+DATE(1970,1,1)</f>
        <v>41807.191875000004</v>
      </c>
      <c r="T3898">
        <f>YEAR(R3898)</f>
        <v>2014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6" t="s">
        <v>8273</v>
      </c>
      <c r="O3899" s="16" t="s">
        <v>8274</v>
      </c>
      <c r="P3899" s="12">
        <f>ROUND((E3899/D3899)*100,0)</f>
        <v>18</v>
      </c>
      <c r="Q3899" s="14">
        <f>IFERROR(ROUND((E3899/L3899),2),0)</f>
        <v>44</v>
      </c>
      <c r="R3899" s="10">
        <f>(((J3899/60)/60)/24)+DATE(1970,1,1)</f>
        <v>41982.87364583333</v>
      </c>
      <c r="S3899" s="10">
        <f>(((I3899/60)/60)/24)+DATE(1970,1,1)</f>
        <v>42012.87364583333</v>
      </c>
      <c r="T3899">
        <f>YEAR(R3899)</f>
        <v>2014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6" t="s">
        <v>8273</v>
      </c>
      <c r="O3900" s="16" t="s">
        <v>8274</v>
      </c>
      <c r="P3900" s="12">
        <f>ROUND((E3900/D3900)*100,0)</f>
        <v>33</v>
      </c>
      <c r="Q3900" s="14">
        <f>IFERROR(ROUND((E3900/L3900),2),0)</f>
        <v>50.88</v>
      </c>
      <c r="R3900" s="10">
        <f>(((J3900/60)/60)/24)+DATE(1970,1,1)</f>
        <v>42193.482291666667</v>
      </c>
      <c r="S3900" s="10">
        <f>(((I3900/60)/60)/24)+DATE(1970,1,1)</f>
        <v>42233.666666666672</v>
      </c>
      <c r="T3900">
        <f>YEAR(R3900)</f>
        <v>2015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6" t="s">
        <v>8273</v>
      </c>
      <c r="O3901" s="16" t="s">
        <v>8274</v>
      </c>
      <c r="P3901" s="12">
        <f>ROUND((E3901/D3901)*100,0)</f>
        <v>1</v>
      </c>
      <c r="Q3901" s="14">
        <f>IFERROR(ROUND((E3901/L3901),2),0)</f>
        <v>62.5</v>
      </c>
      <c r="R3901" s="10">
        <f>(((J3901/60)/60)/24)+DATE(1970,1,1)</f>
        <v>41843.775011574071</v>
      </c>
      <c r="S3901" s="10">
        <f>(((I3901/60)/60)/24)+DATE(1970,1,1)</f>
        <v>41863.775011574071</v>
      </c>
      <c r="T3901">
        <f>YEAR(R3901)</f>
        <v>2014</v>
      </c>
    </row>
    <row r="3902" spans="1:20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6" t="s">
        <v>8273</v>
      </c>
      <c r="O3902" s="16" t="s">
        <v>8274</v>
      </c>
      <c r="P3902" s="12">
        <f>ROUND((E3902/D3902)*100,0)</f>
        <v>5</v>
      </c>
      <c r="Q3902" s="14">
        <f>IFERROR(ROUND((E3902/L3902),2),0)</f>
        <v>27</v>
      </c>
      <c r="R3902" s="10">
        <f>(((J3902/60)/60)/24)+DATE(1970,1,1)</f>
        <v>42136.092488425929</v>
      </c>
      <c r="S3902" s="10">
        <f>(((I3902/60)/60)/24)+DATE(1970,1,1)</f>
        <v>42166.092488425929</v>
      </c>
      <c r="T3902">
        <f>YEAR(R3902)</f>
        <v>2015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6" t="s">
        <v>8273</v>
      </c>
      <c r="O3903" s="16" t="s">
        <v>8274</v>
      </c>
      <c r="P3903" s="12">
        <f>ROUND((E3903/D3903)*100,0)</f>
        <v>1</v>
      </c>
      <c r="Q3903" s="14">
        <f>IFERROR(ROUND((E3903/L3903),2),0)</f>
        <v>25</v>
      </c>
      <c r="R3903" s="10">
        <f>(((J3903/60)/60)/24)+DATE(1970,1,1)</f>
        <v>42317.826377314821</v>
      </c>
      <c r="S3903" s="10">
        <f>(((I3903/60)/60)/24)+DATE(1970,1,1)</f>
        <v>42357.826377314821</v>
      </c>
      <c r="T3903">
        <f>YEAR(R3903)</f>
        <v>2015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6" t="s">
        <v>8273</v>
      </c>
      <c r="O3904" s="16" t="s">
        <v>8274</v>
      </c>
      <c r="P3904" s="12">
        <f>ROUND((E3904/D3904)*100,0)</f>
        <v>49</v>
      </c>
      <c r="Q3904" s="14">
        <f>IFERROR(ROUND((E3904/L3904),2),0)</f>
        <v>47.26</v>
      </c>
      <c r="R3904" s="10">
        <f>(((J3904/60)/60)/24)+DATE(1970,1,1)</f>
        <v>42663.468078703707</v>
      </c>
      <c r="S3904" s="10">
        <f>(((I3904/60)/60)/24)+DATE(1970,1,1)</f>
        <v>42688.509745370371</v>
      </c>
      <c r="T3904">
        <f>YEAR(R3904)</f>
        <v>2016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6" t="s">
        <v>8273</v>
      </c>
      <c r="O3905" s="16" t="s">
        <v>8274</v>
      </c>
      <c r="P3905" s="12">
        <f>ROUND((E3905/D3905)*100,0)</f>
        <v>0</v>
      </c>
      <c r="Q3905" s="14">
        <f>IFERROR(ROUND((E3905/L3905),2),0)</f>
        <v>0</v>
      </c>
      <c r="R3905" s="10">
        <f>(((J3905/60)/60)/24)+DATE(1970,1,1)</f>
        <v>42186.01116898148</v>
      </c>
      <c r="S3905" s="10">
        <f>(((I3905/60)/60)/24)+DATE(1970,1,1)</f>
        <v>42230.818055555559</v>
      </c>
      <c r="T3905">
        <f>YEAR(R3905)</f>
        <v>2015</v>
      </c>
    </row>
    <row r="3906" spans="1:20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6" t="s">
        <v>8273</v>
      </c>
      <c r="O3906" s="16" t="s">
        <v>8274</v>
      </c>
      <c r="P3906" s="12">
        <f>ROUND((E3906/D3906)*100,0)</f>
        <v>0</v>
      </c>
      <c r="Q3906" s="14">
        <f>IFERROR(ROUND((E3906/L3906),2),0)</f>
        <v>1.5</v>
      </c>
      <c r="R3906" s="10">
        <f>(((J3906/60)/60)/24)+DATE(1970,1,1)</f>
        <v>42095.229166666672</v>
      </c>
      <c r="S3906" s="10">
        <f>(((I3906/60)/60)/24)+DATE(1970,1,1)</f>
        <v>42109.211111111115</v>
      </c>
      <c r="T3906">
        <f>YEAR(R3906)</f>
        <v>2015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6" t="s">
        <v>8273</v>
      </c>
      <c r="O3907" s="16" t="s">
        <v>8274</v>
      </c>
      <c r="P3907" s="12">
        <f>ROUND((E3907/D3907)*100,0)</f>
        <v>12</v>
      </c>
      <c r="Q3907" s="14">
        <f>IFERROR(ROUND((E3907/L3907),2),0)</f>
        <v>24.71</v>
      </c>
      <c r="R3907" s="10">
        <f>(((J3907/60)/60)/24)+DATE(1970,1,1)</f>
        <v>42124.623877314814</v>
      </c>
      <c r="S3907" s="10">
        <f>(((I3907/60)/60)/24)+DATE(1970,1,1)</f>
        <v>42166.958333333328</v>
      </c>
      <c r="T3907">
        <f>YEAR(R3907)</f>
        <v>2015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6" t="s">
        <v>8273</v>
      </c>
      <c r="O3908" s="16" t="s">
        <v>8274</v>
      </c>
      <c r="P3908" s="12">
        <f>ROUND((E3908/D3908)*100,0)</f>
        <v>67</v>
      </c>
      <c r="Q3908" s="14">
        <f>IFERROR(ROUND((E3908/L3908),2),0)</f>
        <v>63.13</v>
      </c>
      <c r="R3908" s="10">
        <f>(((J3908/60)/60)/24)+DATE(1970,1,1)</f>
        <v>42143.917743055557</v>
      </c>
      <c r="S3908" s="10">
        <f>(((I3908/60)/60)/24)+DATE(1970,1,1)</f>
        <v>42181.559027777781</v>
      </c>
      <c r="T3908">
        <f>YEAR(R3908)</f>
        <v>2015</v>
      </c>
    </row>
    <row r="3909" spans="1:20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6" t="s">
        <v>8273</v>
      </c>
      <c r="O3909" s="16" t="s">
        <v>8274</v>
      </c>
      <c r="P3909" s="12">
        <f>ROUND((E3909/D3909)*100,0)</f>
        <v>15</v>
      </c>
      <c r="Q3909" s="14">
        <f>IFERROR(ROUND((E3909/L3909),2),0)</f>
        <v>38.25</v>
      </c>
      <c r="R3909" s="10">
        <f>(((J3909/60)/60)/24)+DATE(1970,1,1)</f>
        <v>41906.819513888891</v>
      </c>
      <c r="S3909" s="10">
        <f>(((I3909/60)/60)/24)+DATE(1970,1,1)</f>
        <v>41938.838888888888</v>
      </c>
      <c r="T3909">
        <f>YEAR(R3909)</f>
        <v>2014</v>
      </c>
    </row>
    <row r="3910" spans="1:20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6" t="s">
        <v>8273</v>
      </c>
      <c r="O3910" s="16" t="s">
        <v>8274</v>
      </c>
      <c r="P3910" s="12">
        <f>ROUND((E3910/D3910)*100,0)</f>
        <v>9</v>
      </c>
      <c r="Q3910" s="14">
        <f>IFERROR(ROUND((E3910/L3910),2),0)</f>
        <v>16.25</v>
      </c>
      <c r="R3910" s="10">
        <f>(((J3910/60)/60)/24)+DATE(1970,1,1)</f>
        <v>41834.135370370372</v>
      </c>
      <c r="S3910" s="10">
        <f>(((I3910/60)/60)/24)+DATE(1970,1,1)</f>
        <v>41849.135370370372</v>
      </c>
      <c r="T3910">
        <f>YEAR(R3910)</f>
        <v>2014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6" t="s">
        <v>8273</v>
      </c>
      <c r="O3911" s="16" t="s">
        <v>8274</v>
      </c>
      <c r="P3911" s="12">
        <f>ROUND((E3911/D3911)*100,0)</f>
        <v>0</v>
      </c>
      <c r="Q3911" s="14">
        <f>IFERROR(ROUND((E3911/L3911),2),0)</f>
        <v>33.75</v>
      </c>
      <c r="R3911" s="10">
        <f>(((J3911/60)/60)/24)+DATE(1970,1,1)</f>
        <v>41863.359282407408</v>
      </c>
      <c r="S3911" s="10">
        <f>(((I3911/60)/60)/24)+DATE(1970,1,1)</f>
        <v>41893.359282407408</v>
      </c>
      <c r="T3911">
        <f>YEAR(R3911)</f>
        <v>2014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6" t="s">
        <v>8273</v>
      </c>
      <c r="O3912" s="16" t="s">
        <v>8274</v>
      </c>
      <c r="P3912" s="12">
        <f>ROUND((E3912/D3912)*100,0)</f>
        <v>3</v>
      </c>
      <c r="Q3912" s="14">
        <f>IFERROR(ROUND((E3912/L3912),2),0)</f>
        <v>61.67</v>
      </c>
      <c r="R3912" s="10">
        <f>(((J3912/60)/60)/24)+DATE(1970,1,1)</f>
        <v>42224.756909722222</v>
      </c>
      <c r="S3912" s="10">
        <f>(((I3912/60)/60)/24)+DATE(1970,1,1)</f>
        <v>42254.756909722222</v>
      </c>
      <c r="T3912">
        <f>YEAR(R3912)</f>
        <v>2015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6" t="s">
        <v>8273</v>
      </c>
      <c r="O3913" s="16" t="s">
        <v>8274</v>
      </c>
      <c r="P3913" s="12">
        <f>ROUND((E3913/D3913)*100,0)</f>
        <v>37</v>
      </c>
      <c r="Q3913" s="14">
        <f>IFERROR(ROUND((E3913/L3913),2),0)</f>
        <v>83.14</v>
      </c>
      <c r="R3913" s="10">
        <f>(((J3913/60)/60)/24)+DATE(1970,1,1)</f>
        <v>41939.8122337963</v>
      </c>
      <c r="S3913" s="10">
        <f>(((I3913/60)/60)/24)+DATE(1970,1,1)</f>
        <v>41969.853900462964</v>
      </c>
      <c r="T3913">
        <f>YEAR(R3913)</f>
        <v>2014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6" t="s">
        <v>8273</v>
      </c>
      <c r="O3914" s="16" t="s">
        <v>8274</v>
      </c>
      <c r="P3914" s="12">
        <f>ROUND((E3914/D3914)*100,0)</f>
        <v>0</v>
      </c>
      <c r="Q3914" s="14">
        <f>IFERROR(ROUND((E3914/L3914),2),0)</f>
        <v>1</v>
      </c>
      <c r="R3914" s="10">
        <f>(((J3914/60)/60)/24)+DATE(1970,1,1)</f>
        <v>42059.270023148143</v>
      </c>
      <c r="S3914" s="10">
        <f>(((I3914/60)/60)/24)+DATE(1970,1,1)</f>
        <v>42119.190972222219</v>
      </c>
      <c r="T3914">
        <f>YEAR(R3914)</f>
        <v>2015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6" t="s">
        <v>8273</v>
      </c>
      <c r="O3915" s="16" t="s">
        <v>8274</v>
      </c>
      <c r="P3915" s="12">
        <f>ROUND((E3915/D3915)*100,0)</f>
        <v>10</v>
      </c>
      <c r="Q3915" s="14">
        <f>IFERROR(ROUND((E3915/L3915),2),0)</f>
        <v>142.86000000000001</v>
      </c>
      <c r="R3915" s="10">
        <f>(((J3915/60)/60)/24)+DATE(1970,1,1)</f>
        <v>42308.211215277777</v>
      </c>
      <c r="S3915" s="10">
        <f>(((I3915/60)/60)/24)+DATE(1970,1,1)</f>
        <v>42338.252881944441</v>
      </c>
      <c r="T3915">
        <f>YEAR(R3915)</f>
        <v>2015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6" t="s">
        <v>8273</v>
      </c>
      <c r="O3916" s="16" t="s">
        <v>8274</v>
      </c>
      <c r="P3916" s="12">
        <f>ROUND((E3916/D3916)*100,0)</f>
        <v>36</v>
      </c>
      <c r="Q3916" s="14">
        <f>IFERROR(ROUND((E3916/L3916),2),0)</f>
        <v>33.67</v>
      </c>
      <c r="R3916" s="10">
        <f>(((J3916/60)/60)/24)+DATE(1970,1,1)</f>
        <v>42114.818935185183</v>
      </c>
      <c r="S3916" s="10">
        <f>(((I3916/60)/60)/24)+DATE(1970,1,1)</f>
        <v>42134.957638888889</v>
      </c>
      <c r="T3916">
        <f>YEAR(R3916)</f>
        <v>2015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6" t="s">
        <v>8273</v>
      </c>
      <c r="O3917" s="16" t="s">
        <v>8274</v>
      </c>
      <c r="P3917" s="12">
        <f>ROUND((E3917/D3917)*100,0)</f>
        <v>0</v>
      </c>
      <c r="Q3917" s="14">
        <f>IFERROR(ROUND((E3917/L3917),2),0)</f>
        <v>5</v>
      </c>
      <c r="R3917" s="10">
        <f>(((J3917/60)/60)/24)+DATE(1970,1,1)</f>
        <v>42492.98505787037</v>
      </c>
      <c r="S3917" s="10">
        <f>(((I3917/60)/60)/24)+DATE(1970,1,1)</f>
        <v>42522.98505787037</v>
      </c>
      <c r="T3917">
        <f>YEAR(R3917)</f>
        <v>2016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6" t="s">
        <v>8273</v>
      </c>
      <c r="O3918" s="16" t="s">
        <v>8274</v>
      </c>
      <c r="P3918" s="12">
        <f>ROUND((E3918/D3918)*100,0)</f>
        <v>0</v>
      </c>
      <c r="Q3918" s="14">
        <f>IFERROR(ROUND((E3918/L3918),2),0)</f>
        <v>0</v>
      </c>
      <c r="R3918" s="10">
        <f>(((J3918/60)/60)/24)+DATE(1970,1,1)</f>
        <v>42494.471666666665</v>
      </c>
      <c r="S3918" s="10">
        <f>(((I3918/60)/60)/24)+DATE(1970,1,1)</f>
        <v>42524.471666666665</v>
      </c>
      <c r="T3918">
        <f>YEAR(R3918)</f>
        <v>2016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6" t="s">
        <v>8273</v>
      </c>
      <c r="O3919" s="16" t="s">
        <v>8274</v>
      </c>
      <c r="P3919" s="12">
        <f>ROUND((E3919/D3919)*100,0)</f>
        <v>0</v>
      </c>
      <c r="Q3919" s="14">
        <f>IFERROR(ROUND((E3919/L3919),2),0)</f>
        <v>10</v>
      </c>
      <c r="R3919" s="10">
        <f>(((J3919/60)/60)/24)+DATE(1970,1,1)</f>
        <v>41863.527326388888</v>
      </c>
      <c r="S3919" s="10">
        <f>(((I3919/60)/60)/24)+DATE(1970,1,1)</f>
        <v>41893.527326388888</v>
      </c>
      <c r="T3919">
        <f>YEAR(R3919)</f>
        <v>2014</v>
      </c>
    </row>
    <row r="3920" spans="1:20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6" t="s">
        <v>8273</v>
      </c>
      <c r="O3920" s="16" t="s">
        <v>8274</v>
      </c>
      <c r="P3920" s="12">
        <f>ROUND((E3920/D3920)*100,0)</f>
        <v>0</v>
      </c>
      <c r="Q3920" s="14">
        <f>IFERROR(ROUND((E3920/L3920),2),0)</f>
        <v>40</v>
      </c>
      <c r="R3920" s="10">
        <f>(((J3920/60)/60)/24)+DATE(1970,1,1)</f>
        <v>41843.664618055554</v>
      </c>
      <c r="S3920" s="10">
        <f>(((I3920/60)/60)/24)+DATE(1970,1,1)</f>
        <v>41855.666666666664</v>
      </c>
      <c r="T3920">
        <f>YEAR(R3920)</f>
        <v>2014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6" t="s">
        <v>8273</v>
      </c>
      <c r="O3921" s="16" t="s">
        <v>8274</v>
      </c>
      <c r="P3921" s="12">
        <f>ROUND((E3921/D3921)*100,0)</f>
        <v>2</v>
      </c>
      <c r="Q3921" s="14">
        <f>IFERROR(ROUND((E3921/L3921),2),0)</f>
        <v>30</v>
      </c>
      <c r="R3921" s="10">
        <f>(((J3921/60)/60)/24)+DATE(1970,1,1)</f>
        <v>42358.684872685189</v>
      </c>
      <c r="S3921" s="10">
        <f>(((I3921/60)/60)/24)+DATE(1970,1,1)</f>
        <v>42387</v>
      </c>
      <c r="T3921">
        <f>YEAR(R3921)</f>
        <v>2015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6" t="s">
        <v>8273</v>
      </c>
      <c r="O3922" s="16" t="s">
        <v>8274</v>
      </c>
      <c r="P3922" s="12">
        <f>ROUND((E3922/D3922)*100,0)</f>
        <v>5</v>
      </c>
      <c r="Q3922" s="14">
        <f>IFERROR(ROUND((E3922/L3922),2),0)</f>
        <v>45</v>
      </c>
      <c r="R3922" s="10">
        <f>(((J3922/60)/60)/24)+DATE(1970,1,1)</f>
        <v>42657.38726851852</v>
      </c>
      <c r="S3922" s="10">
        <f>(((I3922/60)/60)/24)+DATE(1970,1,1)</f>
        <v>42687.428935185191</v>
      </c>
      <c r="T3922">
        <f>YEAR(R3922)</f>
        <v>2016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6" t="s">
        <v>8273</v>
      </c>
      <c r="O3923" s="16" t="s">
        <v>8274</v>
      </c>
      <c r="P3923" s="12">
        <f>ROUND((E3923/D3923)*100,0)</f>
        <v>0</v>
      </c>
      <c r="Q3923" s="14">
        <f>IFERROR(ROUND((E3923/L3923),2),0)</f>
        <v>0</v>
      </c>
      <c r="R3923" s="10">
        <f>(((J3923/60)/60)/24)+DATE(1970,1,1)</f>
        <v>41926.542303240742</v>
      </c>
      <c r="S3923" s="10">
        <f>(((I3923/60)/60)/24)+DATE(1970,1,1)</f>
        <v>41938.75</v>
      </c>
      <c r="T3923">
        <f>YEAR(R3923)</f>
        <v>2014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6" t="s">
        <v>8273</v>
      </c>
      <c r="O3924" s="16" t="s">
        <v>8274</v>
      </c>
      <c r="P3924" s="12">
        <f>ROUND((E3924/D3924)*100,0)</f>
        <v>8</v>
      </c>
      <c r="Q3924" s="14">
        <f>IFERROR(ROUND((E3924/L3924),2),0)</f>
        <v>10.17</v>
      </c>
      <c r="R3924" s="10">
        <f>(((J3924/60)/60)/24)+DATE(1970,1,1)</f>
        <v>42020.768634259264</v>
      </c>
      <c r="S3924" s="10">
        <f>(((I3924/60)/60)/24)+DATE(1970,1,1)</f>
        <v>42065.958333333328</v>
      </c>
      <c r="T3924">
        <f>YEAR(R3924)</f>
        <v>2015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6" t="s">
        <v>8273</v>
      </c>
      <c r="O3925" s="16" t="s">
        <v>8274</v>
      </c>
      <c r="P3925" s="12">
        <f>ROUND((E3925/D3925)*100,0)</f>
        <v>12</v>
      </c>
      <c r="Q3925" s="14">
        <f>IFERROR(ROUND((E3925/L3925),2),0)</f>
        <v>81.41</v>
      </c>
      <c r="R3925" s="10">
        <f>(((J3925/60)/60)/24)+DATE(1970,1,1)</f>
        <v>42075.979988425926</v>
      </c>
      <c r="S3925" s="10">
        <f>(((I3925/60)/60)/24)+DATE(1970,1,1)</f>
        <v>42103.979988425926</v>
      </c>
      <c r="T3925">
        <f>YEAR(R3925)</f>
        <v>2015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6" t="s">
        <v>8273</v>
      </c>
      <c r="O3926" s="16" t="s">
        <v>8274</v>
      </c>
      <c r="P3926" s="12">
        <f>ROUND((E3926/D3926)*100,0)</f>
        <v>15</v>
      </c>
      <c r="Q3926" s="14">
        <f>IFERROR(ROUND((E3926/L3926),2),0)</f>
        <v>57.25</v>
      </c>
      <c r="R3926" s="10">
        <f>(((J3926/60)/60)/24)+DATE(1970,1,1)</f>
        <v>41786.959745370368</v>
      </c>
      <c r="S3926" s="10">
        <f>(((I3926/60)/60)/24)+DATE(1970,1,1)</f>
        <v>41816.959745370368</v>
      </c>
      <c r="T3926">
        <f>YEAR(R3926)</f>
        <v>2014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6" t="s">
        <v>8273</v>
      </c>
      <c r="O3927" s="16" t="s">
        <v>8274</v>
      </c>
      <c r="P3927" s="12">
        <f>ROUND((E3927/D3927)*100,0)</f>
        <v>10</v>
      </c>
      <c r="Q3927" s="14">
        <f>IFERROR(ROUND((E3927/L3927),2),0)</f>
        <v>5</v>
      </c>
      <c r="R3927" s="10">
        <f>(((J3927/60)/60)/24)+DATE(1970,1,1)</f>
        <v>41820.870821759258</v>
      </c>
      <c r="S3927" s="10">
        <f>(((I3927/60)/60)/24)+DATE(1970,1,1)</f>
        <v>41850.870821759258</v>
      </c>
      <c r="T3927">
        <f>YEAR(R3927)</f>
        <v>2014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6" t="s">
        <v>8273</v>
      </c>
      <c r="O3928" s="16" t="s">
        <v>8274</v>
      </c>
      <c r="P3928" s="12">
        <f>ROUND((E3928/D3928)*100,0)</f>
        <v>0</v>
      </c>
      <c r="Q3928" s="14">
        <f>IFERROR(ROUND((E3928/L3928),2),0)</f>
        <v>15</v>
      </c>
      <c r="R3928" s="10">
        <f>(((J3928/60)/60)/24)+DATE(1970,1,1)</f>
        <v>41970.085046296299</v>
      </c>
      <c r="S3928" s="10">
        <f>(((I3928/60)/60)/24)+DATE(1970,1,1)</f>
        <v>42000.085046296299</v>
      </c>
      <c r="T3928">
        <f>YEAR(R3928)</f>
        <v>2014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6" t="s">
        <v>8273</v>
      </c>
      <c r="O3929" s="16" t="s">
        <v>8274</v>
      </c>
      <c r="P3929" s="12">
        <f>ROUND((E3929/D3929)*100,0)</f>
        <v>1</v>
      </c>
      <c r="Q3929" s="14">
        <f>IFERROR(ROUND((E3929/L3929),2),0)</f>
        <v>12.5</v>
      </c>
      <c r="R3929" s="10">
        <f>(((J3929/60)/60)/24)+DATE(1970,1,1)</f>
        <v>41830.267407407409</v>
      </c>
      <c r="S3929" s="10">
        <f>(((I3929/60)/60)/24)+DATE(1970,1,1)</f>
        <v>41860.267407407409</v>
      </c>
      <c r="T3929">
        <f>YEAR(R3929)</f>
        <v>2014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6" t="s">
        <v>8273</v>
      </c>
      <c r="O3930" s="16" t="s">
        <v>8274</v>
      </c>
      <c r="P3930" s="12">
        <f>ROUND((E3930/D3930)*100,0)</f>
        <v>13</v>
      </c>
      <c r="Q3930" s="14">
        <f>IFERROR(ROUND((E3930/L3930),2),0)</f>
        <v>93</v>
      </c>
      <c r="R3930" s="10">
        <f>(((J3930/60)/60)/24)+DATE(1970,1,1)</f>
        <v>42265.683182870373</v>
      </c>
      <c r="S3930" s="10">
        <f>(((I3930/60)/60)/24)+DATE(1970,1,1)</f>
        <v>42293.207638888889</v>
      </c>
      <c r="T3930">
        <f>YEAR(R3930)</f>
        <v>2015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6" t="s">
        <v>8273</v>
      </c>
      <c r="O3931" s="16" t="s">
        <v>8274</v>
      </c>
      <c r="P3931" s="12">
        <f>ROUND((E3931/D3931)*100,0)</f>
        <v>2</v>
      </c>
      <c r="Q3931" s="14">
        <f>IFERROR(ROUND((E3931/L3931),2),0)</f>
        <v>32.36</v>
      </c>
      <c r="R3931" s="10">
        <f>(((J3931/60)/60)/24)+DATE(1970,1,1)</f>
        <v>42601.827141203699</v>
      </c>
      <c r="S3931" s="10">
        <f>(((I3931/60)/60)/24)+DATE(1970,1,1)</f>
        <v>42631.827141203699</v>
      </c>
      <c r="T3931">
        <f>YEAR(R3931)</f>
        <v>2016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6" t="s">
        <v>8273</v>
      </c>
      <c r="O3932" s="16" t="s">
        <v>8274</v>
      </c>
      <c r="P3932" s="12">
        <f>ROUND((E3932/D3932)*100,0)</f>
        <v>0</v>
      </c>
      <c r="Q3932" s="14">
        <f>IFERROR(ROUND((E3932/L3932),2),0)</f>
        <v>0</v>
      </c>
      <c r="R3932" s="10">
        <f>(((J3932/60)/60)/24)+DATE(1970,1,1)</f>
        <v>42433.338749999995</v>
      </c>
      <c r="S3932" s="10">
        <f>(((I3932/60)/60)/24)+DATE(1970,1,1)</f>
        <v>42461.25</v>
      </c>
      <c r="T3932">
        <f>YEAR(R3932)</f>
        <v>2016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6" t="s">
        <v>8273</v>
      </c>
      <c r="O3933" s="16" t="s">
        <v>8274</v>
      </c>
      <c r="P3933" s="12">
        <f>ROUND((E3933/D3933)*100,0)</f>
        <v>0</v>
      </c>
      <c r="Q3933" s="14">
        <f>IFERROR(ROUND((E3933/L3933),2),0)</f>
        <v>0</v>
      </c>
      <c r="R3933" s="10">
        <f>(((J3933/60)/60)/24)+DATE(1970,1,1)</f>
        <v>42228.151701388888</v>
      </c>
      <c r="S3933" s="10">
        <f>(((I3933/60)/60)/24)+DATE(1970,1,1)</f>
        <v>42253.151701388888</v>
      </c>
      <c r="T3933">
        <f>YEAR(R3933)</f>
        <v>2015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6" t="s">
        <v>8273</v>
      </c>
      <c r="O3934" s="16" t="s">
        <v>8274</v>
      </c>
      <c r="P3934" s="12">
        <f>ROUND((E3934/D3934)*100,0)</f>
        <v>0</v>
      </c>
      <c r="Q3934" s="14">
        <f>IFERROR(ROUND((E3934/L3934),2),0)</f>
        <v>1</v>
      </c>
      <c r="R3934" s="10">
        <f>(((J3934/60)/60)/24)+DATE(1970,1,1)</f>
        <v>42415.168564814812</v>
      </c>
      <c r="S3934" s="10">
        <f>(((I3934/60)/60)/24)+DATE(1970,1,1)</f>
        <v>42445.126898148148</v>
      </c>
      <c r="T3934">
        <f>YEAR(R3934)</f>
        <v>2016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6" t="s">
        <v>8273</v>
      </c>
      <c r="O3935" s="16" t="s">
        <v>8274</v>
      </c>
      <c r="P3935" s="12">
        <f>ROUND((E3935/D3935)*100,0)</f>
        <v>16</v>
      </c>
      <c r="Q3935" s="14">
        <f>IFERROR(ROUND((E3935/L3935),2),0)</f>
        <v>91.83</v>
      </c>
      <c r="R3935" s="10">
        <f>(((J3935/60)/60)/24)+DATE(1970,1,1)</f>
        <v>42538.968310185184</v>
      </c>
      <c r="S3935" s="10">
        <f>(((I3935/60)/60)/24)+DATE(1970,1,1)</f>
        <v>42568.029861111107</v>
      </c>
      <c r="T3935">
        <f>YEAR(R3935)</f>
        <v>2016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6" t="s">
        <v>8273</v>
      </c>
      <c r="O3936" s="16" t="s">
        <v>8274</v>
      </c>
      <c r="P3936" s="12">
        <f>ROUND((E3936/D3936)*100,0)</f>
        <v>11</v>
      </c>
      <c r="Q3936" s="14">
        <f>IFERROR(ROUND((E3936/L3936),2),0)</f>
        <v>45.83</v>
      </c>
      <c r="R3936" s="10">
        <f>(((J3936/60)/60)/24)+DATE(1970,1,1)</f>
        <v>42233.671747685185</v>
      </c>
      <c r="S3936" s="10">
        <f>(((I3936/60)/60)/24)+DATE(1970,1,1)</f>
        <v>42278.541666666672</v>
      </c>
      <c r="T3936">
        <f>YEAR(R3936)</f>
        <v>2015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6" t="s">
        <v>8273</v>
      </c>
      <c r="O3937" s="16" t="s">
        <v>8274</v>
      </c>
      <c r="P3937" s="12">
        <f>ROUND((E3937/D3937)*100,0)</f>
        <v>44</v>
      </c>
      <c r="Q3937" s="14">
        <f>IFERROR(ROUND((E3937/L3937),2),0)</f>
        <v>57.17</v>
      </c>
      <c r="R3937" s="10">
        <f>(((J3937/60)/60)/24)+DATE(1970,1,1)</f>
        <v>42221.656782407401</v>
      </c>
      <c r="S3937" s="10">
        <f>(((I3937/60)/60)/24)+DATE(1970,1,1)</f>
        <v>42281.656782407401</v>
      </c>
      <c r="T3937">
        <f>YEAR(R3937)</f>
        <v>2015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6" t="s">
        <v>8273</v>
      </c>
      <c r="O3938" s="16" t="s">
        <v>8274</v>
      </c>
      <c r="P3938" s="12">
        <f>ROUND((E3938/D3938)*100,0)</f>
        <v>0</v>
      </c>
      <c r="Q3938" s="14">
        <f>IFERROR(ROUND((E3938/L3938),2),0)</f>
        <v>0</v>
      </c>
      <c r="R3938" s="10">
        <f>(((J3938/60)/60)/24)+DATE(1970,1,1)</f>
        <v>42675.262962962966</v>
      </c>
      <c r="S3938" s="10">
        <f>(((I3938/60)/60)/24)+DATE(1970,1,1)</f>
        <v>42705.304629629631</v>
      </c>
      <c r="T3938">
        <f>YEAR(R3938)</f>
        <v>2016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6" t="s">
        <v>8273</v>
      </c>
      <c r="O3939" s="16" t="s">
        <v>8274</v>
      </c>
      <c r="P3939" s="12">
        <f>ROUND((E3939/D3939)*100,0)</f>
        <v>86</v>
      </c>
      <c r="Q3939" s="14">
        <f>IFERROR(ROUND((E3939/L3939),2),0)</f>
        <v>248.5</v>
      </c>
      <c r="R3939" s="10">
        <f>(((J3939/60)/60)/24)+DATE(1970,1,1)</f>
        <v>42534.631481481483</v>
      </c>
      <c r="S3939" s="10">
        <f>(((I3939/60)/60)/24)+DATE(1970,1,1)</f>
        <v>42562.631481481483</v>
      </c>
      <c r="T3939">
        <f>YEAR(R3939)</f>
        <v>2016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6" t="s">
        <v>8273</v>
      </c>
      <c r="O3940" s="16" t="s">
        <v>8274</v>
      </c>
      <c r="P3940" s="12">
        <f>ROUND((E3940/D3940)*100,0)</f>
        <v>12</v>
      </c>
      <c r="Q3940" s="14">
        <f>IFERROR(ROUND((E3940/L3940),2),0)</f>
        <v>79.400000000000006</v>
      </c>
      <c r="R3940" s="10">
        <f>(((J3940/60)/60)/24)+DATE(1970,1,1)</f>
        <v>42151.905717592599</v>
      </c>
      <c r="S3940" s="10">
        <f>(((I3940/60)/60)/24)+DATE(1970,1,1)</f>
        <v>42182.905717592599</v>
      </c>
      <c r="T3940">
        <f>YEAR(R3940)</f>
        <v>2015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6" t="s">
        <v>8273</v>
      </c>
      <c r="O3941" s="16" t="s">
        <v>8274</v>
      </c>
      <c r="P3941" s="12">
        <f>ROUND((E3941/D3941)*100,0)</f>
        <v>0</v>
      </c>
      <c r="Q3941" s="14">
        <f>IFERROR(ROUND((E3941/L3941),2),0)</f>
        <v>5</v>
      </c>
      <c r="R3941" s="10">
        <f>(((J3941/60)/60)/24)+DATE(1970,1,1)</f>
        <v>41915.400219907409</v>
      </c>
      <c r="S3941" s="10">
        <f>(((I3941/60)/60)/24)+DATE(1970,1,1)</f>
        <v>41919.1875</v>
      </c>
      <c r="T3941">
        <f>YEAR(R3941)</f>
        <v>2014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6" t="s">
        <v>8273</v>
      </c>
      <c r="O3942" s="16" t="s">
        <v>8274</v>
      </c>
      <c r="P3942" s="12">
        <f>ROUND((E3942/D3942)*100,0)</f>
        <v>0</v>
      </c>
      <c r="Q3942" s="14">
        <f>IFERROR(ROUND((E3942/L3942),2),0)</f>
        <v>5.5</v>
      </c>
      <c r="R3942" s="10">
        <f>(((J3942/60)/60)/24)+DATE(1970,1,1)</f>
        <v>41961.492488425924</v>
      </c>
      <c r="S3942" s="10">
        <f>(((I3942/60)/60)/24)+DATE(1970,1,1)</f>
        <v>42006.492488425924</v>
      </c>
      <c r="T3942">
        <f>YEAR(R3942)</f>
        <v>2014</v>
      </c>
    </row>
    <row r="3943" spans="1:20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6" t="s">
        <v>8273</v>
      </c>
      <c r="O3943" s="16" t="s">
        <v>8274</v>
      </c>
      <c r="P3943" s="12">
        <f>ROUND((E3943/D3943)*100,0)</f>
        <v>1</v>
      </c>
      <c r="Q3943" s="14">
        <f>IFERROR(ROUND((E3943/L3943),2),0)</f>
        <v>25</v>
      </c>
      <c r="R3943" s="10">
        <f>(((J3943/60)/60)/24)+DATE(1970,1,1)</f>
        <v>41940.587233796294</v>
      </c>
      <c r="S3943" s="10">
        <f>(((I3943/60)/60)/24)+DATE(1970,1,1)</f>
        <v>41968.041666666672</v>
      </c>
      <c r="T3943">
        <f>YEAR(R3943)</f>
        <v>2014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6" t="s">
        <v>8273</v>
      </c>
      <c r="O3944" s="16" t="s">
        <v>8274</v>
      </c>
      <c r="P3944" s="12">
        <f>ROUND((E3944/D3944)*100,0)</f>
        <v>0</v>
      </c>
      <c r="Q3944" s="14">
        <f>IFERROR(ROUND((E3944/L3944),2),0)</f>
        <v>0</v>
      </c>
      <c r="R3944" s="10">
        <f>(((J3944/60)/60)/24)+DATE(1970,1,1)</f>
        <v>42111.904097222221</v>
      </c>
      <c r="S3944" s="10">
        <f>(((I3944/60)/60)/24)+DATE(1970,1,1)</f>
        <v>42171.904097222221</v>
      </c>
      <c r="T3944">
        <f>YEAR(R3944)</f>
        <v>2015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6" t="s">
        <v>8273</v>
      </c>
      <c r="O3945" s="16" t="s">
        <v>8274</v>
      </c>
      <c r="P3945" s="12">
        <f>ROUND((E3945/D3945)*100,0)</f>
        <v>36</v>
      </c>
      <c r="Q3945" s="14">
        <f>IFERROR(ROUND((E3945/L3945),2),0)</f>
        <v>137.08000000000001</v>
      </c>
      <c r="R3945" s="10">
        <f>(((J3945/60)/60)/24)+DATE(1970,1,1)</f>
        <v>42279.778564814813</v>
      </c>
      <c r="S3945" s="10">
        <f>(((I3945/60)/60)/24)+DATE(1970,1,1)</f>
        <v>42310.701388888891</v>
      </c>
      <c r="T3945">
        <f>YEAR(R3945)</f>
        <v>2015</v>
      </c>
    </row>
    <row r="3946" spans="1:20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6" t="s">
        <v>8273</v>
      </c>
      <c r="O3946" s="16" t="s">
        <v>8274</v>
      </c>
      <c r="P3946" s="12">
        <f>ROUND((E3946/D3946)*100,0)</f>
        <v>0</v>
      </c>
      <c r="Q3946" s="14">
        <f>IFERROR(ROUND((E3946/L3946),2),0)</f>
        <v>0</v>
      </c>
      <c r="R3946" s="10">
        <f>(((J3946/60)/60)/24)+DATE(1970,1,1)</f>
        <v>42213.662905092591</v>
      </c>
      <c r="S3946" s="10">
        <f>(((I3946/60)/60)/24)+DATE(1970,1,1)</f>
        <v>42243.662905092591</v>
      </c>
      <c r="T3946">
        <f>YEAR(R3946)</f>
        <v>2015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6" t="s">
        <v>8273</v>
      </c>
      <c r="O3947" s="16" t="s">
        <v>8274</v>
      </c>
      <c r="P3947" s="12">
        <f>ROUND((E3947/D3947)*100,0)</f>
        <v>0</v>
      </c>
      <c r="Q3947" s="14">
        <f>IFERROR(ROUND((E3947/L3947),2),0)</f>
        <v>5</v>
      </c>
      <c r="R3947" s="10">
        <f>(((J3947/60)/60)/24)+DATE(1970,1,1)</f>
        <v>42109.801712962959</v>
      </c>
      <c r="S3947" s="10">
        <f>(((I3947/60)/60)/24)+DATE(1970,1,1)</f>
        <v>42139.801712962959</v>
      </c>
      <c r="T3947">
        <f>YEAR(R3947)</f>
        <v>2015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6" t="s">
        <v>8273</v>
      </c>
      <c r="O3948" s="16" t="s">
        <v>8274</v>
      </c>
      <c r="P3948" s="12">
        <f>ROUND((E3948/D3948)*100,0)</f>
        <v>3</v>
      </c>
      <c r="Q3948" s="14">
        <f>IFERROR(ROUND((E3948/L3948),2),0)</f>
        <v>39</v>
      </c>
      <c r="R3948" s="10">
        <f>(((J3948/60)/60)/24)+DATE(1970,1,1)</f>
        <v>42031.833587962959</v>
      </c>
      <c r="S3948" s="10">
        <f>(((I3948/60)/60)/24)+DATE(1970,1,1)</f>
        <v>42063.333333333328</v>
      </c>
      <c r="T3948">
        <f>YEAR(R3948)</f>
        <v>2015</v>
      </c>
    </row>
    <row r="3949" spans="1:20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6" t="s">
        <v>8273</v>
      </c>
      <c r="O3949" s="16" t="s">
        <v>8274</v>
      </c>
      <c r="P3949" s="12">
        <f>ROUND((E3949/D3949)*100,0)</f>
        <v>3</v>
      </c>
      <c r="Q3949" s="14">
        <f>IFERROR(ROUND((E3949/L3949),2),0)</f>
        <v>50.5</v>
      </c>
      <c r="R3949" s="10">
        <f>(((J3949/60)/60)/24)+DATE(1970,1,1)</f>
        <v>42615.142870370371</v>
      </c>
      <c r="S3949" s="10">
        <f>(((I3949/60)/60)/24)+DATE(1970,1,1)</f>
        <v>42645.142870370371</v>
      </c>
      <c r="T3949">
        <f>YEAR(R3949)</f>
        <v>2016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6" t="s">
        <v>8273</v>
      </c>
      <c r="O3950" s="16" t="s">
        <v>8274</v>
      </c>
      <c r="P3950" s="12">
        <f>ROUND((E3950/D3950)*100,0)</f>
        <v>0</v>
      </c>
      <c r="Q3950" s="14">
        <f>IFERROR(ROUND((E3950/L3950),2),0)</f>
        <v>0</v>
      </c>
      <c r="R3950" s="10">
        <f>(((J3950/60)/60)/24)+DATE(1970,1,1)</f>
        <v>41829.325497685182</v>
      </c>
      <c r="S3950" s="10">
        <f>(((I3950/60)/60)/24)+DATE(1970,1,1)</f>
        <v>41889.325497685182</v>
      </c>
      <c r="T3950">
        <f>YEAR(R3950)</f>
        <v>2014</v>
      </c>
    </row>
    <row r="3951" spans="1:20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6" t="s">
        <v>8273</v>
      </c>
      <c r="O3951" s="16" t="s">
        <v>8274</v>
      </c>
      <c r="P3951" s="12">
        <f>ROUND((E3951/D3951)*100,0)</f>
        <v>16</v>
      </c>
      <c r="Q3951" s="14">
        <f>IFERROR(ROUND((E3951/L3951),2),0)</f>
        <v>49.28</v>
      </c>
      <c r="R3951" s="10">
        <f>(((J3951/60)/60)/24)+DATE(1970,1,1)</f>
        <v>42016.120613425926</v>
      </c>
      <c r="S3951" s="10">
        <f>(((I3951/60)/60)/24)+DATE(1970,1,1)</f>
        <v>42046.120613425926</v>
      </c>
      <c r="T3951">
        <f>YEAR(R3951)</f>
        <v>2015</v>
      </c>
    </row>
    <row r="3952" spans="1:20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6" t="s">
        <v>8273</v>
      </c>
      <c r="O3952" s="16" t="s">
        <v>8274</v>
      </c>
      <c r="P3952" s="12">
        <f>ROUND((E3952/D3952)*100,0)</f>
        <v>1</v>
      </c>
      <c r="Q3952" s="14">
        <f>IFERROR(ROUND((E3952/L3952),2),0)</f>
        <v>25</v>
      </c>
      <c r="R3952" s="10">
        <f>(((J3952/60)/60)/24)+DATE(1970,1,1)</f>
        <v>42439.702314814815</v>
      </c>
      <c r="S3952" s="10">
        <f>(((I3952/60)/60)/24)+DATE(1970,1,1)</f>
        <v>42468.774305555555</v>
      </c>
      <c r="T3952">
        <f>YEAR(R3952)</f>
        <v>2016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6" t="s">
        <v>8273</v>
      </c>
      <c r="O3953" s="16" t="s">
        <v>8274</v>
      </c>
      <c r="P3953" s="12">
        <f>ROUND((E3953/D3953)*100,0)</f>
        <v>0</v>
      </c>
      <c r="Q3953" s="14">
        <f>IFERROR(ROUND((E3953/L3953),2),0)</f>
        <v>1</v>
      </c>
      <c r="R3953" s="10">
        <f>(((J3953/60)/60)/24)+DATE(1970,1,1)</f>
        <v>42433.825717592597</v>
      </c>
      <c r="S3953" s="10">
        <f>(((I3953/60)/60)/24)+DATE(1970,1,1)</f>
        <v>42493.784050925926</v>
      </c>
      <c r="T3953">
        <f>YEAR(R3953)</f>
        <v>2016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6" t="s">
        <v>8273</v>
      </c>
      <c r="O3954" s="16" t="s">
        <v>8274</v>
      </c>
      <c r="P3954" s="12">
        <f>ROUND((E3954/D3954)*100,0)</f>
        <v>0</v>
      </c>
      <c r="Q3954" s="14">
        <f>IFERROR(ROUND((E3954/L3954),2),0)</f>
        <v>25</v>
      </c>
      <c r="R3954" s="10">
        <f>(((J3954/60)/60)/24)+DATE(1970,1,1)</f>
        <v>42243.790393518517</v>
      </c>
      <c r="S3954" s="10">
        <f>(((I3954/60)/60)/24)+DATE(1970,1,1)</f>
        <v>42303.790393518517</v>
      </c>
      <c r="T3954">
        <f>YEAR(R3954)</f>
        <v>2015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6" t="s">
        <v>8273</v>
      </c>
      <c r="O3955" s="16" t="s">
        <v>8274</v>
      </c>
      <c r="P3955" s="12">
        <f>ROUND((E3955/D3955)*100,0)</f>
        <v>0</v>
      </c>
      <c r="Q3955" s="14">
        <f>IFERROR(ROUND((E3955/L3955),2),0)</f>
        <v>0</v>
      </c>
      <c r="R3955" s="10">
        <f>(((J3955/60)/60)/24)+DATE(1970,1,1)</f>
        <v>42550.048449074078</v>
      </c>
      <c r="S3955" s="10">
        <f>(((I3955/60)/60)/24)+DATE(1970,1,1)</f>
        <v>42580.978472222225</v>
      </c>
      <c r="T3955">
        <f>YEAR(R3955)</f>
        <v>2016</v>
      </c>
    </row>
    <row r="3956" spans="1:20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6" t="s">
        <v>8273</v>
      </c>
      <c r="O3956" s="16" t="s">
        <v>8274</v>
      </c>
      <c r="P3956" s="12">
        <f>ROUND((E3956/D3956)*100,0)</f>
        <v>0</v>
      </c>
      <c r="Q3956" s="14">
        <f>IFERROR(ROUND((E3956/L3956),2),0)</f>
        <v>0</v>
      </c>
      <c r="R3956" s="10">
        <f>(((J3956/60)/60)/24)+DATE(1970,1,1)</f>
        <v>41774.651203703703</v>
      </c>
      <c r="S3956" s="10">
        <f>(((I3956/60)/60)/24)+DATE(1970,1,1)</f>
        <v>41834.651203703703</v>
      </c>
      <c r="T3956">
        <f>YEAR(R3956)</f>
        <v>2014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6" t="s">
        <v>8273</v>
      </c>
      <c r="O3957" s="16" t="s">
        <v>8274</v>
      </c>
      <c r="P3957" s="12">
        <f>ROUND((E3957/D3957)*100,0)</f>
        <v>24</v>
      </c>
      <c r="Q3957" s="14">
        <f>IFERROR(ROUND((E3957/L3957),2),0)</f>
        <v>53.13</v>
      </c>
      <c r="R3957" s="10">
        <f>(((J3957/60)/60)/24)+DATE(1970,1,1)</f>
        <v>42306.848854166667</v>
      </c>
      <c r="S3957" s="10">
        <f>(((I3957/60)/60)/24)+DATE(1970,1,1)</f>
        <v>42336.890520833331</v>
      </c>
      <c r="T3957">
        <f>YEAR(R3957)</f>
        <v>2015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6" t="s">
        <v>8273</v>
      </c>
      <c r="O3958" s="16" t="s">
        <v>8274</v>
      </c>
      <c r="P3958" s="12">
        <f>ROUND((E3958/D3958)*100,0)</f>
        <v>0</v>
      </c>
      <c r="Q3958" s="14">
        <f>IFERROR(ROUND((E3958/L3958),2),0)</f>
        <v>0</v>
      </c>
      <c r="R3958" s="10">
        <f>(((J3958/60)/60)/24)+DATE(1970,1,1)</f>
        <v>42457.932025462964</v>
      </c>
      <c r="S3958" s="10">
        <f>(((I3958/60)/60)/24)+DATE(1970,1,1)</f>
        <v>42485.013888888891</v>
      </c>
      <c r="T3958">
        <f>YEAR(R3958)</f>
        <v>2016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6" t="s">
        <v>8273</v>
      </c>
      <c r="O3959" s="16" t="s">
        <v>8274</v>
      </c>
      <c r="P3959" s="12">
        <f>ROUND((E3959/D3959)*100,0)</f>
        <v>0</v>
      </c>
      <c r="Q3959" s="14">
        <f>IFERROR(ROUND((E3959/L3959),2),0)</f>
        <v>7</v>
      </c>
      <c r="R3959" s="10">
        <f>(((J3959/60)/60)/24)+DATE(1970,1,1)</f>
        <v>42513.976319444439</v>
      </c>
      <c r="S3959" s="10">
        <f>(((I3959/60)/60)/24)+DATE(1970,1,1)</f>
        <v>42559.976319444439</v>
      </c>
      <c r="T3959">
        <f>YEAR(R3959)</f>
        <v>2016</v>
      </c>
    </row>
    <row r="3960" spans="1:20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6" t="s">
        <v>8273</v>
      </c>
      <c r="O3960" s="16" t="s">
        <v>8274</v>
      </c>
      <c r="P3960" s="12">
        <f>ROUND((E3960/D3960)*100,0)</f>
        <v>32</v>
      </c>
      <c r="Q3960" s="14">
        <f>IFERROR(ROUND((E3960/L3960),2),0)</f>
        <v>40.06</v>
      </c>
      <c r="R3960" s="10">
        <f>(((J3960/60)/60)/24)+DATE(1970,1,1)</f>
        <v>41816.950370370374</v>
      </c>
      <c r="S3960" s="10">
        <f>(((I3960/60)/60)/24)+DATE(1970,1,1)</f>
        <v>41853.583333333336</v>
      </c>
      <c r="T3960">
        <f>YEAR(R3960)</f>
        <v>2014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6" t="s">
        <v>8273</v>
      </c>
      <c r="O3961" s="16" t="s">
        <v>8274</v>
      </c>
      <c r="P3961" s="12">
        <f>ROUND((E3961/D3961)*100,0)</f>
        <v>24</v>
      </c>
      <c r="Q3961" s="14">
        <f>IFERROR(ROUND((E3961/L3961),2),0)</f>
        <v>24.33</v>
      </c>
      <c r="R3961" s="10">
        <f>(((J3961/60)/60)/24)+DATE(1970,1,1)</f>
        <v>41880.788842592592</v>
      </c>
      <c r="S3961" s="10">
        <f>(((I3961/60)/60)/24)+DATE(1970,1,1)</f>
        <v>41910.788842592592</v>
      </c>
      <c r="T3961">
        <f>YEAR(R3961)</f>
        <v>2014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6" t="s">
        <v>8273</v>
      </c>
      <c r="O3962" s="16" t="s">
        <v>8274</v>
      </c>
      <c r="P3962" s="12">
        <f>ROUND((E3962/D3962)*100,0)</f>
        <v>2</v>
      </c>
      <c r="Q3962" s="14">
        <f>IFERROR(ROUND((E3962/L3962),2),0)</f>
        <v>11.25</v>
      </c>
      <c r="R3962" s="10">
        <f>(((J3962/60)/60)/24)+DATE(1970,1,1)</f>
        <v>42342.845555555556</v>
      </c>
      <c r="S3962" s="10">
        <f>(((I3962/60)/60)/24)+DATE(1970,1,1)</f>
        <v>42372.845555555556</v>
      </c>
      <c r="T3962">
        <f>YEAR(R3962)</f>
        <v>2015</v>
      </c>
    </row>
    <row r="3963" spans="1:20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6" t="s">
        <v>8273</v>
      </c>
      <c r="O3963" s="16" t="s">
        <v>8274</v>
      </c>
      <c r="P3963" s="12">
        <f>ROUND((E3963/D3963)*100,0)</f>
        <v>0</v>
      </c>
      <c r="Q3963" s="14">
        <f>IFERROR(ROUND((E3963/L3963),2),0)</f>
        <v>10.5</v>
      </c>
      <c r="R3963" s="10">
        <f>(((J3963/60)/60)/24)+DATE(1970,1,1)</f>
        <v>41745.891319444447</v>
      </c>
      <c r="S3963" s="10">
        <f>(((I3963/60)/60)/24)+DATE(1970,1,1)</f>
        <v>41767.891319444447</v>
      </c>
      <c r="T3963">
        <f>YEAR(R3963)</f>
        <v>2014</v>
      </c>
    </row>
    <row r="3964" spans="1:20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6" t="s">
        <v>8273</v>
      </c>
      <c r="O3964" s="16" t="s">
        <v>8274</v>
      </c>
      <c r="P3964" s="12">
        <f>ROUND((E3964/D3964)*100,0)</f>
        <v>3</v>
      </c>
      <c r="Q3964" s="14">
        <f>IFERROR(ROUND((E3964/L3964),2),0)</f>
        <v>15</v>
      </c>
      <c r="R3964" s="10">
        <f>(((J3964/60)/60)/24)+DATE(1970,1,1)</f>
        <v>42311.621458333335</v>
      </c>
      <c r="S3964" s="10">
        <f>(((I3964/60)/60)/24)+DATE(1970,1,1)</f>
        <v>42336.621458333335</v>
      </c>
      <c r="T3964">
        <f>YEAR(R3964)</f>
        <v>2015</v>
      </c>
    </row>
    <row r="3965" spans="1:20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6" t="s">
        <v>8273</v>
      </c>
      <c r="O3965" s="16" t="s">
        <v>8274</v>
      </c>
      <c r="P3965" s="12">
        <f>ROUND((E3965/D3965)*100,0)</f>
        <v>0</v>
      </c>
      <c r="Q3965" s="14">
        <f>IFERROR(ROUND((E3965/L3965),2),0)</f>
        <v>0</v>
      </c>
      <c r="R3965" s="10">
        <f>(((J3965/60)/60)/24)+DATE(1970,1,1)</f>
        <v>42296.154131944444</v>
      </c>
      <c r="S3965" s="10">
        <f>(((I3965/60)/60)/24)+DATE(1970,1,1)</f>
        <v>42326.195798611108</v>
      </c>
      <c r="T3965">
        <f>YEAR(R3965)</f>
        <v>2015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6" t="s">
        <v>8273</v>
      </c>
      <c r="O3966" s="16" t="s">
        <v>8274</v>
      </c>
      <c r="P3966" s="12">
        <f>ROUND((E3966/D3966)*100,0)</f>
        <v>6</v>
      </c>
      <c r="Q3966" s="14">
        <f>IFERROR(ROUND((E3966/L3966),2),0)</f>
        <v>42</v>
      </c>
      <c r="R3966" s="10">
        <f>(((J3966/60)/60)/24)+DATE(1970,1,1)</f>
        <v>42053.722060185188</v>
      </c>
      <c r="S3966" s="10">
        <f>(((I3966/60)/60)/24)+DATE(1970,1,1)</f>
        <v>42113.680393518516</v>
      </c>
      <c r="T3966">
        <f>YEAR(R3966)</f>
        <v>2015</v>
      </c>
    </row>
    <row r="3967" spans="1:20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6" t="s">
        <v>8273</v>
      </c>
      <c r="O3967" s="16" t="s">
        <v>8274</v>
      </c>
      <c r="P3967" s="12">
        <f>ROUND((E3967/D3967)*100,0)</f>
        <v>14</v>
      </c>
      <c r="Q3967" s="14">
        <f>IFERROR(ROUND((E3967/L3967),2),0)</f>
        <v>71.25</v>
      </c>
      <c r="R3967" s="10">
        <f>(((J3967/60)/60)/24)+DATE(1970,1,1)</f>
        <v>42414.235879629632</v>
      </c>
      <c r="S3967" s="10">
        <f>(((I3967/60)/60)/24)+DATE(1970,1,1)</f>
        <v>42474.194212962961</v>
      </c>
      <c r="T3967">
        <f>YEAR(R3967)</f>
        <v>2016</v>
      </c>
    </row>
    <row r="3968" spans="1:20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6" t="s">
        <v>8273</v>
      </c>
      <c r="O3968" s="16" t="s">
        <v>8274</v>
      </c>
      <c r="P3968" s="12">
        <f>ROUND((E3968/D3968)*100,0)</f>
        <v>1</v>
      </c>
      <c r="Q3968" s="14">
        <f>IFERROR(ROUND((E3968/L3968),2),0)</f>
        <v>22.5</v>
      </c>
      <c r="R3968" s="10">
        <f>(((J3968/60)/60)/24)+DATE(1970,1,1)</f>
        <v>41801.711550925924</v>
      </c>
      <c r="S3968" s="10">
        <f>(((I3968/60)/60)/24)+DATE(1970,1,1)</f>
        <v>41844.124305555553</v>
      </c>
      <c r="T3968">
        <f>YEAR(R3968)</f>
        <v>2014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6" t="s">
        <v>8273</v>
      </c>
      <c r="O3969" s="16" t="s">
        <v>8274</v>
      </c>
      <c r="P3969" s="12">
        <f>ROUND((E3969/D3969)*100,0)</f>
        <v>24</v>
      </c>
      <c r="Q3969" s="14">
        <f>IFERROR(ROUND((E3969/L3969),2),0)</f>
        <v>41</v>
      </c>
      <c r="R3969" s="10">
        <f>(((J3969/60)/60)/24)+DATE(1970,1,1)</f>
        <v>42770.290590277778</v>
      </c>
      <c r="S3969" s="10">
        <f>(((I3969/60)/60)/24)+DATE(1970,1,1)</f>
        <v>42800.290590277778</v>
      </c>
      <c r="T3969">
        <f>YEAR(R3969)</f>
        <v>2017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6" t="s">
        <v>8273</v>
      </c>
      <c r="O3970" s="16" t="s">
        <v>8274</v>
      </c>
      <c r="P3970" s="12">
        <f>ROUND((E3970/D3970)*100,0)</f>
        <v>11</v>
      </c>
      <c r="Q3970" s="14">
        <f>IFERROR(ROUND((E3970/L3970),2),0)</f>
        <v>47.91</v>
      </c>
      <c r="R3970" s="10">
        <f>(((J3970/60)/60)/24)+DATE(1970,1,1)</f>
        <v>42452.815659722226</v>
      </c>
      <c r="S3970" s="10">
        <f>(((I3970/60)/60)/24)+DATE(1970,1,1)</f>
        <v>42512.815659722226</v>
      </c>
      <c r="T3970">
        <f>YEAR(R3970)</f>
        <v>2016</v>
      </c>
    </row>
    <row r="3971" spans="1:20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6" t="s">
        <v>8273</v>
      </c>
      <c r="O3971" s="16" t="s">
        <v>8274</v>
      </c>
      <c r="P3971" s="12">
        <f>ROUND((E3971/D3971)*100,0)</f>
        <v>7</v>
      </c>
      <c r="Q3971" s="14">
        <f>IFERROR(ROUND((E3971/L3971),2),0)</f>
        <v>35.17</v>
      </c>
      <c r="R3971" s="10">
        <f>(((J3971/60)/60)/24)+DATE(1970,1,1)</f>
        <v>42601.854699074072</v>
      </c>
      <c r="S3971" s="10">
        <f>(((I3971/60)/60)/24)+DATE(1970,1,1)</f>
        <v>42611.163194444445</v>
      </c>
      <c r="T3971">
        <f>YEAR(R3971)</f>
        <v>2016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6" t="s">
        <v>8273</v>
      </c>
      <c r="O3972" s="16" t="s">
        <v>8274</v>
      </c>
      <c r="P3972" s="12">
        <f>ROUND((E3972/D3972)*100,0)</f>
        <v>0</v>
      </c>
      <c r="Q3972" s="14">
        <f>IFERROR(ROUND((E3972/L3972),2),0)</f>
        <v>5.5</v>
      </c>
      <c r="R3972" s="10">
        <f>(((J3972/60)/60)/24)+DATE(1970,1,1)</f>
        <v>42447.863553240735</v>
      </c>
      <c r="S3972" s="10">
        <f>(((I3972/60)/60)/24)+DATE(1970,1,1)</f>
        <v>42477.863553240735</v>
      </c>
      <c r="T3972">
        <f>YEAR(R3972)</f>
        <v>2016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6" t="s">
        <v>8273</v>
      </c>
      <c r="O3973" s="16" t="s">
        <v>8274</v>
      </c>
      <c r="P3973" s="12">
        <f>ROUND((E3973/D3973)*100,0)</f>
        <v>1</v>
      </c>
      <c r="Q3973" s="14">
        <f>IFERROR(ROUND((E3973/L3973),2),0)</f>
        <v>22.67</v>
      </c>
      <c r="R3973" s="10">
        <f>(((J3973/60)/60)/24)+DATE(1970,1,1)</f>
        <v>41811.536180555559</v>
      </c>
      <c r="S3973" s="10">
        <f>(((I3973/60)/60)/24)+DATE(1970,1,1)</f>
        <v>41841.536180555559</v>
      </c>
      <c r="T3973">
        <f>YEAR(R3973)</f>
        <v>2014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6" t="s">
        <v>8273</v>
      </c>
      <c r="O3974" s="16" t="s">
        <v>8274</v>
      </c>
      <c r="P3974" s="12">
        <f>ROUND((E3974/D3974)*100,0)</f>
        <v>21</v>
      </c>
      <c r="Q3974" s="14">
        <f>IFERROR(ROUND((E3974/L3974),2),0)</f>
        <v>26.38</v>
      </c>
      <c r="R3974" s="10">
        <f>(((J3974/60)/60)/24)+DATE(1970,1,1)</f>
        <v>41981.067523148144</v>
      </c>
      <c r="S3974" s="10">
        <f>(((I3974/60)/60)/24)+DATE(1970,1,1)</f>
        <v>42041.067523148144</v>
      </c>
      <c r="T3974">
        <f>YEAR(R3974)</f>
        <v>2014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6" t="s">
        <v>8273</v>
      </c>
      <c r="O3975" s="16" t="s">
        <v>8274</v>
      </c>
      <c r="P3975" s="12">
        <f>ROUND((E3975/D3975)*100,0)</f>
        <v>78</v>
      </c>
      <c r="Q3975" s="14">
        <f>IFERROR(ROUND((E3975/L3975),2),0)</f>
        <v>105.54</v>
      </c>
      <c r="R3975" s="10">
        <f>(((J3975/60)/60)/24)+DATE(1970,1,1)</f>
        <v>42469.68414351852</v>
      </c>
      <c r="S3975" s="10">
        <f>(((I3975/60)/60)/24)+DATE(1970,1,1)</f>
        <v>42499.166666666672</v>
      </c>
      <c r="T3975">
        <f>YEAR(R3975)</f>
        <v>2016</v>
      </c>
    </row>
    <row r="3976" spans="1:20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6" t="s">
        <v>8273</v>
      </c>
      <c r="O3976" s="16" t="s">
        <v>8274</v>
      </c>
      <c r="P3976" s="12">
        <f>ROUND((E3976/D3976)*100,0)</f>
        <v>32</v>
      </c>
      <c r="Q3976" s="14">
        <f>IFERROR(ROUND((E3976/L3976),2),0)</f>
        <v>29.09</v>
      </c>
      <c r="R3976" s="10">
        <f>(((J3976/60)/60)/24)+DATE(1970,1,1)</f>
        <v>42493.546851851846</v>
      </c>
      <c r="S3976" s="10">
        <f>(((I3976/60)/60)/24)+DATE(1970,1,1)</f>
        <v>42523.546851851846</v>
      </c>
      <c r="T3976">
        <f>YEAR(R3976)</f>
        <v>2016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6" t="s">
        <v>8273</v>
      </c>
      <c r="O3977" s="16" t="s">
        <v>8274</v>
      </c>
      <c r="P3977" s="12">
        <f>ROUND((E3977/D3977)*100,0)</f>
        <v>0</v>
      </c>
      <c r="Q3977" s="14">
        <f>IFERROR(ROUND((E3977/L3977),2),0)</f>
        <v>0</v>
      </c>
      <c r="R3977" s="10">
        <f>(((J3977/60)/60)/24)+DATE(1970,1,1)</f>
        <v>42534.866875</v>
      </c>
      <c r="S3977" s="10">
        <f>(((I3977/60)/60)/24)+DATE(1970,1,1)</f>
        <v>42564.866875</v>
      </c>
      <c r="T3977">
        <f>YEAR(R3977)</f>
        <v>2016</v>
      </c>
    </row>
    <row r="3978" spans="1:20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6" t="s">
        <v>8273</v>
      </c>
      <c r="O3978" s="16" t="s">
        <v>8274</v>
      </c>
      <c r="P3978" s="12">
        <f>ROUND((E3978/D3978)*100,0)</f>
        <v>48</v>
      </c>
      <c r="Q3978" s="14">
        <f>IFERROR(ROUND((E3978/L3978),2),0)</f>
        <v>62</v>
      </c>
      <c r="R3978" s="10">
        <f>(((J3978/60)/60)/24)+DATE(1970,1,1)</f>
        <v>41830.858344907407</v>
      </c>
      <c r="S3978" s="10">
        <f>(((I3978/60)/60)/24)+DATE(1970,1,1)</f>
        <v>41852.291666666664</v>
      </c>
      <c r="T3978">
        <f>YEAR(R3978)</f>
        <v>2014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6" t="s">
        <v>8273</v>
      </c>
      <c r="O3979" s="16" t="s">
        <v>8274</v>
      </c>
      <c r="P3979" s="12">
        <f>ROUND((E3979/D3979)*100,0)</f>
        <v>1</v>
      </c>
      <c r="Q3979" s="14">
        <f>IFERROR(ROUND((E3979/L3979),2),0)</f>
        <v>217.5</v>
      </c>
      <c r="R3979" s="10">
        <f>(((J3979/60)/60)/24)+DATE(1970,1,1)</f>
        <v>42543.788564814815</v>
      </c>
      <c r="S3979" s="10">
        <f>(((I3979/60)/60)/24)+DATE(1970,1,1)</f>
        <v>42573.788564814815</v>
      </c>
      <c r="T3979">
        <f>YEAR(R3979)</f>
        <v>2016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6" t="s">
        <v>8273</v>
      </c>
      <c r="O3980" s="16" t="s">
        <v>8274</v>
      </c>
      <c r="P3980" s="12">
        <f>ROUND((E3980/D3980)*100,0)</f>
        <v>11</v>
      </c>
      <c r="Q3980" s="14">
        <f>IFERROR(ROUND((E3980/L3980),2),0)</f>
        <v>26.75</v>
      </c>
      <c r="R3980" s="10">
        <f>(((J3980/60)/60)/24)+DATE(1970,1,1)</f>
        <v>41975.642974537041</v>
      </c>
      <c r="S3980" s="10">
        <f>(((I3980/60)/60)/24)+DATE(1970,1,1)</f>
        <v>42035.642974537041</v>
      </c>
      <c r="T3980">
        <f>YEAR(R3980)</f>
        <v>2014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6" t="s">
        <v>8273</v>
      </c>
      <c r="O3981" s="16" t="s">
        <v>8274</v>
      </c>
      <c r="P3981" s="12">
        <f>ROUND((E3981/D3981)*100,0)</f>
        <v>2</v>
      </c>
      <c r="Q3981" s="14">
        <f>IFERROR(ROUND((E3981/L3981),2),0)</f>
        <v>18.329999999999998</v>
      </c>
      <c r="R3981" s="10">
        <f>(((J3981/60)/60)/24)+DATE(1970,1,1)</f>
        <v>42069.903437500005</v>
      </c>
      <c r="S3981" s="10">
        <f>(((I3981/60)/60)/24)+DATE(1970,1,1)</f>
        <v>42092.833333333328</v>
      </c>
      <c r="T3981">
        <f>YEAR(R3981)</f>
        <v>2015</v>
      </c>
    </row>
    <row r="3982" spans="1:20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6" t="s">
        <v>8273</v>
      </c>
      <c r="O3982" s="16" t="s">
        <v>8274</v>
      </c>
      <c r="P3982" s="12">
        <f>ROUND((E3982/D3982)*100,0)</f>
        <v>18</v>
      </c>
      <c r="Q3982" s="14">
        <f>IFERROR(ROUND((E3982/L3982),2),0)</f>
        <v>64.290000000000006</v>
      </c>
      <c r="R3982" s="10">
        <f>(((J3982/60)/60)/24)+DATE(1970,1,1)</f>
        <v>41795.598923611113</v>
      </c>
      <c r="S3982" s="10">
        <f>(((I3982/60)/60)/24)+DATE(1970,1,1)</f>
        <v>41825.598923611113</v>
      </c>
      <c r="T3982">
        <f>YEAR(R3982)</f>
        <v>2014</v>
      </c>
    </row>
    <row r="3983" spans="1:20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6" t="s">
        <v>8273</v>
      </c>
      <c r="O3983" s="16" t="s">
        <v>8274</v>
      </c>
      <c r="P3983" s="12">
        <f>ROUND((E3983/D3983)*100,0)</f>
        <v>4</v>
      </c>
      <c r="Q3983" s="14">
        <f>IFERROR(ROUND((E3983/L3983),2),0)</f>
        <v>175</v>
      </c>
      <c r="R3983" s="10">
        <f>(((J3983/60)/60)/24)+DATE(1970,1,1)</f>
        <v>42508.179965277777</v>
      </c>
      <c r="S3983" s="10">
        <f>(((I3983/60)/60)/24)+DATE(1970,1,1)</f>
        <v>42568.179965277777</v>
      </c>
      <c r="T3983">
        <f>YEAR(R3983)</f>
        <v>2016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6" t="s">
        <v>8273</v>
      </c>
      <c r="O3984" s="16" t="s">
        <v>8274</v>
      </c>
      <c r="P3984" s="12">
        <f>ROUND((E3984/D3984)*100,0)</f>
        <v>20</v>
      </c>
      <c r="Q3984" s="14">
        <f>IFERROR(ROUND((E3984/L3984),2),0)</f>
        <v>34</v>
      </c>
      <c r="R3984" s="10">
        <f>(((J3984/60)/60)/24)+DATE(1970,1,1)</f>
        <v>42132.809953703705</v>
      </c>
      <c r="S3984" s="10">
        <f>(((I3984/60)/60)/24)+DATE(1970,1,1)</f>
        <v>42192.809953703705</v>
      </c>
      <c r="T3984">
        <f>YEAR(R3984)</f>
        <v>2015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6" t="s">
        <v>8273</v>
      </c>
      <c r="O3985" s="16" t="s">
        <v>8274</v>
      </c>
      <c r="P3985" s="12">
        <f>ROUND((E3985/D3985)*100,0)</f>
        <v>35</v>
      </c>
      <c r="Q3985" s="14">
        <f>IFERROR(ROUND((E3985/L3985),2),0)</f>
        <v>84.28</v>
      </c>
      <c r="R3985" s="10">
        <f>(((J3985/60)/60)/24)+DATE(1970,1,1)</f>
        <v>41747.86986111111</v>
      </c>
      <c r="S3985" s="10">
        <f>(((I3985/60)/60)/24)+DATE(1970,1,1)</f>
        <v>41779.290972222225</v>
      </c>
      <c r="T3985">
        <f>YEAR(R3985)</f>
        <v>2014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6" t="s">
        <v>8273</v>
      </c>
      <c r="O3986" s="16" t="s">
        <v>8274</v>
      </c>
      <c r="P3986" s="12">
        <f>ROUND((E3986/D3986)*100,0)</f>
        <v>6</v>
      </c>
      <c r="Q3986" s="14">
        <f>IFERROR(ROUND((E3986/L3986),2),0)</f>
        <v>9.5</v>
      </c>
      <c r="R3986" s="10">
        <f>(((J3986/60)/60)/24)+DATE(1970,1,1)</f>
        <v>41920.963472222218</v>
      </c>
      <c r="S3986" s="10">
        <f>(((I3986/60)/60)/24)+DATE(1970,1,1)</f>
        <v>41951</v>
      </c>
      <c r="T3986">
        <f>YEAR(R3986)</f>
        <v>2014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6" t="s">
        <v>8273</v>
      </c>
      <c r="O3987" s="16" t="s">
        <v>8274</v>
      </c>
      <c r="P3987" s="12">
        <f>ROUND((E3987/D3987)*100,0)</f>
        <v>32</v>
      </c>
      <c r="Q3987" s="14">
        <f>IFERROR(ROUND((E3987/L3987),2),0)</f>
        <v>33.74</v>
      </c>
      <c r="R3987" s="10">
        <f>(((J3987/60)/60)/24)+DATE(1970,1,1)</f>
        <v>42399.707407407404</v>
      </c>
      <c r="S3987" s="10">
        <f>(((I3987/60)/60)/24)+DATE(1970,1,1)</f>
        <v>42420.878472222219</v>
      </c>
      <c r="T3987">
        <f>YEAR(R3987)</f>
        <v>2016</v>
      </c>
    </row>
    <row r="3988" spans="1:20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6" t="s">
        <v>8273</v>
      </c>
      <c r="O3988" s="16" t="s">
        <v>8274</v>
      </c>
      <c r="P3988" s="12">
        <f>ROUND((E3988/D3988)*100,0)</f>
        <v>10</v>
      </c>
      <c r="Q3988" s="14">
        <f>IFERROR(ROUND((E3988/L3988),2),0)</f>
        <v>37.54</v>
      </c>
      <c r="R3988" s="10">
        <f>(((J3988/60)/60)/24)+DATE(1970,1,1)</f>
        <v>42467.548541666663</v>
      </c>
      <c r="S3988" s="10">
        <f>(((I3988/60)/60)/24)+DATE(1970,1,1)</f>
        <v>42496.544444444444</v>
      </c>
      <c r="T3988">
        <f>YEAR(R3988)</f>
        <v>2016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6" t="s">
        <v>8273</v>
      </c>
      <c r="O3989" s="16" t="s">
        <v>8274</v>
      </c>
      <c r="P3989" s="12">
        <f>ROUND((E3989/D3989)*100,0)</f>
        <v>38</v>
      </c>
      <c r="Q3989" s="14">
        <f>IFERROR(ROUND((E3989/L3989),2),0)</f>
        <v>11.62</v>
      </c>
      <c r="R3989" s="10">
        <f>(((J3989/60)/60)/24)+DATE(1970,1,1)</f>
        <v>41765.92465277778</v>
      </c>
      <c r="S3989" s="10">
        <f>(((I3989/60)/60)/24)+DATE(1970,1,1)</f>
        <v>41775.92465277778</v>
      </c>
      <c r="T3989">
        <f>YEAR(R3989)</f>
        <v>2014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6" t="s">
        <v>8273</v>
      </c>
      <c r="O3990" s="16" t="s">
        <v>8274</v>
      </c>
      <c r="P3990" s="12">
        <f>ROUND((E3990/D3990)*100,0)</f>
        <v>2</v>
      </c>
      <c r="Q3990" s="14">
        <f>IFERROR(ROUND((E3990/L3990),2),0)</f>
        <v>8</v>
      </c>
      <c r="R3990" s="10">
        <f>(((J3990/60)/60)/24)+DATE(1970,1,1)</f>
        <v>42230.08116898148</v>
      </c>
      <c r="S3990" s="10">
        <f>(((I3990/60)/60)/24)+DATE(1970,1,1)</f>
        <v>42245.08116898148</v>
      </c>
      <c r="T3990">
        <f>YEAR(R3990)</f>
        <v>2015</v>
      </c>
    </row>
    <row r="3991" spans="1:20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6" t="s">
        <v>8273</v>
      </c>
      <c r="O3991" s="16" t="s">
        <v>8274</v>
      </c>
      <c r="P3991" s="12">
        <f>ROUND((E3991/D3991)*100,0)</f>
        <v>0</v>
      </c>
      <c r="Q3991" s="14">
        <f>IFERROR(ROUND((E3991/L3991),2),0)</f>
        <v>0</v>
      </c>
      <c r="R3991" s="10">
        <f>(((J3991/60)/60)/24)+DATE(1970,1,1)</f>
        <v>42286.749780092592</v>
      </c>
      <c r="S3991" s="10">
        <f>(((I3991/60)/60)/24)+DATE(1970,1,1)</f>
        <v>42316.791446759264</v>
      </c>
      <c r="T3991">
        <f>YEAR(R3991)</f>
        <v>2015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6" t="s">
        <v>8273</v>
      </c>
      <c r="O3992" s="16" t="s">
        <v>8274</v>
      </c>
      <c r="P3992" s="12">
        <f>ROUND((E3992/D3992)*100,0)</f>
        <v>4</v>
      </c>
      <c r="Q3992" s="14">
        <f>IFERROR(ROUND((E3992/L3992),2),0)</f>
        <v>23</v>
      </c>
      <c r="R3992" s="10">
        <f>(((J3992/60)/60)/24)+DATE(1970,1,1)</f>
        <v>42401.672372685185</v>
      </c>
      <c r="S3992" s="10">
        <f>(((I3992/60)/60)/24)+DATE(1970,1,1)</f>
        <v>42431.672372685185</v>
      </c>
      <c r="T3992">
        <f>YEAR(R3992)</f>
        <v>2016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6" t="s">
        <v>8273</v>
      </c>
      <c r="O3993" s="16" t="s">
        <v>8274</v>
      </c>
      <c r="P3993" s="12">
        <f>ROUND((E3993/D3993)*100,0)</f>
        <v>20</v>
      </c>
      <c r="Q3993" s="14">
        <f>IFERROR(ROUND((E3993/L3993),2),0)</f>
        <v>100</v>
      </c>
      <c r="R3993" s="10">
        <f>(((J3993/60)/60)/24)+DATE(1970,1,1)</f>
        <v>42125.644467592589</v>
      </c>
      <c r="S3993" s="10">
        <f>(((I3993/60)/60)/24)+DATE(1970,1,1)</f>
        <v>42155.644467592589</v>
      </c>
      <c r="T3993">
        <f>YEAR(R3993)</f>
        <v>2015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6" t="s">
        <v>8273</v>
      </c>
      <c r="O3994" s="16" t="s">
        <v>8274</v>
      </c>
      <c r="P3994" s="12">
        <f>ROUND((E3994/D3994)*100,0)</f>
        <v>5</v>
      </c>
      <c r="Q3994" s="14">
        <f>IFERROR(ROUND((E3994/L3994),2),0)</f>
        <v>60.11</v>
      </c>
      <c r="R3994" s="10">
        <f>(((J3994/60)/60)/24)+DATE(1970,1,1)</f>
        <v>42289.94049768518</v>
      </c>
      <c r="S3994" s="10">
        <f>(((I3994/60)/60)/24)+DATE(1970,1,1)</f>
        <v>42349.982164351852</v>
      </c>
      <c r="T3994">
        <f>YEAR(R3994)</f>
        <v>2015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6" t="s">
        <v>8273</v>
      </c>
      <c r="O3995" s="16" t="s">
        <v>8274</v>
      </c>
      <c r="P3995" s="12">
        <f>ROUND((E3995/D3995)*100,0)</f>
        <v>0</v>
      </c>
      <c r="Q3995" s="14">
        <f>IFERROR(ROUND((E3995/L3995),2),0)</f>
        <v>3</v>
      </c>
      <c r="R3995" s="10">
        <f>(((J3995/60)/60)/24)+DATE(1970,1,1)</f>
        <v>42107.864722222221</v>
      </c>
      <c r="S3995" s="10">
        <f>(((I3995/60)/60)/24)+DATE(1970,1,1)</f>
        <v>42137.864722222221</v>
      </c>
      <c r="T3995">
        <f>YEAR(R3995)</f>
        <v>2015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6" t="s">
        <v>8273</v>
      </c>
      <c r="O3996" s="16" t="s">
        <v>8274</v>
      </c>
      <c r="P3996" s="12">
        <f>ROUND((E3996/D3996)*100,0)</f>
        <v>0</v>
      </c>
      <c r="Q3996" s="14">
        <f>IFERROR(ROUND((E3996/L3996),2),0)</f>
        <v>5</v>
      </c>
      <c r="R3996" s="10">
        <f>(((J3996/60)/60)/24)+DATE(1970,1,1)</f>
        <v>41809.389930555553</v>
      </c>
      <c r="S3996" s="10">
        <f>(((I3996/60)/60)/24)+DATE(1970,1,1)</f>
        <v>41839.389930555553</v>
      </c>
      <c r="T3996">
        <f>YEAR(R3996)</f>
        <v>2014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6" t="s">
        <v>8273</v>
      </c>
      <c r="O3997" s="16" t="s">
        <v>8274</v>
      </c>
      <c r="P3997" s="12">
        <f>ROUND((E3997/D3997)*100,0)</f>
        <v>35</v>
      </c>
      <c r="Q3997" s="14">
        <f>IFERROR(ROUND((E3997/L3997),2),0)</f>
        <v>17.5</v>
      </c>
      <c r="R3997" s="10">
        <f>(((J3997/60)/60)/24)+DATE(1970,1,1)</f>
        <v>42019.683761574073</v>
      </c>
      <c r="S3997" s="10">
        <f>(((I3997/60)/60)/24)+DATE(1970,1,1)</f>
        <v>42049.477083333331</v>
      </c>
      <c r="T3997">
        <f>YEAR(R3997)</f>
        <v>2015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6" t="s">
        <v>8273</v>
      </c>
      <c r="O3998" s="16" t="s">
        <v>8274</v>
      </c>
      <c r="P3998" s="12">
        <f>ROUND((E3998/D3998)*100,0)</f>
        <v>17</v>
      </c>
      <c r="Q3998" s="14">
        <f>IFERROR(ROUND((E3998/L3998),2),0)</f>
        <v>29.24</v>
      </c>
      <c r="R3998" s="10">
        <f>(((J3998/60)/60)/24)+DATE(1970,1,1)</f>
        <v>41950.26694444444</v>
      </c>
      <c r="S3998" s="10">
        <f>(((I3998/60)/60)/24)+DATE(1970,1,1)</f>
        <v>41963.669444444444</v>
      </c>
      <c r="T3998">
        <f>YEAR(R3998)</f>
        <v>2014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6" t="s">
        <v>8273</v>
      </c>
      <c r="O3999" s="16" t="s">
        <v>8274</v>
      </c>
      <c r="P3999" s="12">
        <f>ROUND((E3999/D3999)*100,0)</f>
        <v>0</v>
      </c>
      <c r="Q3999" s="14">
        <f>IFERROR(ROUND((E3999/L3999),2),0)</f>
        <v>0</v>
      </c>
      <c r="R3999" s="10">
        <f>(((J3999/60)/60)/24)+DATE(1970,1,1)</f>
        <v>42069.391446759255</v>
      </c>
      <c r="S3999" s="10">
        <f>(((I3999/60)/60)/24)+DATE(1970,1,1)</f>
        <v>42099.349780092598</v>
      </c>
      <c r="T3999">
        <f>YEAR(R3999)</f>
        <v>2015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6" t="s">
        <v>8273</v>
      </c>
      <c r="O4000" s="16" t="s">
        <v>8274</v>
      </c>
      <c r="P4000" s="12">
        <f>ROUND((E4000/D4000)*100,0)</f>
        <v>57</v>
      </c>
      <c r="Q4000" s="14">
        <f>IFERROR(ROUND((E4000/L4000),2),0)</f>
        <v>59.58</v>
      </c>
      <c r="R4000" s="10">
        <f>(((J4000/60)/60)/24)+DATE(1970,1,1)</f>
        <v>42061.963263888887</v>
      </c>
      <c r="S4000" s="10">
        <f>(((I4000/60)/60)/24)+DATE(1970,1,1)</f>
        <v>42091.921597222223</v>
      </c>
      <c r="T4000">
        <f>YEAR(R4000)</f>
        <v>2015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6" t="s">
        <v>8273</v>
      </c>
      <c r="O4001" s="16" t="s">
        <v>8274</v>
      </c>
      <c r="P4001" s="12">
        <f>ROUND((E4001/D4001)*100,0)</f>
        <v>17</v>
      </c>
      <c r="Q4001" s="14">
        <f>IFERROR(ROUND((E4001/L4001),2),0)</f>
        <v>82.57</v>
      </c>
      <c r="R4001" s="10">
        <f>(((J4001/60)/60)/24)+DATE(1970,1,1)</f>
        <v>41842.828680555554</v>
      </c>
      <c r="S4001" s="10">
        <f>(((I4001/60)/60)/24)+DATE(1970,1,1)</f>
        <v>41882.827650462961</v>
      </c>
      <c r="T4001">
        <f>YEAR(R4001)</f>
        <v>2014</v>
      </c>
    </row>
    <row r="4002" spans="1:20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6" t="s">
        <v>8273</v>
      </c>
      <c r="O4002" s="16" t="s">
        <v>8274</v>
      </c>
      <c r="P4002" s="12">
        <f>ROUND((E4002/D4002)*100,0)</f>
        <v>0</v>
      </c>
      <c r="Q4002" s="14">
        <f>IFERROR(ROUND((E4002/L4002),2),0)</f>
        <v>10</v>
      </c>
      <c r="R4002" s="10">
        <f>(((J4002/60)/60)/24)+DATE(1970,1,1)</f>
        <v>42437.64534722222</v>
      </c>
      <c r="S4002" s="10">
        <f>(((I4002/60)/60)/24)+DATE(1970,1,1)</f>
        <v>42497.603680555556</v>
      </c>
      <c r="T4002">
        <f>YEAR(R4002)</f>
        <v>2016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6" t="s">
        <v>8273</v>
      </c>
      <c r="O4003" s="16" t="s">
        <v>8274</v>
      </c>
      <c r="P4003" s="12">
        <f>ROUND((E4003/D4003)*100,0)</f>
        <v>38</v>
      </c>
      <c r="Q4003" s="14">
        <f>IFERROR(ROUND((E4003/L4003),2),0)</f>
        <v>32.36</v>
      </c>
      <c r="R4003" s="10">
        <f>(((J4003/60)/60)/24)+DATE(1970,1,1)</f>
        <v>42775.964212962965</v>
      </c>
      <c r="S4003" s="10">
        <f>(((I4003/60)/60)/24)+DATE(1970,1,1)</f>
        <v>42795.791666666672</v>
      </c>
      <c r="T4003">
        <f>YEAR(R4003)</f>
        <v>2017</v>
      </c>
    </row>
    <row r="4004" spans="1:20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6" t="s">
        <v>8273</v>
      </c>
      <c r="O4004" s="16" t="s">
        <v>8274</v>
      </c>
      <c r="P4004" s="12">
        <f>ROUND((E4004/D4004)*100,0)</f>
        <v>2</v>
      </c>
      <c r="Q4004" s="14">
        <f>IFERROR(ROUND((E4004/L4004),2),0)</f>
        <v>5.75</v>
      </c>
      <c r="R4004" s="10">
        <f>(((J4004/60)/60)/24)+DATE(1970,1,1)</f>
        <v>41879.043530092589</v>
      </c>
      <c r="S4004" s="10">
        <f>(((I4004/60)/60)/24)+DATE(1970,1,1)</f>
        <v>41909.043530092589</v>
      </c>
      <c r="T4004">
        <f>YEAR(R4004)</f>
        <v>2014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6" t="s">
        <v>8273</v>
      </c>
      <c r="O4005" s="16" t="s">
        <v>8274</v>
      </c>
      <c r="P4005" s="12">
        <f>ROUND((E4005/D4005)*100,0)</f>
        <v>10</v>
      </c>
      <c r="Q4005" s="14">
        <f>IFERROR(ROUND((E4005/L4005),2),0)</f>
        <v>100.5</v>
      </c>
      <c r="R4005" s="10">
        <f>(((J4005/60)/60)/24)+DATE(1970,1,1)</f>
        <v>42020.587349537032</v>
      </c>
      <c r="S4005" s="10">
        <f>(((I4005/60)/60)/24)+DATE(1970,1,1)</f>
        <v>42050.587349537032</v>
      </c>
      <c r="T4005">
        <f>YEAR(R4005)</f>
        <v>2015</v>
      </c>
    </row>
    <row r="4006" spans="1:20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6" t="s">
        <v>8273</v>
      </c>
      <c r="O4006" s="16" t="s">
        <v>8274</v>
      </c>
      <c r="P4006" s="12">
        <f>ROUND((E4006/D4006)*100,0)</f>
        <v>0</v>
      </c>
      <c r="Q4006" s="14">
        <f>IFERROR(ROUND((E4006/L4006),2),0)</f>
        <v>1</v>
      </c>
      <c r="R4006" s="10">
        <f>(((J4006/60)/60)/24)+DATE(1970,1,1)</f>
        <v>41890.16269675926</v>
      </c>
      <c r="S4006" s="10">
        <f>(((I4006/60)/60)/24)+DATE(1970,1,1)</f>
        <v>41920.16269675926</v>
      </c>
      <c r="T4006">
        <f>YEAR(R4006)</f>
        <v>2014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6" t="s">
        <v>8273</v>
      </c>
      <c r="O4007" s="16" t="s">
        <v>8274</v>
      </c>
      <c r="P4007" s="12">
        <f>ROUND((E4007/D4007)*100,0)</f>
        <v>1</v>
      </c>
      <c r="Q4007" s="14">
        <f>IFERROR(ROUND((E4007/L4007),2),0)</f>
        <v>20</v>
      </c>
      <c r="R4007" s="10">
        <f>(((J4007/60)/60)/24)+DATE(1970,1,1)</f>
        <v>41872.807696759257</v>
      </c>
      <c r="S4007" s="10">
        <f>(((I4007/60)/60)/24)+DATE(1970,1,1)</f>
        <v>41932.807696759257</v>
      </c>
      <c r="T4007">
        <f>YEAR(R4007)</f>
        <v>2014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6" t="s">
        <v>8273</v>
      </c>
      <c r="O4008" s="16" t="s">
        <v>8274</v>
      </c>
      <c r="P4008" s="12">
        <f>ROUND((E4008/D4008)*100,0)</f>
        <v>0</v>
      </c>
      <c r="Q4008" s="14">
        <f>IFERROR(ROUND((E4008/L4008),2),0)</f>
        <v>2</v>
      </c>
      <c r="R4008" s="10">
        <f>(((J4008/60)/60)/24)+DATE(1970,1,1)</f>
        <v>42391.772997685184</v>
      </c>
      <c r="S4008" s="10">
        <f>(((I4008/60)/60)/24)+DATE(1970,1,1)</f>
        <v>42416.772997685184</v>
      </c>
      <c r="T4008">
        <f>YEAR(R4008)</f>
        <v>2016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6" t="s">
        <v>8273</v>
      </c>
      <c r="O4009" s="16" t="s">
        <v>8274</v>
      </c>
      <c r="P4009" s="12">
        <f>ROUND((E4009/D4009)*100,0)</f>
        <v>0</v>
      </c>
      <c r="Q4009" s="14">
        <f>IFERROR(ROUND((E4009/L4009),2),0)</f>
        <v>5</v>
      </c>
      <c r="R4009" s="10">
        <f>(((J4009/60)/60)/24)+DATE(1970,1,1)</f>
        <v>41848.772928240738</v>
      </c>
      <c r="S4009" s="10">
        <f>(((I4009/60)/60)/24)+DATE(1970,1,1)</f>
        <v>41877.686111111114</v>
      </c>
      <c r="T4009">
        <f>YEAR(R4009)</f>
        <v>2014</v>
      </c>
    </row>
    <row r="4010" spans="1:20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6" t="s">
        <v>8273</v>
      </c>
      <c r="O4010" s="16" t="s">
        <v>8274</v>
      </c>
      <c r="P4010" s="12">
        <f>ROUND((E4010/D4010)*100,0)</f>
        <v>6</v>
      </c>
      <c r="Q4010" s="14">
        <f>IFERROR(ROUND((E4010/L4010),2),0)</f>
        <v>15</v>
      </c>
      <c r="R4010" s="10">
        <f>(((J4010/60)/60)/24)+DATE(1970,1,1)</f>
        <v>42177.964201388888</v>
      </c>
      <c r="S4010" s="10">
        <f>(((I4010/60)/60)/24)+DATE(1970,1,1)</f>
        <v>42207.964201388888</v>
      </c>
      <c r="T4010">
        <f>YEAR(R4010)</f>
        <v>2015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6" t="s">
        <v>8273</v>
      </c>
      <c r="O4011" s="16" t="s">
        <v>8274</v>
      </c>
      <c r="P4011" s="12">
        <f>ROUND((E4011/D4011)*100,0)</f>
        <v>4</v>
      </c>
      <c r="Q4011" s="14">
        <f>IFERROR(ROUND((E4011/L4011),2),0)</f>
        <v>25</v>
      </c>
      <c r="R4011" s="10">
        <f>(((J4011/60)/60)/24)+DATE(1970,1,1)</f>
        <v>41851.700925925928</v>
      </c>
      <c r="S4011" s="10">
        <f>(((I4011/60)/60)/24)+DATE(1970,1,1)</f>
        <v>41891.700925925928</v>
      </c>
      <c r="T4011">
        <f>YEAR(R4011)</f>
        <v>2014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6" t="s">
        <v>8273</v>
      </c>
      <c r="O4012" s="16" t="s">
        <v>8274</v>
      </c>
      <c r="P4012" s="12">
        <f>ROUND((E4012/D4012)*100,0)</f>
        <v>24</v>
      </c>
      <c r="Q4012" s="14">
        <f>IFERROR(ROUND((E4012/L4012),2),0)</f>
        <v>45.84</v>
      </c>
      <c r="R4012" s="10">
        <f>(((J4012/60)/60)/24)+DATE(1970,1,1)</f>
        <v>41921.770439814813</v>
      </c>
      <c r="S4012" s="10">
        <f>(((I4012/60)/60)/24)+DATE(1970,1,1)</f>
        <v>41938.770439814813</v>
      </c>
      <c r="T4012">
        <f>YEAR(R4012)</f>
        <v>2014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6" t="s">
        <v>8273</v>
      </c>
      <c r="O4013" s="16" t="s">
        <v>8274</v>
      </c>
      <c r="P4013" s="12">
        <f>ROUND((E4013/D4013)*100,0)</f>
        <v>8</v>
      </c>
      <c r="Q4013" s="14">
        <f>IFERROR(ROUND((E4013/L4013),2),0)</f>
        <v>4.75</v>
      </c>
      <c r="R4013" s="10">
        <f>(((J4013/60)/60)/24)+DATE(1970,1,1)</f>
        <v>42002.54488425926</v>
      </c>
      <c r="S4013" s="10">
        <f>(((I4013/60)/60)/24)+DATE(1970,1,1)</f>
        <v>42032.54488425926</v>
      </c>
      <c r="T4013">
        <f>YEAR(R4013)</f>
        <v>2014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6" t="s">
        <v>8273</v>
      </c>
      <c r="O4014" s="16" t="s">
        <v>8274</v>
      </c>
      <c r="P4014" s="12">
        <f>ROUND((E4014/D4014)*100,0)</f>
        <v>0</v>
      </c>
      <c r="Q4014" s="14">
        <f>IFERROR(ROUND((E4014/L4014),2),0)</f>
        <v>0</v>
      </c>
      <c r="R4014" s="10">
        <f>(((J4014/60)/60)/24)+DATE(1970,1,1)</f>
        <v>42096.544548611113</v>
      </c>
      <c r="S4014" s="10">
        <f>(((I4014/60)/60)/24)+DATE(1970,1,1)</f>
        <v>42126.544548611113</v>
      </c>
      <c r="T4014">
        <f>YEAR(R4014)</f>
        <v>2015</v>
      </c>
    </row>
    <row r="4015" spans="1:20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6" t="s">
        <v>8273</v>
      </c>
      <c r="O4015" s="16" t="s">
        <v>8274</v>
      </c>
      <c r="P4015" s="12">
        <f>ROUND((E4015/D4015)*100,0)</f>
        <v>1</v>
      </c>
      <c r="Q4015" s="14">
        <f>IFERROR(ROUND((E4015/L4015),2),0)</f>
        <v>13</v>
      </c>
      <c r="R4015" s="10">
        <f>(((J4015/60)/60)/24)+DATE(1970,1,1)</f>
        <v>42021.301192129627</v>
      </c>
      <c r="S4015" s="10">
        <f>(((I4015/60)/60)/24)+DATE(1970,1,1)</f>
        <v>42051.301192129627</v>
      </c>
      <c r="T4015">
        <f>YEAR(R4015)</f>
        <v>2015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6" t="s">
        <v>8273</v>
      </c>
      <c r="O4016" s="16" t="s">
        <v>8274</v>
      </c>
      <c r="P4016" s="12">
        <f>ROUND((E4016/D4016)*100,0)</f>
        <v>0</v>
      </c>
      <c r="Q4016" s="14">
        <f>IFERROR(ROUND((E4016/L4016),2),0)</f>
        <v>0</v>
      </c>
      <c r="R4016" s="10">
        <f>(((J4016/60)/60)/24)+DATE(1970,1,1)</f>
        <v>42419.246168981481</v>
      </c>
      <c r="S4016" s="10">
        <f>(((I4016/60)/60)/24)+DATE(1970,1,1)</f>
        <v>42434.246168981481</v>
      </c>
      <c r="T4016">
        <f>YEAR(R4016)</f>
        <v>2016</v>
      </c>
    </row>
    <row r="4017" spans="1:20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6" t="s">
        <v>8273</v>
      </c>
      <c r="O4017" s="16" t="s">
        <v>8274</v>
      </c>
      <c r="P4017" s="12">
        <f>ROUND((E4017/D4017)*100,0)</f>
        <v>0</v>
      </c>
      <c r="Q4017" s="14">
        <f>IFERROR(ROUND((E4017/L4017),2),0)</f>
        <v>1</v>
      </c>
      <c r="R4017" s="10">
        <f>(((J4017/60)/60)/24)+DATE(1970,1,1)</f>
        <v>42174.780821759254</v>
      </c>
      <c r="S4017" s="10">
        <f>(((I4017/60)/60)/24)+DATE(1970,1,1)</f>
        <v>42204.780821759254</v>
      </c>
      <c r="T4017">
        <f>YEAR(R4017)</f>
        <v>2015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6" t="s">
        <v>8273</v>
      </c>
      <c r="O4018" s="16" t="s">
        <v>8274</v>
      </c>
      <c r="P4018" s="12">
        <f>ROUND((E4018/D4018)*100,0)</f>
        <v>14</v>
      </c>
      <c r="Q4018" s="14">
        <f>IFERROR(ROUND((E4018/L4018),2),0)</f>
        <v>10</v>
      </c>
      <c r="R4018" s="10">
        <f>(((J4018/60)/60)/24)+DATE(1970,1,1)</f>
        <v>41869.872685185182</v>
      </c>
      <c r="S4018" s="10">
        <f>(((I4018/60)/60)/24)+DATE(1970,1,1)</f>
        <v>41899.872685185182</v>
      </c>
      <c r="T4018">
        <f>YEAR(R4018)</f>
        <v>2014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6" t="s">
        <v>8273</v>
      </c>
      <c r="O4019" s="16" t="s">
        <v>8274</v>
      </c>
      <c r="P4019" s="12">
        <f>ROUND((E4019/D4019)*100,0)</f>
        <v>1</v>
      </c>
      <c r="Q4019" s="14">
        <f>IFERROR(ROUND((E4019/L4019),2),0)</f>
        <v>52.5</v>
      </c>
      <c r="R4019" s="10">
        <f>(((J4019/60)/60)/24)+DATE(1970,1,1)</f>
        <v>41856.672152777777</v>
      </c>
      <c r="S4019" s="10">
        <f>(((I4019/60)/60)/24)+DATE(1970,1,1)</f>
        <v>41886.672152777777</v>
      </c>
      <c r="T4019">
        <f>YEAR(R4019)</f>
        <v>2014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6" t="s">
        <v>8273</v>
      </c>
      <c r="O4020" s="16" t="s">
        <v>8274</v>
      </c>
      <c r="P4020" s="12">
        <f>ROUND((E4020/D4020)*100,0)</f>
        <v>9</v>
      </c>
      <c r="Q4020" s="14">
        <f>IFERROR(ROUND((E4020/L4020),2),0)</f>
        <v>32.5</v>
      </c>
      <c r="R4020" s="10">
        <f>(((J4020/60)/60)/24)+DATE(1970,1,1)</f>
        <v>42620.91097222222</v>
      </c>
      <c r="S4020" s="10">
        <f>(((I4020/60)/60)/24)+DATE(1970,1,1)</f>
        <v>42650.91097222222</v>
      </c>
      <c r="T4020">
        <f>YEAR(R4020)</f>
        <v>2016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6" t="s">
        <v>8273</v>
      </c>
      <c r="O4021" s="16" t="s">
        <v>8274</v>
      </c>
      <c r="P4021" s="12">
        <f>ROUND((E4021/D4021)*100,0)</f>
        <v>1</v>
      </c>
      <c r="Q4021" s="14">
        <f>IFERROR(ROUND((E4021/L4021),2),0)</f>
        <v>7.25</v>
      </c>
      <c r="R4021" s="10">
        <f>(((J4021/60)/60)/24)+DATE(1970,1,1)</f>
        <v>42417.675879629634</v>
      </c>
      <c r="S4021" s="10">
        <f>(((I4021/60)/60)/24)+DATE(1970,1,1)</f>
        <v>42475.686111111107</v>
      </c>
      <c r="T4021">
        <f>YEAR(R4021)</f>
        <v>2016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6" t="s">
        <v>8273</v>
      </c>
      <c r="O4022" s="16" t="s">
        <v>8274</v>
      </c>
      <c r="P4022" s="12">
        <f>ROUND((E4022/D4022)*100,0)</f>
        <v>17</v>
      </c>
      <c r="Q4022" s="14">
        <f>IFERROR(ROUND((E4022/L4022),2),0)</f>
        <v>33.33</v>
      </c>
      <c r="R4022" s="10">
        <f>(((J4022/60)/60)/24)+DATE(1970,1,1)</f>
        <v>42057.190960648149</v>
      </c>
      <c r="S4022" s="10">
        <f>(((I4022/60)/60)/24)+DATE(1970,1,1)</f>
        <v>42087.149293981478</v>
      </c>
      <c r="T4022">
        <f>YEAR(R4022)</f>
        <v>2015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6" t="s">
        <v>8273</v>
      </c>
      <c r="O4023" s="16" t="s">
        <v>8274</v>
      </c>
      <c r="P4023" s="12">
        <f>ROUND((E4023/D4023)*100,0)</f>
        <v>1</v>
      </c>
      <c r="Q4023" s="14">
        <f>IFERROR(ROUND((E4023/L4023),2),0)</f>
        <v>62.5</v>
      </c>
      <c r="R4023" s="10">
        <f>(((J4023/60)/60)/24)+DATE(1970,1,1)</f>
        <v>41878.911550925928</v>
      </c>
      <c r="S4023" s="10">
        <f>(((I4023/60)/60)/24)+DATE(1970,1,1)</f>
        <v>41938.911550925928</v>
      </c>
      <c r="T4023">
        <f>YEAR(R4023)</f>
        <v>2014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6" t="s">
        <v>8273</v>
      </c>
      <c r="O4024" s="16" t="s">
        <v>8274</v>
      </c>
      <c r="P4024" s="12">
        <f>ROUND((E4024/D4024)*100,0)</f>
        <v>70</v>
      </c>
      <c r="Q4024" s="14">
        <f>IFERROR(ROUND((E4024/L4024),2),0)</f>
        <v>63.56</v>
      </c>
      <c r="R4024" s="10">
        <f>(((J4024/60)/60)/24)+DATE(1970,1,1)</f>
        <v>41990.584108796291</v>
      </c>
      <c r="S4024" s="10">
        <f>(((I4024/60)/60)/24)+DATE(1970,1,1)</f>
        <v>42036.120833333334</v>
      </c>
      <c r="T4024">
        <f>YEAR(R4024)</f>
        <v>2014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6" t="s">
        <v>8273</v>
      </c>
      <c r="O4025" s="16" t="s">
        <v>8274</v>
      </c>
      <c r="P4025" s="12">
        <f>ROUND((E4025/D4025)*100,0)</f>
        <v>0</v>
      </c>
      <c r="Q4025" s="14">
        <f>IFERROR(ROUND((E4025/L4025),2),0)</f>
        <v>0</v>
      </c>
      <c r="R4025" s="10">
        <f>(((J4025/60)/60)/24)+DATE(1970,1,1)</f>
        <v>42408.999571759254</v>
      </c>
      <c r="S4025" s="10">
        <f>(((I4025/60)/60)/24)+DATE(1970,1,1)</f>
        <v>42453.957905092597</v>
      </c>
      <c r="T4025">
        <f>YEAR(R4025)</f>
        <v>2016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6" t="s">
        <v>8273</v>
      </c>
      <c r="O4026" s="16" t="s">
        <v>8274</v>
      </c>
      <c r="P4026" s="12">
        <f>ROUND((E4026/D4026)*100,0)</f>
        <v>1</v>
      </c>
      <c r="Q4026" s="14">
        <f>IFERROR(ROUND((E4026/L4026),2),0)</f>
        <v>10</v>
      </c>
      <c r="R4026" s="10">
        <f>(((J4026/60)/60)/24)+DATE(1970,1,1)</f>
        <v>42217.670104166667</v>
      </c>
      <c r="S4026" s="10">
        <f>(((I4026/60)/60)/24)+DATE(1970,1,1)</f>
        <v>42247.670104166667</v>
      </c>
      <c r="T4026">
        <f>YEAR(R4026)</f>
        <v>2015</v>
      </c>
    </row>
    <row r="4027" spans="1:20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6" t="s">
        <v>8273</v>
      </c>
      <c r="O4027" s="16" t="s">
        <v>8274</v>
      </c>
      <c r="P4027" s="12">
        <f>ROUND((E4027/D4027)*100,0)</f>
        <v>5</v>
      </c>
      <c r="Q4027" s="14">
        <f>IFERROR(ROUND((E4027/L4027),2),0)</f>
        <v>62.5</v>
      </c>
      <c r="R4027" s="10">
        <f>(((J4027/60)/60)/24)+DATE(1970,1,1)</f>
        <v>42151.237685185188</v>
      </c>
      <c r="S4027" s="10">
        <f>(((I4027/60)/60)/24)+DATE(1970,1,1)</f>
        <v>42211.237685185188</v>
      </c>
      <c r="T4027">
        <f>YEAR(R4027)</f>
        <v>2015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6" t="s">
        <v>8273</v>
      </c>
      <c r="O4028" s="16" t="s">
        <v>8274</v>
      </c>
      <c r="P4028" s="12">
        <f>ROUND((E4028/D4028)*100,0)</f>
        <v>0</v>
      </c>
      <c r="Q4028" s="14">
        <f>IFERROR(ROUND((E4028/L4028),2),0)</f>
        <v>0</v>
      </c>
      <c r="R4028" s="10">
        <f>(((J4028/60)/60)/24)+DATE(1970,1,1)</f>
        <v>42282.655543981484</v>
      </c>
      <c r="S4028" s="10">
        <f>(((I4028/60)/60)/24)+DATE(1970,1,1)</f>
        <v>42342.697210648148</v>
      </c>
      <c r="T4028">
        <f>YEAR(R4028)</f>
        <v>2015</v>
      </c>
    </row>
    <row r="4029" spans="1:20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6" t="s">
        <v>8273</v>
      </c>
      <c r="O4029" s="16" t="s">
        <v>8274</v>
      </c>
      <c r="P4029" s="12">
        <f>ROUND((E4029/D4029)*100,0)</f>
        <v>7</v>
      </c>
      <c r="Q4029" s="14">
        <f>IFERROR(ROUND((E4029/L4029),2),0)</f>
        <v>30.71</v>
      </c>
      <c r="R4029" s="10">
        <f>(((J4029/60)/60)/24)+DATE(1970,1,1)</f>
        <v>42768.97084490741</v>
      </c>
      <c r="S4029" s="10">
        <f>(((I4029/60)/60)/24)+DATE(1970,1,1)</f>
        <v>42789.041666666672</v>
      </c>
      <c r="T4029">
        <f>YEAR(R4029)</f>
        <v>2017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6" t="s">
        <v>8273</v>
      </c>
      <c r="O4030" s="16" t="s">
        <v>8274</v>
      </c>
      <c r="P4030" s="12">
        <f>ROUND((E4030/D4030)*100,0)</f>
        <v>28</v>
      </c>
      <c r="Q4030" s="14">
        <f>IFERROR(ROUND((E4030/L4030),2),0)</f>
        <v>51</v>
      </c>
      <c r="R4030" s="10">
        <f>(((J4030/60)/60)/24)+DATE(1970,1,1)</f>
        <v>41765.938657407409</v>
      </c>
      <c r="S4030" s="10">
        <f>(((I4030/60)/60)/24)+DATE(1970,1,1)</f>
        <v>41795.938657407409</v>
      </c>
      <c r="T4030">
        <f>YEAR(R4030)</f>
        <v>2014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6" t="s">
        <v>8273</v>
      </c>
      <c r="O4031" s="16" t="s">
        <v>8274</v>
      </c>
      <c r="P4031" s="12">
        <f>ROUND((E4031/D4031)*100,0)</f>
        <v>0</v>
      </c>
      <c r="Q4031" s="14">
        <f>IFERROR(ROUND((E4031/L4031),2),0)</f>
        <v>0</v>
      </c>
      <c r="R4031" s="10">
        <f>(((J4031/60)/60)/24)+DATE(1970,1,1)</f>
        <v>42322.025115740747</v>
      </c>
      <c r="S4031" s="10">
        <f>(((I4031/60)/60)/24)+DATE(1970,1,1)</f>
        <v>42352.025115740747</v>
      </c>
      <c r="T4031">
        <f>YEAR(R4031)</f>
        <v>2015</v>
      </c>
    </row>
    <row r="4032" spans="1:20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6" t="s">
        <v>8273</v>
      </c>
      <c r="O4032" s="16" t="s">
        <v>8274</v>
      </c>
      <c r="P4032" s="12">
        <f>ROUND((E4032/D4032)*100,0)</f>
        <v>16</v>
      </c>
      <c r="Q4032" s="14">
        <f>IFERROR(ROUND((E4032/L4032),2),0)</f>
        <v>66.67</v>
      </c>
      <c r="R4032" s="10">
        <f>(((J4032/60)/60)/24)+DATE(1970,1,1)</f>
        <v>42374.655081018514</v>
      </c>
      <c r="S4032" s="10">
        <f>(((I4032/60)/60)/24)+DATE(1970,1,1)</f>
        <v>42403.784027777772</v>
      </c>
      <c r="T4032">
        <f>YEAR(R4032)</f>
        <v>2016</v>
      </c>
    </row>
    <row r="4033" spans="1:20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6" t="s">
        <v>8273</v>
      </c>
      <c r="O4033" s="16" t="s">
        <v>8274</v>
      </c>
      <c r="P4033" s="12">
        <f>ROUND((E4033/D4033)*100,0)</f>
        <v>0</v>
      </c>
      <c r="Q4033" s="14">
        <f>IFERROR(ROUND((E4033/L4033),2),0)</f>
        <v>0</v>
      </c>
      <c r="R4033" s="10">
        <f>(((J4033/60)/60)/24)+DATE(1970,1,1)</f>
        <v>41941.585231481484</v>
      </c>
      <c r="S4033" s="10">
        <f>(((I4033/60)/60)/24)+DATE(1970,1,1)</f>
        <v>41991.626898148148</v>
      </c>
      <c r="T4033">
        <f>YEAR(R4033)</f>
        <v>2014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6" t="s">
        <v>8273</v>
      </c>
      <c r="O4034" s="16" t="s">
        <v>8274</v>
      </c>
      <c r="P4034" s="12">
        <f>ROUND((E4034/D4034)*100,0)</f>
        <v>7</v>
      </c>
      <c r="Q4034" s="14">
        <f>IFERROR(ROUND((E4034/L4034),2),0)</f>
        <v>59</v>
      </c>
      <c r="R4034" s="10">
        <f>(((J4034/60)/60)/24)+DATE(1970,1,1)</f>
        <v>42293.809212962966</v>
      </c>
      <c r="S4034" s="10">
        <f>(((I4034/60)/60)/24)+DATE(1970,1,1)</f>
        <v>42353.85087962963</v>
      </c>
      <c r="T4034">
        <f>YEAR(R4034)</f>
        <v>2015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6" t="s">
        <v>8273</v>
      </c>
      <c r="O4035" s="16" t="s">
        <v>8274</v>
      </c>
      <c r="P4035" s="12">
        <f>ROUND((E4035/D4035)*100,0)</f>
        <v>26</v>
      </c>
      <c r="Q4035" s="14">
        <f>IFERROR(ROUND((E4035/L4035),2),0)</f>
        <v>65.34</v>
      </c>
      <c r="R4035" s="10">
        <f>(((J4035/60)/60)/24)+DATE(1970,1,1)</f>
        <v>42614.268796296295</v>
      </c>
      <c r="S4035" s="10">
        <f>(((I4035/60)/60)/24)+DATE(1970,1,1)</f>
        <v>42645.375</v>
      </c>
      <c r="T4035">
        <f>YEAR(R4035)</f>
        <v>2016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6" t="s">
        <v>8273</v>
      </c>
      <c r="O4036" s="16" t="s">
        <v>8274</v>
      </c>
      <c r="P4036" s="12">
        <f>ROUND((E4036/D4036)*100,0)</f>
        <v>1</v>
      </c>
      <c r="Q4036" s="14">
        <f>IFERROR(ROUND((E4036/L4036),2),0)</f>
        <v>100</v>
      </c>
      <c r="R4036" s="10">
        <f>(((J4036/60)/60)/24)+DATE(1970,1,1)</f>
        <v>42067.947337962964</v>
      </c>
      <c r="S4036" s="10">
        <f>(((I4036/60)/60)/24)+DATE(1970,1,1)</f>
        <v>42097.905671296292</v>
      </c>
      <c r="T4036">
        <f>YEAR(R4036)</f>
        <v>2015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6" t="s">
        <v>8273</v>
      </c>
      <c r="O4037" s="16" t="s">
        <v>8274</v>
      </c>
      <c r="P4037" s="12">
        <f>ROUND((E4037/D4037)*100,0)</f>
        <v>37</v>
      </c>
      <c r="Q4037" s="14">
        <f>IFERROR(ROUND((E4037/L4037),2),0)</f>
        <v>147.4</v>
      </c>
      <c r="R4037" s="10">
        <f>(((J4037/60)/60)/24)+DATE(1970,1,1)</f>
        <v>41903.882951388885</v>
      </c>
      <c r="S4037" s="10">
        <f>(((I4037/60)/60)/24)+DATE(1970,1,1)</f>
        <v>41933.882951388885</v>
      </c>
      <c r="T4037">
        <f>YEAR(R4037)</f>
        <v>2014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6" t="s">
        <v>8273</v>
      </c>
      <c r="O4038" s="16" t="s">
        <v>8274</v>
      </c>
      <c r="P4038" s="12">
        <f>ROUND((E4038/D4038)*100,0)</f>
        <v>47</v>
      </c>
      <c r="Q4038" s="14">
        <f>IFERROR(ROUND((E4038/L4038),2),0)</f>
        <v>166.06</v>
      </c>
      <c r="R4038" s="10">
        <f>(((J4038/60)/60)/24)+DATE(1970,1,1)</f>
        <v>41804.937083333331</v>
      </c>
      <c r="S4038" s="10">
        <f>(((I4038/60)/60)/24)+DATE(1970,1,1)</f>
        <v>41821.9375</v>
      </c>
      <c r="T4038">
        <f>YEAR(R4038)</f>
        <v>2014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6" t="s">
        <v>8273</v>
      </c>
      <c r="O4039" s="16" t="s">
        <v>8274</v>
      </c>
      <c r="P4039" s="12">
        <f>ROUND((E4039/D4039)*100,0)</f>
        <v>11</v>
      </c>
      <c r="Q4039" s="14">
        <f>IFERROR(ROUND((E4039/L4039),2),0)</f>
        <v>40</v>
      </c>
      <c r="R4039" s="10">
        <f>(((J4039/60)/60)/24)+DATE(1970,1,1)</f>
        <v>42497.070775462969</v>
      </c>
      <c r="S4039" s="10">
        <f>(((I4039/60)/60)/24)+DATE(1970,1,1)</f>
        <v>42514.600694444445</v>
      </c>
      <c r="T4039">
        <f>YEAR(R4039)</f>
        <v>2016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6" t="s">
        <v>8273</v>
      </c>
      <c r="O4040" s="16" t="s">
        <v>8274</v>
      </c>
      <c r="P4040" s="12">
        <f>ROUND((E4040/D4040)*100,0)</f>
        <v>12</v>
      </c>
      <c r="Q4040" s="14">
        <f>IFERROR(ROUND((E4040/L4040),2),0)</f>
        <v>75.25</v>
      </c>
      <c r="R4040" s="10">
        <f>(((J4040/60)/60)/24)+DATE(1970,1,1)</f>
        <v>41869.798726851855</v>
      </c>
      <c r="S4040" s="10">
        <f>(((I4040/60)/60)/24)+DATE(1970,1,1)</f>
        <v>41929.798726851855</v>
      </c>
      <c r="T4040">
        <f>YEAR(R4040)</f>
        <v>2014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6" t="s">
        <v>8273</v>
      </c>
      <c r="O4041" s="16" t="s">
        <v>8274</v>
      </c>
      <c r="P4041" s="12">
        <f>ROUND((E4041/D4041)*100,0)</f>
        <v>60</v>
      </c>
      <c r="Q4041" s="14">
        <f>IFERROR(ROUND((E4041/L4041),2),0)</f>
        <v>60</v>
      </c>
      <c r="R4041" s="10">
        <f>(((J4041/60)/60)/24)+DATE(1970,1,1)</f>
        <v>42305.670914351853</v>
      </c>
      <c r="S4041" s="10">
        <f>(((I4041/60)/60)/24)+DATE(1970,1,1)</f>
        <v>42339.249305555553</v>
      </c>
      <c r="T4041">
        <f>YEAR(R4041)</f>
        <v>2015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6" t="s">
        <v>8273</v>
      </c>
      <c r="O4042" s="16" t="s">
        <v>8274</v>
      </c>
      <c r="P4042" s="12">
        <f>ROUND((E4042/D4042)*100,0)</f>
        <v>31</v>
      </c>
      <c r="Q4042" s="14">
        <f>IFERROR(ROUND((E4042/L4042),2),0)</f>
        <v>1250</v>
      </c>
      <c r="R4042" s="10">
        <f>(((J4042/60)/60)/24)+DATE(1970,1,1)</f>
        <v>42144.231527777782</v>
      </c>
      <c r="S4042" s="10">
        <f>(((I4042/60)/60)/24)+DATE(1970,1,1)</f>
        <v>42203.125</v>
      </c>
      <c r="T4042">
        <f>YEAR(R4042)</f>
        <v>2015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6" t="s">
        <v>8273</v>
      </c>
      <c r="O4043" s="16" t="s">
        <v>8274</v>
      </c>
      <c r="P4043" s="12">
        <f>ROUND((E4043/D4043)*100,0)</f>
        <v>0</v>
      </c>
      <c r="Q4043" s="14">
        <f>IFERROR(ROUND((E4043/L4043),2),0)</f>
        <v>10.5</v>
      </c>
      <c r="R4043" s="10">
        <f>(((J4043/60)/60)/24)+DATE(1970,1,1)</f>
        <v>42559.474004629628</v>
      </c>
      <c r="S4043" s="10">
        <f>(((I4043/60)/60)/24)+DATE(1970,1,1)</f>
        <v>42619.474004629628</v>
      </c>
      <c r="T4043">
        <f>YEAR(R4043)</f>
        <v>2016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6" t="s">
        <v>8273</v>
      </c>
      <c r="O4044" s="16" t="s">
        <v>8274</v>
      </c>
      <c r="P4044" s="12">
        <f>ROUND((E4044/D4044)*100,0)</f>
        <v>0</v>
      </c>
      <c r="Q4044" s="14">
        <f>IFERROR(ROUND((E4044/L4044),2),0)</f>
        <v>7</v>
      </c>
      <c r="R4044" s="10">
        <f>(((J4044/60)/60)/24)+DATE(1970,1,1)</f>
        <v>41995.084074074075</v>
      </c>
      <c r="S4044" s="10">
        <f>(((I4044/60)/60)/24)+DATE(1970,1,1)</f>
        <v>42024.802777777775</v>
      </c>
      <c r="T4044">
        <f>YEAR(R4044)</f>
        <v>2014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6" t="s">
        <v>8273</v>
      </c>
      <c r="O4045" s="16" t="s">
        <v>8274</v>
      </c>
      <c r="P4045" s="12">
        <f>ROUND((E4045/D4045)*100,0)</f>
        <v>0</v>
      </c>
      <c r="Q4045" s="14">
        <f>IFERROR(ROUND((E4045/L4045),2),0)</f>
        <v>0</v>
      </c>
      <c r="R4045" s="10">
        <f>(((J4045/60)/60)/24)+DATE(1970,1,1)</f>
        <v>41948.957465277781</v>
      </c>
      <c r="S4045" s="10">
        <f>(((I4045/60)/60)/24)+DATE(1970,1,1)</f>
        <v>41963.957465277781</v>
      </c>
      <c r="T4045">
        <f>YEAR(R4045)</f>
        <v>2014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6" t="s">
        <v>8273</v>
      </c>
      <c r="O4046" s="16" t="s">
        <v>8274</v>
      </c>
      <c r="P4046" s="12">
        <f>ROUND((E4046/D4046)*100,0)</f>
        <v>38</v>
      </c>
      <c r="Q4046" s="14">
        <f>IFERROR(ROUND((E4046/L4046),2),0)</f>
        <v>56.25</v>
      </c>
      <c r="R4046" s="10">
        <f>(((J4046/60)/60)/24)+DATE(1970,1,1)</f>
        <v>42074.219699074078</v>
      </c>
      <c r="S4046" s="10">
        <f>(((I4046/60)/60)/24)+DATE(1970,1,1)</f>
        <v>42104.208333333328</v>
      </c>
      <c r="T4046">
        <f>YEAR(R4046)</f>
        <v>2015</v>
      </c>
    </row>
    <row r="4047" spans="1:20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6" t="s">
        <v>8273</v>
      </c>
      <c r="O4047" s="16" t="s">
        <v>8274</v>
      </c>
      <c r="P4047" s="12">
        <f>ROUND((E4047/D4047)*100,0)</f>
        <v>0</v>
      </c>
      <c r="Q4047" s="14">
        <f>IFERROR(ROUND((E4047/L4047),2),0)</f>
        <v>1</v>
      </c>
      <c r="R4047" s="10">
        <f>(((J4047/60)/60)/24)+DATE(1970,1,1)</f>
        <v>41842.201261574075</v>
      </c>
      <c r="S4047" s="10">
        <f>(((I4047/60)/60)/24)+DATE(1970,1,1)</f>
        <v>41872.201261574075</v>
      </c>
      <c r="T4047">
        <f>YEAR(R4047)</f>
        <v>2014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6" t="s">
        <v>8273</v>
      </c>
      <c r="O4048" s="16" t="s">
        <v>8274</v>
      </c>
      <c r="P4048" s="12">
        <f>ROUND((E4048/D4048)*100,0)</f>
        <v>8</v>
      </c>
      <c r="Q4048" s="14">
        <f>IFERROR(ROUND((E4048/L4048),2),0)</f>
        <v>38.33</v>
      </c>
      <c r="R4048" s="10">
        <f>(((J4048/60)/60)/24)+DATE(1970,1,1)</f>
        <v>41904.650578703702</v>
      </c>
      <c r="S4048" s="10">
        <f>(((I4048/60)/60)/24)+DATE(1970,1,1)</f>
        <v>41934.650578703702</v>
      </c>
      <c r="T4048">
        <f>YEAR(R4048)</f>
        <v>2014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6" t="s">
        <v>8273</v>
      </c>
      <c r="O4049" s="16" t="s">
        <v>8274</v>
      </c>
      <c r="P4049" s="12">
        <f>ROUND((E4049/D4049)*100,0)</f>
        <v>2</v>
      </c>
      <c r="Q4049" s="14">
        <f>IFERROR(ROUND((E4049/L4049),2),0)</f>
        <v>27.5</v>
      </c>
      <c r="R4049" s="10">
        <f>(((J4049/60)/60)/24)+DATE(1970,1,1)</f>
        <v>41991.022488425922</v>
      </c>
      <c r="S4049" s="10">
        <f>(((I4049/60)/60)/24)+DATE(1970,1,1)</f>
        <v>42015.041666666672</v>
      </c>
      <c r="T4049">
        <f>YEAR(R4049)</f>
        <v>2014</v>
      </c>
    </row>
    <row r="4050" spans="1:20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6" t="s">
        <v>8273</v>
      </c>
      <c r="O4050" s="16" t="s">
        <v>8274</v>
      </c>
      <c r="P4050" s="12">
        <f>ROUND((E4050/D4050)*100,0)</f>
        <v>18</v>
      </c>
      <c r="Q4050" s="14">
        <f>IFERROR(ROUND((E4050/L4050),2),0)</f>
        <v>32.979999999999997</v>
      </c>
      <c r="R4050" s="10">
        <f>(((J4050/60)/60)/24)+DATE(1970,1,1)</f>
        <v>42436.509108796294</v>
      </c>
      <c r="S4050" s="10">
        <f>(((I4050/60)/60)/24)+DATE(1970,1,1)</f>
        <v>42471.467442129629</v>
      </c>
      <c r="T4050">
        <f>YEAR(R4050)</f>
        <v>2016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6" t="s">
        <v>8273</v>
      </c>
      <c r="O4051" s="16" t="s">
        <v>8274</v>
      </c>
      <c r="P4051" s="12">
        <f>ROUND((E4051/D4051)*100,0)</f>
        <v>0</v>
      </c>
      <c r="Q4051" s="14">
        <f>IFERROR(ROUND((E4051/L4051),2),0)</f>
        <v>16</v>
      </c>
      <c r="R4051" s="10">
        <f>(((J4051/60)/60)/24)+DATE(1970,1,1)</f>
        <v>42169.958506944444</v>
      </c>
      <c r="S4051" s="10">
        <f>(((I4051/60)/60)/24)+DATE(1970,1,1)</f>
        <v>42199.958506944444</v>
      </c>
      <c r="T4051">
        <f>YEAR(R4051)</f>
        <v>2015</v>
      </c>
    </row>
    <row r="4052" spans="1:20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6" t="s">
        <v>8273</v>
      </c>
      <c r="O4052" s="16" t="s">
        <v>8274</v>
      </c>
      <c r="P4052" s="12">
        <f>ROUND((E4052/D4052)*100,0)</f>
        <v>0</v>
      </c>
      <c r="Q4052" s="14">
        <f>IFERROR(ROUND((E4052/L4052),2),0)</f>
        <v>1</v>
      </c>
      <c r="R4052" s="10">
        <f>(((J4052/60)/60)/24)+DATE(1970,1,1)</f>
        <v>41905.636469907404</v>
      </c>
      <c r="S4052" s="10">
        <f>(((I4052/60)/60)/24)+DATE(1970,1,1)</f>
        <v>41935.636469907404</v>
      </c>
      <c r="T4052">
        <f>YEAR(R4052)</f>
        <v>2014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6" t="s">
        <v>8273</v>
      </c>
      <c r="O4053" s="16" t="s">
        <v>8274</v>
      </c>
      <c r="P4053" s="12">
        <f>ROUND((E4053/D4053)*100,0)</f>
        <v>0</v>
      </c>
      <c r="Q4053" s="14">
        <f>IFERROR(ROUND((E4053/L4053),2),0)</f>
        <v>0</v>
      </c>
      <c r="R4053" s="10">
        <f>(((J4053/60)/60)/24)+DATE(1970,1,1)</f>
        <v>41761.810150462967</v>
      </c>
      <c r="S4053" s="10">
        <f>(((I4053/60)/60)/24)+DATE(1970,1,1)</f>
        <v>41768.286805555559</v>
      </c>
      <c r="T4053">
        <f>YEAR(R4053)</f>
        <v>2014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6" t="s">
        <v>8273</v>
      </c>
      <c r="O4054" s="16" t="s">
        <v>8274</v>
      </c>
      <c r="P4054" s="12">
        <f>ROUND((E4054/D4054)*100,0)</f>
        <v>38</v>
      </c>
      <c r="Q4054" s="14">
        <f>IFERROR(ROUND((E4054/L4054),2),0)</f>
        <v>86.62</v>
      </c>
      <c r="R4054" s="10">
        <f>(((J4054/60)/60)/24)+DATE(1970,1,1)</f>
        <v>41865.878657407404</v>
      </c>
      <c r="S4054" s="10">
        <f>(((I4054/60)/60)/24)+DATE(1970,1,1)</f>
        <v>41925.878657407404</v>
      </c>
      <c r="T4054">
        <f>YEAR(R4054)</f>
        <v>2014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6" t="s">
        <v>8273</v>
      </c>
      <c r="O4055" s="16" t="s">
        <v>8274</v>
      </c>
      <c r="P4055" s="12">
        <f>ROUND((E4055/D4055)*100,0)</f>
        <v>22</v>
      </c>
      <c r="Q4055" s="14">
        <f>IFERROR(ROUND((E4055/L4055),2),0)</f>
        <v>55</v>
      </c>
      <c r="R4055" s="10">
        <f>(((J4055/60)/60)/24)+DATE(1970,1,1)</f>
        <v>41928.690138888887</v>
      </c>
      <c r="S4055" s="10">
        <f>(((I4055/60)/60)/24)+DATE(1970,1,1)</f>
        <v>41958.833333333328</v>
      </c>
      <c r="T4055">
        <f>YEAR(R4055)</f>
        <v>2014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6" t="s">
        <v>8273</v>
      </c>
      <c r="O4056" s="16" t="s">
        <v>8274</v>
      </c>
      <c r="P4056" s="12">
        <f>ROUND((E4056/D4056)*100,0)</f>
        <v>0</v>
      </c>
      <c r="Q4056" s="14">
        <f>IFERROR(ROUND((E4056/L4056),2),0)</f>
        <v>0</v>
      </c>
      <c r="R4056" s="10">
        <f>(((J4056/60)/60)/24)+DATE(1970,1,1)</f>
        <v>42613.841261574074</v>
      </c>
      <c r="S4056" s="10">
        <f>(((I4056/60)/60)/24)+DATE(1970,1,1)</f>
        <v>42644.166666666672</v>
      </c>
      <c r="T4056">
        <f>YEAR(R4056)</f>
        <v>2016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6" t="s">
        <v>8273</v>
      </c>
      <c r="O4057" s="16" t="s">
        <v>8274</v>
      </c>
      <c r="P4057" s="12">
        <f>ROUND((E4057/D4057)*100,0)</f>
        <v>18</v>
      </c>
      <c r="Q4057" s="14">
        <f>IFERROR(ROUND((E4057/L4057),2),0)</f>
        <v>41.95</v>
      </c>
      <c r="R4057" s="10">
        <f>(((J4057/60)/60)/24)+DATE(1970,1,1)</f>
        <v>41779.648506944446</v>
      </c>
      <c r="S4057" s="10">
        <f>(((I4057/60)/60)/24)+DATE(1970,1,1)</f>
        <v>41809.648506944446</v>
      </c>
      <c r="T4057">
        <f>YEAR(R4057)</f>
        <v>2014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6" t="s">
        <v>8273</v>
      </c>
      <c r="O4058" s="16" t="s">
        <v>8274</v>
      </c>
      <c r="P4058" s="12">
        <f>ROUND((E4058/D4058)*100,0)</f>
        <v>53</v>
      </c>
      <c r="Q4058" s="14">
        <f>IFERROR(ROUND((E4058/L4058),2),0)</f>
        <v>88.33</v>
      </c>
      <c r="R4058" s="10">
        <f>(((J4058/60)/60)/24)+DATE(1970,1,1)</f>
        <v>42534.933321759265</v>
      </c>
      <c r="S4058" s="10">
        <f>(((I4058/60)/60)/24)+DATE(1970,1,1)</f>
        <v>42554.832638888889</v>
      </c>
      <c r="T4058">
        <f>YEAR(R4058)</f>
        <v>2016</v>
      </c>
    </row>
    <row r="4059" spans="1:20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6" t="s">
        <v>8273</v>
      </c>
      <c r="O4059" s="16" t="s">
        <v>8274</v>
      </c>
      <c r="P4059" s="12">
        <f>ROUND((E4059/D4059)*100,0)</f>
        <v>22</v>
      </c>
      <c r="Q4059" s="14">
        <f>IFERROR(ROUND((E4059/L4059),2),0)</f>
        <v>129.16999999999999</v>
      </c>
      <c r="R4059" s="10">
        <f>(((J4059/60)/60)/24)+DATE(1970,1,1)</f>
        <v>42310.968518518523</v>
      </c>
      <c r="S4059" s="10">
        <f>(((I4059/60)/60)/24)+DATE(1970,1,1)</f>
        <v>42333.958333333328</v>
      </c>
      <c r="T4059">
        <f>YEAR(R4059)</f>
        <v>2015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6" t="s">
        <v>8273</v>
      </c>
      <c r="O4060" s="16" t="s">
        <v>8274</v>
      </c>
      <c r="P4060" s="12">
        <f>ROUND((E4060/D4060)*100,0)</f>
        <v>3</v>
      </c>
      <c r="Q4060" s="14">
        <f>IFERROR(ROUND((E4060/L4060),2),0)</f>
        <v>23.75</v>
      </c>
      <c r="R4060" s="10">
        <f>(((J4060/60)/60)/24)+DATE(1970,1,1)</f>
        <v>42446.060694444444</v>
      </c>
      <c r="S4060" s="10">
        <f>(((I4060/60)/60)/24)+DATE(1970,1,1)</f>
        <v>42461.165972222225</v>
      </c>
      <c r="T4060">
        <f>YEAR(R4060)</f>
        <v>2016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6" t="s">
        <v>8273</v>
      </c>
      <c r="O4061" s="16" t="s">
        <v>8274</v>
      </c>
      <c r="P4061" s="12">
        <f>ROUND((E4061/D4061)*100,0)</f>
        <v>3</v>
      </c>
      <c r="Q4061" s="14">
        <f>IFERROR(ROUND((E4061/L4061),2),0)</f>
        <v>35.71</v>
      </c>
      <c r="R4061" s="10">
        <f>(((J4061/60)/60)/24)+DATE(1970,1,1)</f>
        <v>41866.640648148146</v>
      </c>
      <c r="S4061" s="10">
        <f>(((I4061/60)/60)/24)+DATE(1970,1,1)</f>
        <v>41898.125</v>
      </c>
      <c r="T4061">
        <f>YEAR(R4061)</f>
        <v>2014</v>
      </c>
    </row>
    <row r="4062" spans="1:20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6" t="s">
        <v>8273</v>
      </c>
      <c r="O4062" s="16" t="s">
        <v>8274</v>
      </c>
      <c r="P4062" s="12">
        <f>ROUND((E4062/D4062)*100,0)</f>
        <v>3</v>
      </c>
      <c r="Q4062" s="14">
        <f>IFERROR(ROUND((E4062/L4062),2),0)</f>
        <v>57</v>
      </c>
      <c r="R4062" s="10">
        <f>(((J4062/60)/60)/24)+DATE(1970,1,1)</f>
        <v>41779.695092592592</v>
      </c>
      <c r="S4062" s="10">
        <f>(((I4062/60)/60)/24)+DATE(1970,1,1)</f>
        <v>41813.666666666664</v>
      </c>
      <c r="T4062">
        <f>YEAR(R4062)</f>
        <v>2014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6" t="s">
        <v>8273</v>
      </c>
      <c r="O4063" s="16" t="s">
        <v>8274</v>
      </c>
      <c r="P4063" s="12">
        <f>ROUND((E4063/D4063)*100,0)</f>
        <v>0</v>
      </c>
      <c r="Q4063" s="14">
        <f>IFERROR(ROUND((E4063/L4063),2),0)</f>
        <v>0</v>
      </c>
      <c r="R4063" s="10">
        <f>(((J4063/60)/60)/24)+DATE(1970,1,1)</f>
        <v>42421.141469907408</v>
      </c>
      <c r="S4063" s="10">
        <f>(((I4063/60)/60)/24)+DATE(1970,1,1)</f>
        <v>42481.099803240737</v>
      </c>
      <c r="T4063">
        <f>YEAR(R4063)</f>
        <v>2016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6" t="s">
        <v>8273</v>
      </c>
      <c r="O4064" s="16" t="s">
        <v>8274</v>
      </c>
      <c r="P4064" s="12">
        <f>ROUND((E4064/D4064)*100,0)</f>
        <v>2</v>
      </c>
      <c r="Q4064" s="14">
        <f>IFERROR(ROUND((E4064/L4064),2),0)</f>
        <v>163.33000000000001</v>
      </c>
      <c r="R4064" s="10">
        <f>(((J4064/60)/60)/24)+DATE(1970,1,1)</f>
        <v>42523.739212962959</v>
      </c>
      <c r="S4064" s="10">
        <f>(((I4064/60)/60)/24)+DATE(1970,1,1)</f>
        <v>42553.739212962959</v>
      </c>
      <c r="T4064">
        <f>YEAR(R4064)</f>
        <v>2016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6" t="s">
        <v>8273</v>
      </c>
      <c r="O4065" s="16" t="s">
        <v>8274</v>
      </c>
      <c r="P4065" s="12">
        <f>ROUND((E4065/D4065)*100,0)</f>
        <v>1</v>
      </c>
      <c r="Q4065" s="14">
        <f>IFERROR(ROUND((E4065/L4065),2),0)</f>
        <v>15</v>
      </c>
      <c r="R4065" s="10">
        <f>(((J4065/60)/60)/24)+DATE(1970,1,1)</f>
        <v>41787.681527777779</v>
      </c>
      <c r="S4065" s="10">
        <f>(((I4065/60)/60)/24)+DATE(1970,1,1)</f>
        <v>41817.681527777779</v>
      </c>
      <c r="T4065">
        <f>YEAR(R4065)</f>
        <v>2014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6" t="s">
        <v>8273</v>
      </c>
      <c r="O4066" s="16" t="s">
        <v>8274</v>
      </c>
      <c r="P4066" s="12">
        <f>ROUND((E4066/D4066)*100,0)</f>
        <v>19</v>
      </c>
      <c r="Q4066" s="14">
        <f>IFERROR(ROUND((E4066/L4066),2),0)</f>
        <v>64.17</v>
      </c>
      <c r="R4066" s="10">
        <f>(((J4066/60)/60)/24)+DATE(1970,1,1)</f>
        <v>42093.588263888887</v>
      </c>
      <c r="S4066" s="10">
        <f>(((I4066/60)/60)/24)+DATE(1970,1,1)</f>
        <v>42123.588263888887</v>
      </c>
      <c r="T4066">
        <f>YEAR(R4066)</f>
        <v>2015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6" t="s">
        <v>8273</v>
      </c>
      <c r="O4067" s="16" t="s">
        <v>8274</v>
      </c>
      <c r="P4067" s="12">
        <f>ROUND((E4067/D4067)*100,0)</f>
        <v>1</v>
      </c>
      <c r="Q4067" s="14">
        <f>IFERROR(ROUND((E4067/L4067),2),0)</f>
        <v>6.75</v>
      </c>
      <c r="R4067" s="10">
        <f>(((J4067/60)/60)/24)+DATE(1970,1,1)</f>
        <v>41833.951516203706</v>
      </c>
      <c r="S4067" s="10">
        <f>(((I4067/60)/60)/24)+DATE(1970,1,1)</f>
        <v>41863.951516203706</v>
      </c>
      <c r="T4067">
        <f>YEAR(R4067)</f>
        <v>2014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6" t="s">
        <v>8273</v>
      </c>
      <c r="O4068" s="16" t="s">
        <v>8274</v>
      </c>
      <c r="P4068" s="12">
        <f>ROUND((E4068/D4068)*100,0)</f>
        <v>0</v>
      </c>
      <c r="Q4068" s="14">
        <f>IFERROR(ROUND((E4068/L4068),2),0)</f>
        <v>25</v>
      </c>
      <c r="R4068" s="10">
        <f>(((J4068/60)/60)/24)+DATE(1970,1,1)</f>
        <v>42479.039212962962</v>
      </c>
      <c r="S4068" s="10">
        <f>(((I4068/60)/60)/24)+DATE(1970,1,1)</f>
        <v>42509.039212962962</v>
      </c>
      <c r="T4068">
        <f>YEAR(R4068)</f>
        <v>2016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6" t="s">
        <v>8273</v>
      </c>
      <c r="O4069" s="16" t="s">
        <v>8274</v>
      </c>
      <c r="P4069" s="12">
        <f>ROUND((E4069/D4069)*100,0)</f>
        <v>61</v>
      </c>
      <c r="Q4069" s="14">
        <f>IFERROR(ROUND((E4069/L4069),2),0)</f>
        <v>179.12</v>
      </c>
      <c r="R4069" s="10">
        <f>(((J4069/60)/60)/24)+DATE(1970,1,1)</f>
        <v>42235.117476851854</v>
      </c>
      <c r="S4069" s="10">
        <f>(((I4069/60)/60)/24)+DATE(1970,1,1)</f>
        <v>42275.117476851854</v>
      </c>
      <c r="T4069">
        <f>YEAR(R4069)</f>
        <v>2015</v>
      </c>
    </row>
    <row r="4070" spans="1:20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6" t="s">
        <v>8273</v>
      </c>
      <c r="O4070" s="16" t="s">
        <v>8274</v>
      </c>
      <c r="P4070" s="12">
        <f>ROUND((E4070/D4070)*100,0)</f>
        <v>1</v>
      </c>
      <c r="Q4070" s="14">
        <f>IFERROR(ROUND((E4070/L4070),2),0)</f>
        <v>34.950000000000003</v>
      </c>
      <c r="R4070" s="10">
        <f>(((J4070/60)/60)/24)+DATE(1970,1,1)</f>
        <v>42718.963599537034</v>
      </c>
      <c r="S4070" s="10">
        <f>(((I4070/60)/60)/24)+DATE(1970,1,1)</f>
        <v>42748.961805555555</v>
      </c>
      <c r="T4070">
        <f>YEAR(R4070)</f>
        <v>2016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6" t="s">
        <v>8273</v>
      </c>
      <c r="O4071" s="16" t="s">
        <v>8274</v>
      </c>
      <c r="P4071" s="12">
        <f>ROUND((E4071/D4071)*100,0)</f>
        <v>34</v>
      </c>
      <c r="Q4071" s="14">
        <f>IFERROR(ROUND((E4071/L4071),2),0)</f>
        <v>33.08</v>
      </c>
      <c r="R4071" s="10">
        <f>(((J4071/60)/60)/24)+DATE(1970,1,1)</f>
        <v>42022.661527777775</v>
      </c>
      <c r="S4071" s="10">
        <f>(((I4071/60)/60)/24)+DATE(1970,1,1)</f>
        <v>42063.5</v>
      </c>
      <c r="T4071">
        <f>YEAR(R4071)</f>
        <v>2015</v>
      </c>
    </row>
    <row r="4072" spans="1:20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6" t="s">
        <v>8273</v>
      </c>
      <c r="O4072" s="16" t="s">
        <v>8274</v>
      </c>
      <c r="P4072" s="12">
        <f>ROUND((E4072/D4072)*100,0)</f>
        <v>17</v>
      </c>
      <c r="Q4072" s="14">
        <f>IFERROR(ROUND((E4072/L4072),2),0)</f>
        <v>27.5</v>
      </c>
      <c r="R4072" s="10">
        <f>(((J4072/60)/60)/24)+DATE(1970,1,1)</f>
        <v>42031.666898148149</v>
      </c>
      <c r="S4072" s="10">
        <f>(((I4072/60)/60)/24)+DATE(1970,1,1)</f>
        <v>42064.125</v>
      </c>
      <c r="T4072">
        <f>YEAR(R4072)</f>
        <v>2015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6" t="s">
        <v>8273</v>
      </c>
      <c r="O4073" s="16" t="s">
        <v>8274</v>
      </c>
      <c r="P4073" s="12">
        <f>ROUND((E4073/D4073)*100,0)</f>
        <v>0</v>
      </c>
      <c r="Q4073" s="14">
        <f>IFERROR(ROUND((E4073/L4073),2),0)</f>
        <v>0</v>
      </c>
      <c r="R4073" s="10">
        <f>(((J4073/60)/60)/24)+DATE(1970,1,1)</f>
        <v>42700.804756944446</v>
      </c>
      <c r="S4073" s="10">
        <f>(((I4073/60)/60)/24)+DATE(1970,1,1)</f>
        <v>42730.804756944446</v>
      </c>
      <c r="T4073">
        <f>YEAR(R4073)</f>
        <v>2016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6" t="s">
        <v>8273</v>
      </c>
      <c r="O4074" s="16" t="s">
        <v>8274</v>
      </c>
      <c r="P4074" s="12">
        <f>ROUND((E4074/D4074)*100,0)</f>
        <v>0</v>
      </c>
      <c r="Q4074" s="14">
        <f>IFERROR(ROUND((E4074/L4074),2),0)</f>
        <v>2</v>
      </c>
      <c r="R4074" s="10">
        <f>(((J4074/60)/60)/24)+DATE(1970,1,1)</f>
        <v>41812.77443287037</v>
      </c>
      <c r="S4074" s="10">
        <f>(((I4074/60)/60)/24)+DATE(1970,1,1)</f>
        <v>41872.77443287037</v>
      </c>
      <c r="T4074">
        <f>YEAR(R4074)</f>
        <v>2014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6" t="s">
        <v>8273</v>
      </c>
      <c r="O4075" s="16" t="s">
        <v>8274</v>
      </c>
      <c r="P4075" s="12">
        <f>ROUND((E4075/D4075)*100,0)</f>
        <v>1</v>
      </c>
      <c r="Q4075" s="14">
        <f>IFERROR(ROUND((E4075/L4075),2),0)</f>
        <v>18.5</v>
      </c>
      <c r="R4075" s="10">
        <f>(((J4075/60)/60)/24)+DATE(1970,1,1)</f>
        <v>42078.34520833334</v>
      </c>
      <c r="S4075" s="10">
        <f>(((I4075/60)/60)/24)+DATE(1970,1,1)</f>
        <v>42133.166666666672</v>
      </c>
      <c r="T4075">
        <f>YEAR(R4075)</f>
        <v>2015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6" t="s">
        <v>8273</v>
      </c>
      <c r="O4076" s="16" t="s">
        <v>8274</v>
      </c>
      <c r="P4076" s="12">
        <f>ROUND((E4076/D4076)*100,0)</f>
        <v>27</v>
      </c>
      <c r="Q4076" s="14">
        <f>IFERROR(ROUND((E4076/L4076),2),0)</f>
        <v>35</v>
      </c>
      <c r="R4076" s="10">
        <f>(((J4076/60)/60)/24)+DATE(1970,1,1)</f>
        <v>42283.552951388891</v>
      </c>
      <c r="S4076" s="10">
        <f>(((I4076/60)/60)/24)+DATE(1970,1,1)</f>
        <v>42313.594618055555</v>
      </c>
      <c r="T4076">
        <f>YEAR(R4076)</f>
        <v>2015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6" t="s">
        <v>8273</v>
      </c>
      <c r="O4077" s="16" t="s">
        <v>8274</v>
      </c>
      <c r="P4077" s="12">
        <f>ROUND((E4077/D4077)*100,0)</f>
        <v>29</v>
      </c>
      <c r="Q4077" s="14">
        <f>IFERROR(ROUND((E4077/L4077),2),0)</f>
        <v>44.31</v>
      </c>
      <c r="R4077" s="10">
        <f>(((J4077/60)/60)/24)+DATE(1970,1,1)</f>
        <v>41779.045937499999</v>
      </c>
      <c r="S4077" s="10">
        <f>(((I4077/60)/60)/24)+DATE(1970,1,1)</f>
        <v>41820.727777777778</v>
      </c>
      <c r="T4077">
        <f>YEAR(R4077)</f>
        <v>2014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6" t="s">
        <v>8273</v>
      </c>
      <c r="O4078" s="16" t="s">
        <v>8274</v>
      </c>
      <c r="P4078" s="12">
        <f>ROUND((E4078/D4078)*100,0)</f>
        <v>0</v>
      </c>
      <c r="Q4078" s="14">
        <f>IFERROR(ROUND((E4078/L4078),2),0)</f>
        <v>0</v>
      </c>
      <c r="R4078" s="10">
        <f>(((J4078/60)/60)/24)+DATE(1970,1,1)</f>
        <v>41905.795706018522</v>
      </c>
      <c r="S4078" s="10">
        <f>(((I4078/60)/60)/24)+DATE(1970,1,1)</f>
        <v>41933.82708333333</v>
      </c>
      <c r="T4078">
        <f>YEAR(R4078)</f>
        <v>2014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6" t="s">
        <v>8273</v>
      </c>
      <c r="O4079" s="16" t="s">
        <v>8274</v>
      </c>
      <c r="P4079" s="12">
        <f>ROUND((E4079/D4079)*100,0)</f>
        <v>9</v>
      </c>
      <c r="Q4079" s="14">
        <f>IFERROR(ROUND((E4079/L4079),2),0)</f>
        <v>222.5</v>
      </c>
      <c r="R4079" s="10">
        <f>(((J4079/60)/60)/24)+DATE(1970,1,1)</f>
        <v>42695.7105787037</v>
      </c>
      <c r="S4079" s="10">
        <f>(((I4079/60)/60)/24)+DATE(1970,1,1)</f>
        <v>42725.7105787037</v>
      </c>
      <c r="T4079">
        <f>YEAR(R4079)</f>
        <v>2016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6" t="s">
        <v>8273</v>
      </c>
      <c r="O4080" s="16" t="s">
        <v>8274</v>
      </c>
      <c r="P4080" s="12">
        <f>ROUND((E4080/D4080)*100,0)</f>
        <v>0</v>
      </c>
      <c r="Q4080" s="14">
        <f>IFERROR(ROUND((E4080/L4080),2),0)</f>
        <v>0</v>
      </c>
      <c r="R4080" s="10">
        <f>(((J4080/60)/60)/24)+DATE(1970,1,1)</f>
        <v>42732.787523148145</v>
      </c>
      <c r="S4080" s="10">
        <f>(((I4080/60)/60)/24)+DATE(1970,1,1)</f>
        <v>42762.787523148145</v>
      </c>
      <c r="T4080">
        <f>YEAR(R4080)</f>
        <v>2016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6" t="s">
        <v>8273</v>
      </c>
      <c r="O4081" s="16" t="s">
        <v>8274</v>
      </c>
      <c r="P4081" s="12">
        <f>ROUND((E4081/D4081)*100,0)</f>
        <v>0</v>
      </c>
      <c r="Q4081" s="14">
        <f>IFERROR(ROUND((E4081/L4081),2),0)</f>
        <v>5</v>
      </c>
      <c r="R4081" s="10">
        <f>(((J4081/60)/60)/24)+DATE(1970,1,1)</f>
        <v>42510.938900462963</v>
      </c>
      <c r="S4081" s="10">
        <f>(((I4081/60)/60)/24)+DATE(1970,1,1)</f>
        <v>42540.938900462963</v>
      </c>
      <c r="T4081">
        <f>YEAR(R4081)</f>
        <v>2016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6" t="s">
        <v>8273</v>
      </c>
      <c r="O4082" s="16" t="s">
        <v>8274</v>
      </c>
      <c r="P4082" s="12">
        <f>ROUND((E4082/D4082)*100,0)</f>
        <v>0</v>
      </c>
      <c r="Q4082" s="14">
        <f>IFERROR(ROUND((E4082/L4082),2),0)</f>
        <v>0</v>
      </c>
      <c r="R4082" s="10">
        <f>(((J4082/60)/60)/24)+DATE(1970,1,1)</f>
        <v>42511.698101851856</v>
      </c>
      <c r="S4082" s="10">
        <f>(((I4082/60)/60)/24)+DATE(1970,1,1)</f>
        <v>42535.787500000006</v>
      </c>
      <c r="T4082">
        <f>YEAR(R4082)</f>
        <v>2016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6" t="s">
        <v>8273</v>
      </c>
      <c r="O4083" s="16" t="s">
        <v>8274</v>
      </c>
      <c r="P4083" s="12">
        <f>ROUND((E4083/D4083)*100,0)</f>
        <v>16</v>
      </c>
      <c r="Q4083" s="14">
        <f>IFERROR(ROUND((E4083/L4083),2),0)</f>
        <v>29.17</v>
      </c>
      <c r="R4083" s="10">
        <f>(((J4083/60)/60)/24)+DATE(1970,1,1)</f>
        <v>42041.581307870365</v>
      </c>
      <c r="S4083" s="10">
        <f>(((I4083/60)/60)/24)+DATE(1970,1,1)</f>
        <v>42071.539641203708</v>
      </c>
      <c r="T4083">
        <f>YEAR(R4083)</f>
        <v>2015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6" t="s">
        <v>8273</v>
      </c>
      <c r="O4084" s="16" t="s">
        <v>8274</v>
      </c>
      <c r="P4084" s="12">
        <f>ROUND((E4084/D4084)*100,0)</f>
        <v>2</v>
      </c>
      <c r="Q4084" s="14">
        <f>IFERROR(ROUND((E4084/L4084),2),0)</f>
        <v>1.5</v>
      </c>
      <c r="R4084" s="10">
        <f>(((J4084/60)/60)/24)+DATE(1970,1,1)</f>
        <v>42307.189270833333</v>
      </c>
      <c r="S4084" s="10">
        <f>(((I4084/60)/60)/24)+DATE(1970,1,1)</f>
        <v>42322.958333333328</v>
      </c>
      <c r="T4084">
        <f>YEAR(R4084)</f>
        <v>2015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6" t="s">
        <v>8273</v>
      </c>
      <c r="O4085" s="16" t="s">
        <v>8274</v>
      </c>
      <c r="P4085" s="12">
        <f>ROUND((E4085/D4085)*100,0)</f>
        <v>22</v>
      </c>
      <c r="Q4085" s="14">
        <f>IFERROR(ROUND((E4085/L4085),2),0)</f>
        <v>126.5</v>
      </c>
      <c r="R4085" s="10">
        <f>(((J4085/60)/60)/24)+DATE(1970,1,1)</f>
        <v>42353.761759259258</v>
      </c>
      <c r="S4085" s="10">
        <f>(((I4085/60)/60)/24)+DATE(1970,1,1)</f>
        <v>42383.761759259258</v>
      </c>
      <c r="T4085">
        <f>YEAR(R4085)</f>
        <v>2015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6" t="s">
        <v>8273</v>
      </c>
      <c r="O4086" s="16" t="s">
        <v>8274</v>
      </c>
      <c r="P4086" s="12">
        <f>ROUND((E4086/D4086)*100,0)</f>
        <v>0</v>
      </c>
      <c r="Q4086" s="14">
        <f>IFERROR(ROUND((E4086/L4086),2),0)</f>
        <v>10</v>
      </c>
      <c r="R4086" s="10">
        <f>(((J4086/60)/60)/24)+DATE(1970,1,1)</f>
        <v>42622.436412037037</v>
      </c>
      <c r="S4086" s="10">
        <f>(((I4086/60)/60)/24)+DATE(1970,1,1)</f>
        <v>42652.436412037037</v>
      </c>
      <c r="T4086">
        <f>YEAR(R4086)</f>
        <v>2016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6" t="s">
        <v>8273</v>
      </c>
      <c r="O4087" s="16" t="s">
        <v>8274</v>
      </c>
      <c r="P4087" s="12">
        <f>ROUND((E4087/D4087)*100,0)</f>
        <v>0</v>
      </c>
      <c r="Q4087" s="14">
        <f>IFERROR(ROUND((E4087/L4087),2),0)</f>
        <v>10</v>
      </c>
      <c r="R4087" s="10">
        <f>(((J4087/60)/60)/24)+DATE(1970,1,1)</f>
        <v>42058.603877314818</v>
      </c>
      <c r="S4087" s="10">
        <f>(((I4087/60)/60)/24)+DATE(1970,1,1)</f>
        <v>42087.165972222225</v>
      </c>
      <c r="T4087">
        <f>YEAR(R4087)</f>
        <v>2015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6" t="s">
        <v>8273</v>
      </c>
      <c r="O4088" s="16" t="s">
        <v>8274</v>
      </c>
      <c r="P4088" s="12">
        <f>ROUND((E4088/D4088)*100,0)</f>
        <v>5</v>
      </c>
      <c r="Q4088" s="14">
        <f>IFERROR(ROUND((E4088/L4088),2),0)</f>
        <v>9.4</v>
      </c>
      <c r="R4088" s="10">
        <f>(((J4088/60)/60)/24)+DATE(1970,1,1)</f>
        <v>42304.940960648149</v>
      </c>
      <c r="S4088" s="10">
        <f>(((I4088/60)/60)/24)+DATE(1970,1,1)</f>
        <v>42329.166666666672</v>
      </c>
      <c r="T4088">
        <f>YEAR(R4088)</f>
        <v>2015</v>
      </c>
    </row>
    <row r="4089" spans="1:20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6" t="s">
        <v>8273</v>
      </c>
      <c r="O4089" s="16" t="s">
        <v>8274</v>
      </c>
      <c r="P4089" s="12">
        <f>ROUND((E4089/D4089)*100,0)</f>
        <v>0</v>
      </c>
      <c r="Q4089" s="14">
        <f>IFERROR(ROUND((E4089/L4089),2),0)</f>
        <v>0</v>
      </c>
      <c r="R4089" s="10">
        <f>(((J4089/60)/60)/24)+DATE(1970,1,1)</f>
        <v>42538.742893518516</v>
      </c>
      <c r="S4089" s="10">
        <f>(((I4089/60)/60)/24)+DATE(1970,1,1)</f>
        <v>42568.742893518516</v>
      </c>
      <c r="T4089">
        <f>YEAR(R4089)</f>
        <v>2016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6" t="s">
        <v>8273</v>
      </c>
      <c r="O4090" s="16" t="s">
        <v>8274</v>
      </c>
      <c r="P4090" s="12">
        <f>ROUND((E4090/D4090)*100,0)</f>
        <v>11</v>
      </c>
      <c r="Q4090" s="14">
        <f>IFERROR(ROUND((E4090/L4090),2),0)</f>
        <v>72</v>
      </c>
      <c r="R4090" s="10">
        <f>(((J4090/60)/60)/24)+DATE(1970,1,1)</f>
        <v>41990.612546296295</v>
      </c>
      <c r="S4090" s="10">
        <f>(((I4090/60)/60)/24)+DATE(1970,1,1)</f>
        <v>42020.434722222228</v>
      </c>
      <c r="T4090">
        <f>YEAR(R4090)</f>
        <v>2014</v>
      </c>
    </row>
    <row r="4091" spans="1:20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6" t="s">
        <v>8273</v>
      </c>
      <c r="O4091" s="16" t="s">
        <v>8274</v>
      </c>
      <c r="P4091" s="12">
        <f>ROUND((E4091/D4091)*100,0)</f>
        <v>5</v>
      </c>
      <c r="Q4091" s="14">
        <f>IFERROR(ROUND((E4091/L4091),2),0)</f>
        <v>30</v>
      </c>
      <c r="R4091" s="10">
        <f>(((J4091/60)/60)/24)+DATE(1970,1,1)</f>
        <v>42122.732499999998</v>
      </c>
      <c r="S4091" s="10">
        <f>(((I4091/60)/60)/24)+DATE(1970,1,1)</f>
        <v>42155.732638888891</v>
      </c>
      <c r="T4091">
        <f>YEAR(R4091)</f>
        <v>2015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6" t="s">
        <v>8273</v>
      </c>
      <c r="O4092" s="16" t="s">
        <v>8274</v>
      </c>
      <c r="P4092" s="12">
        <f>ROUND((E4092/D4092)*100,0)</f>
        <v>3</v>
      </c>
      <c r="Q4092" s="14">
        <f>IFERROR(ROUND((E4092/L4092),2),0)</f>
        <v>10.67</v>
      </c>
      <c r="R4092" s="10">
        <f>(((J4092/60)/60)/24)+DATE(1970,1,1)</f>
        <v>42209.67288194444</v>
      </c>
      <c r="S4092" s="10">
        <f>(((I4092/60)/60)/24)+DATE(1970,1,1)</f>
        <v>42223.625</v>
      </c>
      <c r="T4092">
        <f>YEAR(R4092)</f>
        <v>2015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6" t="s">
        <v>8273</v>
      </c>
      <c r="O4093" s="16" t="s">
        <v>8274</v>
      </c>
      <c r="P4093" s="12">
        <f>ROUND((E4093/D4093)*100,0)</f>
        <v>13</v>
      </c>
      <c r="Q4093" s="14">
        <f>IFERROR(ROUND((E4093/L4093),2),0)</f>
        <v>25.5</v>
      </c>
      <c r="R4093" s="10">
        <f>(((J4093/60)/60)/24)+DATE(1970,1,1)</f>
        <v>41990.506377314814</v>
      </c>
      <c r="S4093" s="10">
        <f>(((I4093/60)/60)/24)+DATE(1970,1,1)</f>
        <v>42020.506377314814</v>
      </c>
      <c r="T4093">
        <f>YEAR(R4093)</f>
        <v>2014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6" t="s">
        <v>8273</v>
      </c>
      <c r="O4094" s="16" t="s">
        <v>8274</v>
      </c>
      <c r="P4094" s="12">
        <f>ROUND((E4094/D4094)*100,0)</f>
        <v>0</v>
      </c>
      <c r="Q4094" s="14">
        <f>IFERROR(ROUND((E4094/L4094),2),0)</f>
        <v>20</v>
      </c>
      <c r="R4094" s="10">
        <f>(((J4094/60)/60)/24)+DATE(1970,1,1)</f>
        <v>42039.194988425923</v>
      </c>
      <c r="S4094" s="10">
        <f>(((I4094/60)/60)/24)+DATE(1970,1,1)</f>
        <v>42099.153321759266</v>
      </c>
      <c r="T4094">
        <f>YEAR(R4094)</f>
        <v>2015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6" t="s">
        <v>8273</v>
      </c>
      <c r="O4095" s="16" t="s">
        <v>8274</v>
      </c>
      <c r="P4095" s="12">
        <f>ROUND((E4095/D4095)*100,0)</f>
        <v>2</v>
      </c>
      <c r="Q4095" s="14">
        <f>IFERROR(ROUND((E4095/L4095),2),0)</f>
        <v>15</v>
      </c>
      <c r="R4095" s="10">
        <f>(((J4095/60)/60)/24)+DATE(1970,1,1)</f>
        <v>42178.815891203703</v>
      </c>
      <c r="S4095" s="10">
        <f>(((I4095/60)/60)/24)+DATE(1970,1,1)</f>
        <v>42238.815891203703</v>
      </c>
      <c r="T4095">
        <f>YEAR(R4095)</f>
        <v>2015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6" t="s">
        <v>8273</v>
      </c>
      <c r="O4096" s="16" t="s">
        <v>8274</v>
      </c>
      <c r="P4096" s="12">
        <f>ROUND((E4096/D4096)*100,0)</f>
        <v>37</v>
      </c>
      <c r="Q4096" s="14">
        <f>IFERROR(ROUND((E4096/L4096),2),0)</f>
        <v>91.25</v>
      </c>
      <c r="R4096" s="10">
        <f>(((J4096/60)/60)/24)+DATE(1970,1,1)</f>
        <v>41890.086805555555</v>
      </c>
      <c r="S4096" s="10">
        <f>(((I4096/60)/60)/24)+DATE(1970,1,1)</f>
        <v>41934.207638888889</v>
      </c>
      <c r="T4096">
        <f>YEAR(R4096)</f>
        <v>2014</v>
      </c>
    </row>
    <row r="4097" spans="1:20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6" t="s">
        <v>8273</v>
      </c>
      <c r="O4097" s="16" t="s">
        <v>8274</v>
      </c>
      <c r="P4097" s="12">
        <f>ROUND((E4097/D4097)*100,0)</f>
        <v>3</v>
      </c>
      <c r="Q4097" s="14">
        <f>IFERROR(ROUND((E4097/L4097),2),0)</f>
        <v>800</v>
      </c>
      <c r="R4097" s="10">
        <f>(((J4097/60)/60)/24)+DATE(1970,1,1)</f>
        <v>42693.031828703708</v>
      </c>
      <c r="S4097" s="10">
        <f>(((I4097/60)/60)/24)+DATE(1970,1,1)</f>
        <v>42723.031828703708</v>
      </c>
      <c r="T4097">
        <f>YEAR(R4097)</f>
        <v>2016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6" t="s">
        <v>8273</v>
      </c>
      <c r="O4098" s="16" t="s">
        <v>8274</v>
      </c>
      <c r="P4098" s="12">
        <f>ROUND((E4098/D4098)*100,0)</f>
        <v>11</v>
      </c>
      <c r="Q4098" s="14">
        <f>IFERROR(ROUND((E4098/L4098),2),0)</f>
        <v>80</v>
      </c>
      <c r="R4098" s="10">
        <f>(((J4098/60)/60)/24)+DATE(1970,1,1)</f>
        <v>42750.530312499999</v>
      </c>
      <c r="S4098" s="10">
        <f>(((I4098/60)/60)/24)+DATE(1970,1,1)</f>
        <v>42794.368749999994</v>
      </c>
      <c r="T4098">
        <f>YEAR(R4098)</f>
        <v>2017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6" t="s">
        <v>8273</v>
      </c>
      <c r="O4099" s="16" t="s">
        <v>8274</v>
      </c>
      <c r="P4099" s="12">
        <f>ROUND((E4099/D4099)*100,0)</f>
        <v>0</v>
      </c>
      <c r="Q4099" s="14">
        <f>IFERROR(ROUND((E4099/L4099),2),0)</f>
        <v>0</v>
      </c>
      <c r="R4099" s="10">
        <f>(((J4099/60)/60)/24)+DATE(1970,1,1)</f>
        <v>42344.824502314819</v>
      </c>
      <c r="S4099" s="10">
        <f>(((I4099/60)/60)/24)+DATE(1970,1,1)</f>
        <v>42400.996527777781</v>
      </c>
      <c r="T4099">
        <f>YEAR(R4099)</f>
        <v>2015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6" t="s">
        <v>8273</v>
      </c>
      <c r="O4100" s="16" t="s">
        <v>8274</v>
      </c>
      <c r="P4100" s="12">
        <f>ROUND((E4100/D4100)*100,0)</f>
        <v>0</v>
      </c>
      <c r="Q4100" s="14">
        <f>IFERROR(ROUND((E4100/L4100),2),0)</f>
        <v>0</v>
      </c>
      <c r="R4100" s="10">
        <f>(((J4100/60)/60)/24)+DATE(1970,1,1)</f>
        <v>42495.722187499996</v>
      </c>
      <c r="S4100" s="10">
        <f>(((I4100/60)/60)/24)+DATE(1970,1,1)</f>
        <v>42525.722187499996</v>
      </c>
      <c r="T4100">
        <f>YEAR(R4100)</f>
        <v>2016</v>
      </c>
    </row>
    <row r="4101" spans="1:20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6" t="s">
        <v>8273</v>
      </c>
      <c r="O4101" s="16" t="s">
        <v>8274</v>
      </c>
      <c r="P4101" s="12">
        <f>ROUND((E4101/D4101)*100,0)</f>
        <v>1</v>
      </c>
      <c r="Q4101" s="14">
        <f>IFERROR(ROUND((E4101/L4101),2),0)</f>
        <v>50</v>
      </c>
      <c r="R4101" s="10">
        <f>(((J4101/60)/60)/24)+DATE(1970,1,1)</f>
        <v>42570.850381944445</v>
      </c>
      <c r="S4101" s="10">
        <f>(((I4101/60)/60)/24)+DATE(1970,1,1)</f>
        <v>42615.850381944445</v>
      </c>
      <c r="T4101">
        <f>YEAR(R4101)</f>
        <v>2016</v>
      </c>
    </row>
    <row r="4102" spans="1:20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6" t="s">
        <v>8273</v>
      </c>
      <c r="O4102" s="16" t="s">
        <v>8274</v>
      </c>
      <c r="P4102" s="12">
        <f>ROUND((E4102/D4102)*100,0)</f>
        <v>0</v>
      </c>
      <c r="Q4102" s="14">
        <f>IFERROR(ROUND((E4102/L4102),2),0)</f>
        <v>0</v>
      </c>
      <c r="R4102" s="10">
        <f>(((J4102/60)/60)/24)+DATE(1970,1,1)</f>
        <v>41927.124884259261</v>
      </c>
      <c r="S4102" s="10">
        <f>(((I4102/60)/60)/24)+DATE(1970,1,1)</f>
        <v>41937.124884259261</v>
      </c>
      <c r="T4102">
        <f>YEAR(R4102)</f>
        <v>2014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6" t="s">
        <v>8273</v>
      </c>
      <c r="O4103" s="16" t="s">
        <v>8274</v>
      </c>
      <c r="P4103" s="12">
        <f>ROUND((E4103/D4103)*100,0)</f>
        <v>0</v>
      </c>
      <c r="Q4103" s="14">
        <f>IFERROR(ROUND((E4103/L4103),2),0)</f>
        <v>0</v>
      </c>
      <c r="R4103" s="10">
        <f>(((J4103/60)/60)/24)+DATE(1970,1,1)</f>
        <v>42730.903726851851</v>
      </c>
      <c r="S4103" s="10">
        <f>(((I4103/60)/60)/24)+DATE(1970,1,1)</f>
        <v>42760.903726851851</v>
      </c>
      <c r="T4103">
        <f>YEAR(R4103)</f>
        <v>2016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6" t="s">
        <v>8273</v>
      </c>
      <c r="O4104" s="16" t="s">
        <v>8274</v>
      </c>
      <c r="P4104" s="12">
        <f>ROUND((E4104/D4104)*100,0)</f>
        <v>27</v>
      </c>
      <c r="Q4104" s="14">
        <f>IFERROR(ROUND((E4104/L4104),2),0)</f>
        <v>22.83</v>
      </c>
      <c r="R4104" s="10">
        <f>(((J4104/60)/60)/24)+DATE(1970,1,1)</f>
        <v>42475.848067129627</v>
      </c>
      <c r="S4104" s="10">
        <f>(((I4104/60)/60)/24)+DATE(1970,1,1)</f>
        <v>42505.848067129627</v>
      </c>
      <c r="T4104">
        <f>YEAR(R4104)</f>
        <v>2016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6" t="s">
        <v>8273</v>
      </c>
      <c r="O4105" s="16" t="s">
        <v>8274</v>
      </c>
      <c r="P4105" s="12">
        <f>ROUND((E4105/D4105)*100,0)</f>
        <v>10</v>
      </c>
      <c r="Q4105" s="14">
        <f>IFERROR(ROUND((E4105/L4105),2),0)</f>
        <v>16.670000000000002</v>
      </c>
      <c r="R4105" s="10">
        <f>(((J4105/60)/60)/24)+DATE(1970,1,1)</f>
        <v>42188.83293981482</v>
      </c>
      <c r="S4105" s="10">
        <f>(((I4105/60)/60)/24)+DATE(1970,1,1)</f>
        <v>42242.772222222222</v>
      </c>
      <c r="T4105">
        <f>YEAR(R4105)</f>
        <v>2015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6" t="s">
        <v>8273</v>
      </c>
      <c r="O4106" s="16" t="s">
        <v>8274</v>
      </c>
      <c r="P4106" s="12">
        <f>ROUND((E4106/D4106)*100,0)</f>
        <v>21</v>
      </c>
      <c r="Q4106" s="14">
        <f>IFERROR(ROUND((E4106/L4106),2),0)</f>
        <v>45.79</v>
      </c>
      <c r="R4106" s="10">
        <f>(((J4106/60)/60)/24)+DATE(1970,1,1)</f>
        <v>42640.278171296297</v>
      </c>
      <c r="S4106" s="10">
        <f>(((I4106/60)/60)/24)+DATE(1970,1,1)</f>
        <v>42670.278171296297</v>
      </c>
      <c r="T4106">
        <f>YEAR(R4106)</f>
        <v>2016</v>
      </c>
    </row>
    <row r="4107" spans="1:20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6" t="s">
        <v>8273</v>
      </c>
      <c r="O4107" s="16" t="s">
        <v>8274</v>
      </c>
      <c r="P4107" s="12">
        <f>ROUND((E4107/D4107)*100,0)</f>
        <v>7</v>
      </c>
      <c r="Q4107" s="14">
        <f>IFERROR(ROUND((E4107/L4107),2),0)</f>
        <v>383.33</v>
      </c>
      <c r="R4107" s="10">
        <f>(((J4107/60)/60)/24)+DATE(1970,1,1)</f>
        <v>42697.010520833333</v>
      </c>
      <c r="S4107" s="10">
        <f>(((I4107/60)/60)/24)+DATE(1970,1,1)</f>
        <v>42730.010520833333</v>
      </c>
      <c r="T4107">
        <f>YEAR(R4107)</f>
        <v>2016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6" t="s">
        <v>8273</v>
      </c>
      <c r="O4108" s="16" t="s">
        <v>8274</v>
      </c>
      <c r="P4108" s="12">
        <f>ROUND((E4108/D4108)*100,0)</f>
        <v>71</v>
      </c>
      <c r="Q4108" s="14">
        <f>IFERROR(ROUND((E4108/L4108),2),0)</f>
        <v>106.97</v>
      </c>
      <c r="R4108" s="10">
        <f>(((J4108/60)/60)/24)+DATE(1970,1,1)</f>
        <v>42053.049375000002</v>
      </c>
      <c r="S4108" s="10">
        <f>(((I4108/60)/60)/24)+DATE(1970,1,1)</f>
        <v>42096.041666666672</v>
      </c>
      <c r="T4108">
        <f>YEAR(R4108)</f>
        <v>2015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6" t="s">
        <v>8273</v>
      </c>
      <c r="O4109" s="16" t="s">
        <v>8274</v>
      </c>
      <c r="P4109" s="12">
        <f>ROUND((E4109/D4109)*100,0)</f>
        <v>2</v>
      </c>
      <c r="Q4109" s="14">
        <f>IFERROR(ROUND((E4109/L4109),2),0)</f>
        <v>10.25</v>
      </c>
      <c r="R4109" s="10">
        <f>(((J4109/60)/60)/24)+DATE(1970,1,1)</f>
        <v>41883.916678240741</v>
      </c>
      <c r="S4109" s="10">
        <f>(((I4109/60)/60)/24)+DATE(1970,1,1)</f>
        <v>41906.916678240741</v>
      </c>
      <c r="T4109">
        <f>YEAR(R4109)</f>
        <v>2014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6" t="s">
        <v>8273</v>
      </c>
      <c r="O4110" s="16" t="s">
        <v>8274</v>
      </c>
      <c r="P4110" s="12">
        <f>ROUND((E4110/D4110)*100,0)</f>
        <v>2</v>
      </c>
      <c r="Q4110" s="14">
        <f>IFERROR(ROUND((E4110/L4110),2),0)</f>
        <v>59</v>
      </c>
      <c r="R4110" s="10">
        <f>(((J4110/60)/60)/24)+DATE(1970,1,1)</f>
        <v>42767.031678240746</v>
      </c>
      <c r="S4110" s="10">
        <f>(((I4110/60)/60)/24)+DATE(1970,1,1)</f>
        <v>42797.208333333328</v>
      </c>
      <c r="T4110">
        <f>YEAR(R4110)</f>
        <v>2017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6" t="s">
        <v>8273</v>
      </c>
      <c r="O4111" s="16" t="s">
        <v>8274</v>
      </c>
      <c r="P4111" s="12">
        <f>ROUND((E4111/D4111)*100,0)</f>
        <v>0</v>
      </c>
      <c r="Q4111" s="14">
        <f>IFERROR(ROUND((E4111/L4111),2),0)</f>
        <v>0</v>
      </c>
      <c r="R4111" s="10">
        <f>(((J4111/60)/60)/24)+DATE(1970,1,1)</f>
        <v>42307.539398148147</v>
      </c>
      <c r="S4111" s="10">
        <f>(((I4111/60)/60)/24)+DATE(1970,1,1)</f>
        <v>42337.581064814818</v>
      </c>
      <c r="T4111">
        <f>YEAR(R4111)</f>
        <v>2015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6" t="s">
        <v>8273</v>
      </c>
      <c r="O4112" s="16" t="s">
        <v>8274</v>
      </c>
      <c r="P4112" s="12">
        <f>ROUND((E4112/D4112)*100,0)</f>
        <v>29</v>
      </c>
      <c r="Q4112" s="14">
        <f>IFERROR(ROUND((E4112/L4112),2),0)</f>
        <v>14.33</v>
      </c>
      <c r="R4112" s="10">
        <f>(((J4112/60)/60)/24)+DATE(1970,1,1)</f>
        <v>42512.626747685179</v>
      </c>
      <c r="S4112" s="10">
        <f>(((I4112/60)/60)/24)+DATE(1970,1,1)</f>
        <v>42572.626747685179</v>
      </c>
      <c r="T4112">
        <f>YEAR(R4112)</f>
        <v>2016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6" t="s">
        <v>8273</v>
      </c>
      <c r="O4113" s="16" t="s">
        <v>8274</v>
      </c>
      <c r="P4113" s="12">
        <f>ROUND((E4113/D4113)*100,0)</f>
        <v>3</v>
      </c>
      <c r="Q4113" s="14">
        <f>IFERROR(ROUND((E4113/L4113),2),0)</f>
        <v>15.67</v>
      </c>
      <c r="R4113" s="10">
        <f>(((J4113/60)/60)/24)+DATE(1970,1,1)</f>
        <v>42029.135879629626</v>
      </c>
      <c r="S4113" s="10">
        <f>(((I4113/60)/60)/24)+DATE(1970,1,1)</f>
        <v>42059.135879629626</v>
      </c>
      <c r="T4113">
        <f>YEAR(R4113)</f>
        <v>2015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6" t="s">
        <v>8273</v>
      </c>
      <c r="O4114" s="16" t="s">
        <v>8274</v>
      </c>
      <c r="P4114" s="12">
        <f>ROUND((E4114/D4114)*100,0)</f>
        <v>0</v>
      </c>
      <c r="Q4114" s="14">
        <f>IFERROR(ROUND((E4114/L4114),2),0)</f>
        <v>1</v>
      </c>
      <c r="R4114" s="10">
        <f>(((J4114/60)/60)/24)+DATE(1970,1,1)</f>
        <v>42400.946597222224</v>
      </c>
      <c r="S4114" s="10">
        <f>(((I4114/60)/60)/24)+DATE(1970,1,1)</f>
        <v>42428</v>
      </c>
      <c r="T4114">
        <f>YEAR(R4114)</f>
        <v>2016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6" t="s">
        <v>8273</v>
      </c>
      <c r="O4115" s="16" t="s">
        <v>8274</v>
      </c>
      <c r="P4115" s="12">
        <f>ROUND((E4115/D4115)*100,0)</f>
        <v>0</v>
      </c>
      <c r="Q4115" s="14">
        <f>IFERROR(ROUND((E4115/L4115),2),0)</f>
        <v>1</v>
      </c>
      <c r="R4115" s="10">
        <f>(((J4115/60)/60)/24)+DATE(1970,1,1)</f>
        <v>42358.573182870372</v>
      </c>
      <c r="S4115" s="10">
        <f>(((I4115/60)/60)/24)+DATE(1970,1,1)</f>
        <v>42377.273611111115</v>
      </c>
      <c r="T4115">
        <f>YEAR(R4115)</f>
        <v>2015</v>
      </c>
    </row>
  </sheetData>
  <sortState xmlns:xlrd2="http://schemas.microsoft.com/office/spreadsheetml/2017/richdata2" ref="A2:T4116">
    <sortCondition ref="A2:A4116"/>
  </sortState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P1:P1048576 Q1:T1">
    <cfRule type="colorScale" priority="1">
      <colorScale>
        <cfvo type="min"/>
        <cfvo type="max"/>
        <color rgb="FFFF0000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3A43-CE82-4031-9ACC-4C2AB75EB03A}">
  <dimension ref="A1:E18"/>
  <sheetViews>
    <sheetView workbookViewId="0">
      <selection activeCell="T42" sqref="T42"/>
    </sheetView>
  </sheetViews>
  <sheetFormatPr defaultRowHeight="14.5" x14ac:dyDescent="0.35"/>
  <cols>
    <col min="1" max="1" width="13.36328125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17" t="s">
        <v>8317</v>
      </c>
      <c r="B1" t="s">
        <v>8273</v>
      </c>
    </row>
    <row r="2" spans="1:5" x14ac:dyDescent="0.35">
      <c r="A2" s="17" t="s">
        <v>8324</v>
      </c>
      <c r="B2" t="s">
        <v>8321</v>
      </c>
    </row>
    <row r="4" spans="1:5" x14ac:dyDescent="0.35">
      <c r="A4" s="17" t="s">
        <v>8338</v>
      </c>
      <c r="B4" s="17" t="s">
        <v>8320</v>
      </c>
    </row>
    <row r="5" spans="1:5" x14ac:dyDescent="0.35">
      <c r="A5" s="17" t="s">
        <v>8318</v>
      </c>
      <c r="B5" t="s">
        <v>8218</v>
      </c>
      <c r="C5" t="s">
        <v>8220</v>
      </c>
      <c r="D5" t="s">
        <v>8219</v>
      </c>
      <c r="E5" t="s">
        <v>8319</v>
      </c>
    </row>
    <row r="6" spans="1:5" x14ac:dyDescent="0.35">
      <c r="A6" s="18" t="s">
        <v>8325</v>
      </c>
      <c r="B6" s="12">
        <v>42</v>
      </c>
      <c r="C6" s="12">
        <v>38</v>
      </c>
      <c r="D6" s="12">
        <v>4</v>
      </c>
      <c r="E6" s="12">
        <v>84</v>
      </c>
    </row>
    <row r="7" spans="1:5" x14ac:dyDescent="0.35">
      <c r="A7" s="18" t="s">
        <v>8326</v>
      </c>
      <c r="B7" s="12">
        <v>56</v>
      </c>
      <c r="C7" s="12">
        <v>31</v>
      </c>
      <c r="D7" s="12">
        <v>3</v>
      </c>
      <c r="E7" s="12">
        <v>90</v>
      </c>
    </row>
    <row r="8" spans="1:5" x14ac:dyDescent="0.35">
      <c r="A8" s="18" t="s">
        <v>8327</v>
      </c>
      <c r="B8" s="12">
        <v>63</v>
      </c>
      <c r="C8" s="12">
        <v>34</v>
      </c>
      <c r="D8" s="12">
        <v>7</v>
      </c>
      <c r="E8" s="12">
        <v>104</v>
      </c>
    </row>
    <row r="9" spans="1:5" x14ac:dyDescent="0.35">
      <c r="A9" s="18" t="s">
        <v>8328</v>
      </c>
      <c r="B9" s="12">
        <v>62</v>
      </c>
      <c r="C9" s="12">
        <v>35</v>
      </c>
      <c r="D9" s="12"/>
      <c r="E9" s="12">
        <v>97</v>
      </c>
    </row>
    <row r="10" spans="1:5" x14ac:dyDescent="0.35">
      <c r="A10" s="18" t="s">
        <v>8329</v>
      </c>
      <c r="B10" s="12">
        <v>75</v>
      </c>
      <c r="C10" s="12">
        <v>46</v>
      </c>
      <c r="D10" s="12">
        <v>4</v>
      </c>
      <c r="E10" s="12">
        <v>125</v>
      </c>
    </row>
    <row r="11" spans="1:5" x14ac:dyDescent="0.35">
      <c r="A11" s="18" t="s">
        <v>8330</v>
      </c>
      <c r="B11" s="12">
        <v>101</v>
      </c>
      <c r="C11" s="12">
        <v>45</v>
      </c>
      <c r="D11" s="12">
        <v>3</v>
      </c>
      <c r="E11" s="12">
        <v>149</v>
      </c>
    </row>
    <row r="12" spans="1:5" x14ac:dyDescent="0.35">
      <c r="A12" s="18" t="s">
        <v>8331</v>
      </c>
      <c r="B12" s="12">
        <v>109</v>
      </c>
      <c r="C12" s="12">
        <v>50</v>
      </c>
      <c r="D12" s="12">
        <v>3</v>
      </c>
      <c r="E12" s="12">
        <v>162</v>
      </c>
    </row>
    <row r="13" spans="1:5" x14ac:dyDescent="0.35">
      <c r="A13" s="18" t="s">
        <v>8332</v>
      </c>
      <c r="B13" s="12">
        <v>94</v>
      </c>
      <c r="C13" s="12">
        <v>51</v>
      </c>
      <c r="D13" s="12">
        <v>1</v>
      </c>
      <c r="E13" s="12">
        <v>146</v>
      </c>
    </row>
    <row r="14" spans="1:5" x14ac:dyDescent="0.35">
      <c r="A14" s="18" t="s">
        <v>8333</v>
      </c>
      <c r="B14" s="12">
        <v>62</v>
      </c>
      <c r="C14" s="12">
        <v>45</v>
      </c>
      <c r="D14" s="12">
        <v>5</v>
      </c>
      <c r="E14" s="12">
        <v>112</v>
      </c>
    </row>
    <row r="15" spans="1:5" x14ac:dyDescent="0.35">
      <c r="A15" s="18" t="s">
        <v>8334</v>
      </c>
      <c r="B15" s="12">
        <v>65</v>
      </c>
      <c r="C15" s="12">
        <v>49</v>
      </c>
      <c r="D15" s="12">
        <v>4</v>
      </c>
      <c r="E15" s="12">
        <v>118</v>
      </c>
    </row>
    <row r="16" spans="1:5" x14ac:dyDescent="0.35">
      <c r="A16" s="18" t="s">
        <v>8335</v>
      </c>
      <c r="B16" s="12">
        <v>58</v>
      </c>
      <c r="C16" s="12">
        <v>38</v>
      </c>
      <c r="D16" s="12">
        <v>1</v>
      </c>
      <c r="E16" s="12">
        <v>97</v>
      </c>
    </row>
    <row r="17" spans="1:5" x14ac:dyDescent="0.35">
      <c r="A17" s="18" t="s">
        <v>8336</v>
      </c>
      <c r="B17" s="12">
        <v>52</v>
      </c>
      <c r="C17" s="12">
        <v>31</v>
      </c>
      <c r="D17" s="12">
        <v>2</v>
      </c>
      <c r="E17" s="12">
        <v>85</v>
      </c>
    </row>
    <row r="18" spans="1:5" x14ac:dyDescent="0.35">
      <c r="A18" s="18" t="s">
        <v>8319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7854-B649-4CAC-A275-F8720D3AE0B7}">
  <dimension ref="A1:H13"/>
  <sheetViews>
    <sheetView tabSelected="1" workbookViewId="0">
      <selection activeCell="L30" sqref="L30"/>
    </sheetView>
  </sheetViews>
  <sheetFormatPr defaultRowHeight="14.5" x14ac:dyDescent="0.35"/>
  <cols>
    <col min="1" max="1" width="26.36328125" customWidth="1"/>
    <col min="2" max="2" width="16.632812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9.08984375" bestFit="1" customWidth="1"/>
    <col min="7" max="7" width="16.54296875" bestFit="1" customWidth="1"/>
    <col min="8" max="8" width="18.1796875" bestFit="1" customWidth="1"/>
  </cols>
  <sheetData>
    <row r="1" spans="1:8" x14ac:dyDescent="0.35">
      <c r="A1" t="s">
        <v>8337</v>
      </c>
      <c r="B1" t="s">
        <v>8339</v>
      </c>
      <c r="C1" t="s">
        <v>8340</v>
      </c>
      <c r="D1" t="s">
        <v>8341</v>
      </c>
      <c r="E1" t="s">
        <v>8342</v>
      </c>
      <c r="F1" t="s">
        <v>8343</v>
      </c>
      <c r="G1" t="s">
        <v>8344</v>
      </c>
      <c r="H1" t="s">
        <v>8345</v>
      </c>
    </row>
    <row r="2" spans="1:8" x14ac:dyDescent="0.35">
      <c r="A2" t="s">
        <v>8346</v>
      </c>
      <c r="B2">
        <f>COUNTIFS(Data!$D:$D,"&lt;1000",Data!$F:$F,"successful")</f>
        <v>322</v>
      </c>
      <c r="C2">
        <f>COUNTIFS(Data!$D:$D,"&lt;1000",Data!$F:$F,"failed")</f>
        <v>113</v>
      </c>
      <c r="D2">
        <f>COUNTIFS(Data!$D:$D,"&lt;1000",Data!$F:$F,"canceled")</f>
        <v>18</v>
      </c>
      <c r="E2">
        <f>SUM(B2:D2)</f>
        <v>453</v>
      </c>
      <c r="F2" s="19">
        <f>B2/E2</f>
        <v>0.71081677704194257</v>
      </c>
      <c r="G2" s="19">
        <f>C2/E2</f>
        <v>0.24944812362030905</v>
      </c>
      <c r="H2" s="19">
        <f>D2/E2</f>
        <v>3.9735099337748346E-2</v>
      </c>
    </row>
    <row r="3" spans="1:8" x14ac:dyDescent="0.35">
      <c r="A3" t="s">
        <v>8347</v>
      </c>
      <c r="B3">
        <f>COUNTIFS(Data!$D:$D,"&lt;5000",Data!$D:$D,"&gt;999",Data!$F:$F,"successful")</f>
        <v>932</v>
      </c>
      <c r="C3">
        <f>COUNTIFS(Data!$D:$D,"&lt;5000",Data!$D:$D,"&gt;999",Data!$F:$F,"failed")</f>
        <v>420</v>
      </c>
      <c r="D3">
        <f>COUNTIFS(Data!$D:$D,"&lt;5000",Data!$D:$D,"&gt;999",Data!$F:$F,"canceled")</f>
        <v>60</v>
      </c>
      <c r="E3">
        <f t="shared" ref="E3:E14" si="0">SUM(B3:D3)</f>
        <v>1412</v>
      </c>
      <c r="F3" s="19">
        <f t="shared" ref="F3:F13" si="1">B3/E3</f>
        <v>0.66005665722379603</v>
      </c>
      <c r="G3" s="19">
        <f t="shared" ref="G3:G13" si="2">C3/E3</f>
        <v>0.29745042492917845</v>
      </c>
      <c r="H3" s="19">
        <f t="shared" ref="H3:H13" si="3">D3/E3</f>
        <v>4.2492917847025496E-2</v>
      </c>
    </row>
    <row r="4" spans="1:8" x14ac:dyDescent="0.35">
      <c r="A4" t="s">
        <v>8348</v>
      </c>
      <c r="B4">
        <f>COUNTIFS(Data!$D:$D,"&lt;10000",Data!$D:$D,"&gt;4999",Data!$F:$F,"successful")</f>
        <v>381</v>
      </c>
      <c r="C4">
        <f>COUNTIFS(Data!$D:$D,"&lt;10000",Data!$D:$D,"&gt;4999",Data!$F:$F,"failed")</f>
        <v>283</v>
      </c>
      <c r="D4">
        <f>COUNTIFS(Data!$D:$D,"&lt;10000",Data!$D:$D,"&gt;4999",Data!$F:$F,"canceled")</f>
        <v>52</v>
      </c>
      <c r="E4">
        <f t="shared" si="0"/>
        <v>716</v>
      </c>
      <c r="F4" s="19">
        <f t="shared" si="1"/>
        <v>0.53212290502793291</v>
      </c>
      <c r="G4" s="19">
        <f t="shared" si="2"/>
        <v>0.39525139664804471</v>
      </c>
      <c r="H4" s="19">
        <f t="shared" si="3"/>
        <v>7.2625698324022353E-2</v>
      </c>
    </row>
    <row r="5" spans="1:8" x14ac:dyDescent="0.35">
      <c r="A5" t="s">
        <v>8349</v>
      </c>
      <c r="B5">
        <f>COUNTIFS(Data!$D:$D,"&lt;15000",Data!$D:$D,"&gt;9999",Data!$F:$F,"successful")</f>
        <v>168</v>
      </c>
      <c r="C5">
        <f>COUNTIFS(Data!$D:$D,"&lt;15000",Data!$D:$D,"&gt;9999",Data!$F:$F,"failed")</f>
        <v>144</v>
      </c>
      <c r="D5">
        <f>COUNTIFS(Data!$D:$D,"&lt;15000",Data!$D:$D,"&gt;9999",Data!$F:$F,"canceled")</f>
        <v>40</v>
      </c>
      <c r="E5">
        <f t="shared" si="0"/>
        <v>352</v>
      </c>
      <c r="F5" s="19">
        <f t="shared" si="1"/>
        <v>0.47727272727272729</v>
      </c>
      <c r="G5" s="19">
        <f t="shared" si="2"/>
        <v>0.40909090909090912</v>
      </c>
      <c r="H5" s="19">
        <f t="shared" si="3"/>
        <v>0.11363636363636363</v>
      </c>
    </row>
    <row r="6" spans="1:8" x14ac:dyDescent="0.35">
      <c r="A6" t="s">
        <v>8350</v>
      </c>
      <c r="B6">
        <f>COUNTIFS(Data!$D:$D,"&lt;20000",Data!$D:$D,"&gt;14999",Data!$F:$F,"successful")</f>
        <v>94</v>
      </c>
      <c r="C6">
        <f>COUNTIFS(Data!$D:$D,"&lt;20000",Data!$D:$D,"&gt;14999",Data!$F:$F,"failed")</f>
        <v>90</v>
      </c>
      <c r="D6">
        <f>COUNTIFS(Data!$D:$D,"&lt;20000",Data!$D:$D,"&gt;14999",Data!$F:$F,"canceled")</f>
        <v>17</v>
      </c>
      <c r="E6">
        <f t="shared" si="0"/>
        <v>201</v>
      </c>
      <c r="F6" s="19">
        <f t="shared" si="1"/>
        <v>0.46766169154228854</v>
      </c>
      <c r="G6" s="19">
        <f t="shared" si="2"/>
        <v>0.44776119402985076</v>
      </c>
      <c r="H6" s="19">
        <f t="shared" si="3"/>
        <v>8.45771144278607E-2</v>
      </c>
    </row>
    <row r="7" spans="1:8" x14ac:dyDescent="0.35">
      <c r="A7" t="s">
        <v>8351</v>
      </c>
      <c r="B7">
        <f>COUNTIFS(Data!$D:$D,"&lt;25000",Data!$D:$D,"&gt;19999",Data!$F:$F,"successful")</f>
        <v>62</v>
      </c>
      <c r="C7">
        <f>COUNTIFS(Data!$D:$D,"&lt;25000",Data!$D:$D,"&gt;19999",Data!$F:$F,"failed")</f>
        <v>72</v>
      </c>
      <c r="D7">
        <f>COUNTIFS(Data!$D:$D,"&lt;25000",Data!$D:$D,"&gt;19999",Data!$F:$F,"canceled")</f>
        <v>14</v>
      </c>
      <c r="E7">
        <f t="shared" si="0"/>
        <v>148</v>
      </c>
      <c r="F7" s="19">
        <f t="shared" si="1"/>
        <v>0.41891891891891891</v>
      </c>
      <c r="G7" s="19">
        <f t="shared" si="2"/>
        <v>0.48648648648648651</v>
      </c>
      <c r="H7" s="19">
        <f t="shared" si="3"/>
        <v>9.45945945945946E-2</v>
      </c>
    </row>
    <row r="8" spans="1:8" x14ac:dyDescent="0.35">
      <c r="A8" t="s">
        <v>8352</v>
      </c>
      <c r="B8">
        <f>COUNTIFS(Data!$D:$D,"&lt;30000",Data!$D:$D,"&gt;24999",Data!$F:$F,"successful")</f>
        <v>55</v>
      </c>
      <c r="C8">
        <f>COUNTIFS(Data!$D:$D,"&lt;30000",Data!$D:$D,"&gt;24999",Data!$F:$F,"failed")</f>
        <v>64</v>
      </c>
      <c r="D8">
        <f>COUNTIFS(Data!$D:$D,"&lt;30000",Data!$D:$D,"&gt;24999",Data!$F:$F,"canceled")</f>
        <v>18</v>
      </c>
      <c r="E8">
        <f t="shared" si="0"/>
        <v>137</v>
      </c>
      <c r="F8" s="19">
        <f t="shared" si="1"/>
        <v>0.40145985401459855</v>
      </c>
      <c r="G8" s="19">
        <f t="shared" si="2"/>
        <v>0.46715328467153283</v>
      </c>
      <c r="H8" s="19">
        <f t="shared" si="3"/>
        <v>0.13138686131386862</v>
      </c>
    </row>
    <row r="9" spans="1:8" x14ac:dyDescent="0.35">
      <c r="A9" t="s">
        <v>8353</v>
      </c>
      <c r="B9">
        <f>COUNTIFS(Data!$D:$D,"&lt;35000",Data!$D:$D,"&gt;29999",Data!$F:$F,"successful")</f>
        <v>32</v>
      </c>
      <c r="C9">
        <f>COUNTIFS(Data!$D:$D,"&lt;35000",Data!$D:$D,"&gt;29999",Data!$F:$F,"failed")</f>
        <v>37</v>
      </c>
      <c r="D9">
        <f>COUNTIFS(Data!$D:$D,"&lt;35000",Data!$D:$D,"&gt;29999",Data!$F:$F,"canceled")</f>
        <v>13</v>
      </c>
      <c r="E9">
        <f t="shared" si="0"/>
        <v>82</v>
      </c>
      <c r="F9" s="19">
        <f t="shared" si="1"/>
        <v>0.3902439024390244</v>
      </c>
      <c r="G9" s="19">
        <f t="shared" si="2"/>
        <v>0.45121951219512196</v>
      </c>
      <c r="H9" s="19">
        <f t="shared" si="3"/>
        <v>0.15853658536585366</v>
      </c>
    </row>
    <row r="10" spans="1:8" x14ac:dyDescent="0.35">
      <c r="A10" t="s">
        <v>8354</v>
      </c>
      <c r="B10">
        <f>COUNTIFS(Data!$D:$D,"&lt;40000",Data!$D:$D,"&gt;34999",Data!$F:$F,"successful")</f>
        <v>26</v>
      </c>
      <c r="C10">
        <f>COUNTIFS(Data!$D:$D,"&lt;40000",Data!$D:$D,"&gt;34999",Data!$F:$F,"failed")</f>
        <v>22</v>
      </c>
      <c r="D10">
        <f>COUNTIFS(Data!$D:$D,"&lt;40000",Data!$D:$D,"&gt;34999",Data!$F:$F,"canceled")</f>
        <v>7</v>
      </c>
      <c r="E10">
        <f t="shared" si="0"/>
        <v>55</v>
      </c>
      <c r="F10" s="19">
        <f t="shared" si="1"/>
        <v>0.47272727272727272</v>
      </c>
      <c r="G10" s="19">
        <f t="shared" si="2"/>
        <v>0.4</v>
      </c>
      <c r="H10" s="19">
        <f t="shared" si="3"/>
        <v>0.12727272727272726</v>
      </c>
    </row>
    <row r="11" spans="1:8" x14ac:dyDescent="0.35">
      <c r="A11" t="s">
        <v>8355</v>
      </c>
      <c r="B11">
        <f>COUNTIFS(Data!$D:$D,"&lt;45000",Data!$D:$D,"&gt;39999",Data!$F:$F,"successful")</f>
        <v>21</v>
      </c>
      <c r="C11">
        <f>COUNTIFS(Data!$D:$D,"&lt;45000",Data!$D:$D,"&gt;39999",Data!$F:$F,"failed")</f>
        <v>16</v>
      </c>
      <c r="D11">
        <f>COUNTIFS(Data!$D:$D,"&lt;45000",Data!$D:$D,"&gt;39999",Data!$F:$F,"canceled")</f>
        <v>6</v>
      </c>
      <c r="E11">
        <f t="shared" si="0"/>
        <v>43</v>
      </c>
      <c r="F11" s="19">
        <f t="shared" si="1"/>
        <v>0.48837209302325579</v>
      </c>
      <c r="G11" s="19">
        <f t="shared" si="2"/>
        <v>0.37209302325581395</v>
      </c>
      <c r="H11" s="19">
        <f t="shared" si="3"/>
        <v>0.13953488372093023</v>
      </c>
    </row>
    <row r="12" spans="1:8" x14ac:dyDescent="0.35">
      <c r="A12" t="s">
        <v>8356</v>
      </c>
      <c r="B12">
        <f>COUNTIFS(Data!$D:$D,"&lt;50000",Data!$D:$D,"&gt;44999",Data!$F:$F,"successful")</f>
        <v>6</v>
      </c>
      <c r="C12">
        <f>COUNTIFS(Data!$D:$D,"&lt;50000",Data!$D:$D,"&gt;44999",Data!$F:$F,"failed")</f>
        <v>11</v>
      </c>
      <c r="D12">
        <f>COUNTIFS(Data!$D:$D,"&lt;50000",Data!$D:$D,"&gt;44999",Data!$F:$F,"canceled")</f>
        <v>4</v>
      </c>
      <c r="E12">
        <f t="shared" si="0"/>
        <v>21</v>
      </c>
      <c r="F12" s="19">
        <f t="shared" si="1"/>
        <v>0.2857142857142857</v>
      </c>
      <c r="G12" s="19">
        <f t="shared" si="2"/>
        <v>0.52380952380952384</v>
      </c>
      <c r="H12" s="19">
        <f t="shared" si="3"/>
        <v>0.19047619047619047</v>
      </c>
    </row>
    <row r="13" spans="1:8" x14ac:dyDescent="0.35">
      <c r="A13" t="s">
        <v>8357</v>
      </c>
      <c r="B13">
        <f>COUNTIFS(Data!$D:$D,"&gt;=50000",Data!$F:$F,"successful")</f>
        <v>86</v>
      </c>
      <c r="C13">
        <f>COUNTIFS(Data!$D:$D,"&gt;=50000",Data!$F:$F,"failed")</f>
        <v>258</v>
      </c>
      <c r="D13">
        <f>COUNTIFS(Data!$D:$D,"&gt;=50000",Data!$F:$F,"canceled")</f>
        <v>100</v>
      </c>
      <c r="E13">
        <f t="shared" si="0"/>
        <v>444</v>
      </c>
      <c r="F13" s="19">
        <f t="shared" si="1"/>
        <v>0.19369369369369369</v>
      </c>
      <c r="G13" s="19">
        <f t="shared" si="2"/>
        <v>0.58108108108108103</v>
      </c>
      <c r="H13" s="19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Joshua Fait</cp:lastModifiedBy>
  <dcterms:created xsi:type="dcterms:W3CDTF">2017-04-20T15:17:24Z</dcterms:created>
  <dcterms:modified xsi:type="dcterms:W3CDTF">2021-11-28T15:22:27Z</dcterms:modified>
</cp:coreProperties>
</file>