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Linas\Desktop\univero darbai\Iterptines_sistemos\Inzinerinis_projektas\INFO_and_DATASHEETS\"/>
    </mc:Choice>
  </mc:AlternateContent>
  <xr:revisionPtr revIDLastSave="0" documentId="13_ncr:1_{03BEE6E1-EA07-429E-8D56-E16B7C4FC6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H24" i="1"/>
  <c r="F24" i="1"/>
  <c r="G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25" i="1"/>
  <c r="E26" i="1"/>
  <c r="E27" i="1"/>
  <c r="E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24" i="1"/>
  <c r="E6" i="1"/>
  <c r="J13" i="1"/>
  <c r="J15" i="1" s="1"/>
  <c r="I13" i="1"/>
  <c r="H13" i="1"/>
  <c r="D14" i="1"/>
  <c r="F14" i="1"/>
  <c r="E14" i="1"/>
  <c r="E18" i="1"/>
  <c r="D12" i="1"/>
  <c r="D13" i="1"/>
  <c r="D11" i="1"/>
  <c r="H11" i="1" s="1"/>
  <c r="H12" i="1"/>
  <c r="H15" i="1"/>
  <c r="B5" i="1"/>
  <c r="F11" i="1" s="1"/>
  <c r="E13" i="1"/>
  <c r="E12" i="1"/>
  <c r="I12" i="1" s="1"/>
  <c r="F12" i="1"/>
  <c r="F13" i="1"/>
  <c r="E11" i="1"/>
  <c r="I11" i="1" s="1"/>
  <c r="L13" i="1" l="1"/>
  <c r="N13" i="1" s="1"/>
  <c r="I15" i="1"/>
  <c r="J11" i="1"/>
  <c r="L11" i="1" s="1"/>
  <c r="N11" i="1" s="1"/>
  <c r="J12" i="1"/>
  <c r="L12" i="1" s="1"/>
  <c r="N12" i="1" s="1"/>
</calcChain>
</file>

<file path=xl/sharedStrings.xml><?xml version="1.0" encoding="utf-8"?>
<sst xmlns="http://schemas.openxmlformats.org/spreadsheetml/2006/main" count="23" uniqueCount="14">
  <si>
    <t>u</t>
  </si>
  <si>
    <t>adc</t>
  </si>
  <si>
    <t>s</t>
  </si>
  <si>
    <t>ref</t>
  </si>
  <si>
    <t>dalines</t>
  </si>
  <si>
    <t>PRIE voltu</t>
  </si>
  <si>
    <t>SUDAUGINTOS</t>
  </si>
  <si>
    <t>kvadratu suma</t>
  </si>
  <si>
    <t>pow</t>
  </si>
  <si>
    <t>KAS DOMINUOJA</t>
  </si>
  <si>
    <t>ADC TARIAME KAD PASTOVI</t>
  </si>
  <si>
    <t>REF</t>
  </si>
  <si>
    <t>S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</si>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</sst>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2" fontId="0" fillId="0" borderId="0" xfId="0" applyNumberFormat="1"/>
    <xf numFmtId="165" fontId="0" fillId="0" borderId="0" xfId="0" applyNumberFormat="1"/>
    <xf numFmtId="11" fontId="0" fillId="0" borderId="0" xfId="0" applyNumberFormat="1" applyAlignment="1">
      <alignment horizontal="center"/>
    </xf>
    <xf numFmtId="11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Sheet1!$B$24:$B$57</c:f>
              <c:numCache>
                <c:formatCode>0.0</c:formatCode>
                <c:ptCount val="3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</c:numCache>
            </c:numRef>
          </c:xVal>
          <c:yVal>
            <c:numRef>
              <c:f>Sheet1!$G$24:$G$57</c:f>
              <c:numCache>
                <c:formatCode>0.00E+00</c:formatCode>
                <c:ptCount val="34"/>
                <c:pt idx="0">
                  <c:v>0</c:v>
                </c:pt>
                <c:pt idx="1">
                  <c:v>232.37656157049369</c:v>
                </c:pt>
                <c:pt idx="2">
                  <c:v>929.50624628197477</c:v>
                </c:pt>
                <c:pt idx="3">
                  <c:v>2091.3890541344426</c:v>
                </c:pt>
                <c:pt idx="4">
                  <c:v>3718.0249851278991</c:v>
                </c:pt>
                <c:pt idx="5">
                  <c:v>5809.414039262344</c:v>
                </c:pt>
                <c:pt idx="6">
                  <c:v>8365.5562165377705</c:v>
                </c:pt>
                <c:pt idx="7">
                  <c:v>11386.45151695419</c:v>
                </c:pt>
                <c:pt idx="8">
                  <c:v>14872.099940511596</c:v>
                </c:pt>
                <c:pt idx="9">
                  <c:v>18822.501487209993</c:v>
                </c:pt>
                <c:pt idx="10">
                  <c:v>23237.656157049376</c:v>
                </c:pt>
                <c:pt idx="11">
                  <c:v>28117.563950029744</c:v>
                </c:pt>
                <c:pt idx="12">
                  <c:v>33462.224866151082</c:v>
                </c:pt>
                <c:pt idx="13">
                  <c:v>39271.638905413427</c:v>
                </c:pt>
                <c:pt idx="14">
                  <c:v>45545.80606781676</c:v>
                </c:pt>
                <c:pt idx="15">
                  <c:v>52284.726353361082</c:v>
                </c:pt>
                <c:pt idx="16">
                  <c:v>59488.399762046385</c:v>
                </c:pt>
                <c:pt idx="17">
                  <c:v>67156.826293872684</c:v>
                </c:pt>
                <c:pt idx="18">
                  <c:v>75290.005948839971</c:v>
                </c:pt>
                <c:pt idx="19">
                  <c:v>83887.93872694821</c:v>
                </c:pt>
                <c:pt idx="20">
                  <c:v>92950.624628197504</c:v>
                </c:pt>
                <c:pt idx="21">
                  <c:v>102478.06365258775</c:v>
                </c:pt>
                <c:pt idx="22">
                  <c:v>112470.25580011898</c:v>
                </c:pt>
                <c:pt idx="23">
                  <c:v>122927.20107079117</c:v>
                </c:pt>
                <c:pt idx="24">
                  <c:v>133848.89946460433</c:v>
                </c:pt>
                <c:pt idx="25">
                  <c:v>145235.35098155859</c:v>
                </c:pt>
                <c:pt idx="26">
                  <c:v>157086.55562165371</c:v>
                </c:pt>
                <c:pt idx="27">
                  <c:v>169402.51338488993</c:v>
                </c:pt>
                <c:pt idx="28">
                  <c:v>182183.22427126704</c:v>
                </c:pt>
                <c:pt idx="29">
                  <c:v>195428.68828078519</c:v>
                </c:pt>
                <c:pt idx="30">
                  <c:v>209138.90541344433</c:v>
                </c:pt>
                <c:pt idx="31">
                  <c:v>223313.87566924444</c:v>
                </c:pt>
                <c:pt idx="32">
                  <c:v>237953.59904818554</c:v>
                </c:pt>
                <c:pt idx="33">
                  <c:v>253058.07555026765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80-428E-BB0B-66C22B34253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Sheet1!$B$24:$B$57</c:f>
              <c:numCache>
                <c:formatCode>0.0</c:formatCode>
                <c:ptCount val="3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</c:numCache>
            </c:numRef>
          </c:xVal>
          <c:yVal>
            <c:numRef>
              <c:f>Sheet1!$H$24:$H$57</c:f>
              <c:numCache>
                <c:formatCode>0.00E+00</c:formatCode>
                <c:ptCount val="34"/>
                <c:pt idx="0">
                  <c:v>0</c:v>
                </c:pt>
                <c:pt idx="1">
                  <c:v>2091.3890541344435</c:v>
                </c:pt>
                <c:pt idx="2">
                  <c:v>8365.5562165377742</c:v>
                </c:pt>
                <c:pt idx="3">
                  <c:v>18822.501487209993</c:v>
                </c:pt>
                <c:pt idx="4">
                  <c:v>33462.224866151097</c:v>
                </c:pt>
                <c:pt idx="5">
                  <c:v>52284.726353361082</c:v>
                </c:pt>
                <c:pt idx="6">
                  <c:v>75290.005948839971</c:v>
                </c:pt>
                <c:pt idx="7">
                  <c:v>102478.06365258771</c:v>
                </c:pt>
                <c:pt idx="8">
                  <c:v>133848.89946460439</c:v>
                </c:pt>
                <c:pt idx="9">
                  <c:v>169402.51338488993</c:v>
                </c:pt>
                <c:pt idx="10">
                  <c:v>209138.90541344433</c:v>
                </c:pt>
                <c:pt idx="11">
                  <c:v>253058.07555026771</c:v>
                </c:pt>
                <c:pt idx="12">
                  <c:v>301160.02379535988</c:v>
                </c:pt>
                <c:pt idx="13">
                  <c:v>353444.75014872098</c:v>
                </c:pt>
                <c:pt idx="14">
                  <c:v>409912.25461035082</c:v>
                </c:pt>
                <c:pt idx="15">
                  <c:v>470562.53718024975</c:v>
                </c:pt>
                <c:pt idx="16">
                  <c:v>535395.59785841755</c:v>
                </c:pt>
                <c:pt idx="17">
                  <c:v>604411.43664485414</c:v>
                </c:pt>
                <c:pt idx="18">
                  <c:v>677610.05353955971</c:v>
                </c:pt>
                <c:pt idx="19">
                  <c:v>754991.44854253391</c:v>
                </c:pt>
                <c:pt idx="20">
                  <c:v>836555.62165377731</c:v>
                </c:pt>
                <c:pt idx="21">
                  <c:v>922302.5728732897</c:v>
                </c:pt>
                <c:pt idx="22">
                  <c:v>1012232.3022010708</c:v>
                </c:pt>
                <c:pt idx="23">
                  <c:v>1106344.8096371202</c:v>
                </c:pt>
                <c:pt idx="24">
                  <c:v>1204640.0951814395</c:v>
                </c:pt>
                <c:pt idx="25">
                  <c:v>1307118.1588340267</c:v>
                </c:pt>
                <c:pt idx="26">
                  <c:v>1413779.0005948839</c:v>
                </c:pt>
                <c:pt idx="27">
                  <c:v>1524622.6204640095</c:v>
                </c:pt>
                <c:pt idx="28">
                  <c:v>1639649.0184414033</c:v>
                </c:pt>
                <c:pt idx="29">
                  <c:v>1758858.1945270668</c:v>
                </c:pt>
                <c:pt idx="30">
                  <c:v>1882250.148720999</c:v>
                </c:pt>
                <c:pt idx="31">
                  <c:v>2009824.8810232007</c:v>
                </c:pt>
                <c:pt idx="32">
                  <c:v>2141582.3914336702</c:v>
                </c:pt>
                <c:pt idx="33">
                  <c:v>2277522.6799524087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80-428E-BB0B-66C22B342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74927"/>
        <c:axId val="479758607"/>
      </c:scatterChart>
      <c:valAx>
        <c:axId val="47977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479758607"/>
        <c:crosses val="autoZero"/>
        <c:crossBetween val="midCat"/>
      </c:valAx>
      <c:valAx>
        <c:axId val="47975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479774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488576</xdr:colOff>
      <xdr:row>19</xdr:row>
      <xdr:rowOff>62752</xdr:rowOff>
    </xdr:from>
    <xdr:to>
      <xdr:col>13</xdr:col>
      <xdr:colOff>1304364</xdr:colOff>
      <xdr:row>34</xdr:row>
      <xdr:rowOff>116540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12358A-D8C3-FCEC-A0E0-EB72B32E7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57"/>
  <sheetViews>
    <sheetView tabSelected="1" topLeftCell="A4" zoomScale="85" zoomScaleNormal="85" workbookViewId="0">
      <selection activeCell="I19" sqref="I19"/>
    </sheetView>
  </sheetViews>
  <sheetFormatPr defaultRowHeight="14.4" x14ac:dyDescent="0.3"/>
  <cols>
    <col min="1" max="1" width="8.88671875" style="1"/>
    <col min="2" max="2" width="21.88671875" style="1" bestFit="1" customWidth="1"/>
    <col min="3" max="3" width="8.88671875" style="1"/>
    <col min="4" max="4" width="21.88671875" style="1" bestFit="1" customWidth="1"/>
    <col min="5" max="5" width="18.88671875" style="1" customWidth="1"/>
    <col min="6" max="6" width="14.6640625" style="1" customWidth="1"/>
    <col min="7" max="7" width="8.88671875" style="1"/>
    <col min="8" max="8" width="21.5546875" style="1" bestFit="1" customWidth="1"/>
    <col min="9" max="9" width="10.33203125" style="1" customWidth="1"/>
    <col min="10" max="10" width="15.21875" style="1" customWidth="1"/>
    <col min="11" max="11" width="8.88671875" style="1"/>
    <col min="12" max="12" width="21.88671875" style="1" bestFit="1" customWidth="1"/>
    <col min="13" max="13" width="8.88671875" style="1"/>
    <col min="14" max="14" width="21.88671875" style="1" bestFit="1" customWidth="1"/>
    <col min="15" max="16384" width="8.88671875" style="1"/>
  </cols>
  <sheetData>
    <row r="3" spans="2:14" x14ac:dyDescent="0.3">
      <c r="E3" s="1" t="s">
        <v>0</v>
      </c>
    </row>
    <row r="4" spans="2:14" x14ac:dyDescent="0.3">
      <c r="B4" s="1">
        <v>820000</v>
      </c>
      <c r="D4" s="1" t="s">
        <v>1</v>
      </c>
      <c r="E4" s="1">
        <v>2.32E-4</v>
      </c>
    </row>
    <row r="5" spans="2:14" x14ac:dyDescent="0.3">
      <c r="B5" s="1">
        <f>1/2500000000</f>
        <v>4.0000000000000001E-10</v>
      </c>
      <c r="D5" s="1" t="s">
        <v>3</v>
      </c>
      <c r="E5" s="1">
        <v>41000</v>
      </c>
    </row>
    <row r="6" spans="2:14" x14ac:dyDescent="0.3">
      <c r="D6" s="1" t="s">
        <v>2</v>
      </c>
      <c r="E6" s="1">
        <f>B5*0.15</f>
        <v>6E-11</v>
      </c>
    </row>
    <row r="9" spans="2:14" x14ac:dyDescent="0.3">
      <c r="D9" s="4" t="s">
        <v>4</v>
      </c>
      <c r="E9" s="4"/>
      <c r="F9" s="4"/>
      <c r="H9" s="4" t="s">
        <v>6</v>
      </c>
      <c r="I9" s="4"/>
      <c r="J9" s="4"/>
      <c r="L9" s="4" t="s">
        <v>7</v>
      </c>
      <c r="M9" s="4"/>
      <c r="N9" s="4"/>
    </row>
    <row r="10" spans="2:14" x14ac:dyDescent="0.3">
      <c r="B10" s="1" t="s">
        <v>5</v>
      </c>
      <c r="D10" s="1" t="s">
        <v>1</v>
      </c>
      <c r="E10" s="1" t="s">
        <v>3</v>
      </c>
      <c r="F10" s="1" t="s">
        <v>2</v>
      </c>
      <c r="H10" s="1" t="s">
        <v>1</v>
      </c>
      <c r="I10" s="1" t="s">
        <v>3</v>
      </c>
      <c r="J10" s="1" t="s">
        <v>2</v>
      </c>
    </row>
    <row r="11" spans="2:14" x14ac:dyDescent="0.3">
      <c r="B11" s="2">
        <v>0</v>
      </c>
      <c r="D11" s="1">
        <f>1/($B$4*$B$5)</f>
        <v>3048.7804878048778</v>
      </c>
      <c r="E11" s="1">
        <f>-(B11/($B$5*$B$4^2))</f>
        <v>0</v>
      </c>
      <c r="F11" s="1">
        <f>-(B11/($B$5^2*$B$4))</f>
        <v>0</v>
      </c>
      <c r="H11" s="1">
        <f>D11*$E$4</f>
        <v>0.70731707317073167</v>
      </c>
      <c r="I11" s="1">
        <f>E11*$E$5</f>
        <v>0</v>
      </c>
      <c r="J11" s="1">
        <f>$E$6*F11</f>
        <v>0</v>
      </c>
      <c r="L11" s="1">
        <f>H11^2+I11^2+J11^2</f>
        <v>0.50029744199881021</v>
      </c>
      <c r="N11" s="1">
        <f>SQRT(L11)</f>
        <v>0.70731707317073167</v>
      </c>
    </row>
    <row r="12" spans="2:14" x14ac:dyDescent="0.3">
      <c r="B12" s="2">
        <v>0.1</v>
      </c>
      <c r="D12" s="1">
        <f t="shared" ref="D12:D14" si="0">1/($B$4*$B$5)</f>
        <v>3048.7804878048778</v>
      </c>
      <c r="E12" s="1">
        <f>-(B12/($B$5*$B$4^2))</f>
        <v>-3.7180249851278998E-4</v>
      </c>
      <c r="F12" s="1">
        <f t="shared" ref="F12:F14" si="1">-(B12/($B$5^2*$B$4))</f>
        <v>-762195121951.21948</v>
      </c>
      <c r="H12" s="1">
        <f t="shared" ref="H12:H13" si="2">D12*$E$4</f>
        <v>0.70731707317073167</v>
      </c>
      <c r="I12" s="1">
        <f t="shared" ref="I12:I13" si="3">E12*$E$5</f>
        <v>-15.243902439024389</v>
      </c>
      <c r="J12" s="1">
        <f t="shared" ref="J12:J13" si="4">$E$6*F12</f>
        <v>-45.731707317073166</v>
      </c>
      <c r="L12" s="1">
        <f t="shared" ref="L12:L13" si="5">H12^2+I12^2+J12^2</f>
        <v>2324.2659131469359</v>
      </c>
      <c r="N12" s="1">
        <f t="shared" ref="N12:N13" si="6">SQRT(L12)</f>
        <v>48.210641077950164</v>
      </c>
    </row>
    <row r="13" spans="2:14" x14ac:dyDescent="0.3">
      <c r="B13" s="2">
        <v>3.3</v>
      </c>
      <c r="D13" s="1">
        <f t="shared" si="0"/>
        <v>3048.7804878048778</v>
      </c>
      <c r="E13" s="1">
        <f>-(B13/($B$5*$B$4^2))</f>
        <v>-1.2269482450922069E-2</v>
      </c>
      <c r="F13" s="1">
        <f t="shared" si="1"/>
        <v>-25152439024390.242</v>
      </c>
      <c r="H13" s="1">
        <f>D13*$E$4</f>
        <v>0.70731707317073167</v>
      </c>
      <c r="I13" s="1">
        <f>E13*$E$5</f>
        <v>-503.04878048780483</v>
      </c>
      <c r="J13" s="1">
        <f t="shared" si="4"/>
        <v>-1509.1463414634145</v>
      </c>
      <c r="L13" s="1">
        <f>H13^2+I13^2+J13^2</f>
        <v>2530581.2558001182</v>
      </c>
      <c r="N13" s="1">
        <f t="shared" si="6"/>
        <v>1590.7800777606308</v>
      </c>
    </row>
    <row r="14" spans="2:14" x14ac:dyDescent="0.3">
      <c r="B14" s="2">
        <v>1</v>
      </c>
      <c r="D14" s="1">
        <f>1/($B$4*$B$5)</f>
        <v>3048.7804878048778</v>
      </c>
      <c r="E14" s="1">
        <f>-(B14/($B$5*$B$4^2))</f>
        <v>-3.7180249851278997E-3</v>
      </c>
      <c r="F14" s="1">
        <f t="shared" si="1"/>
        <v>-7621951219512.1943</v>
      </c>
    </row>
    <row r="15" spans="2:14" x14ac:dyDescent="0.3">
      <c r="B15" s="2"/>
      <c r="G15" s="1" t="s">
        <v>8</v>
      </c>
      <c r="H15" s="1">
        <f>H13*H13</f>
        <v>0.50029744199881021</v>
      </c>
      <c r="I15" s="1">
        <f t="shared" ref="I15:J15" si="7">I13*I13</f>
        <v>253058.07555026765</v>
      </c>
      <c r="J15" s="1">
        <f t="shared" si="7"/>
        <v>2277522.6799524087</v>
      </c>
    </row>
    <row r="16" spans="2:14" x14ac:dyDescent="0.3">
      <c r="B16" s="2">
        <v>1</v>
      </c>
    </row>
    <row r="17" spans="2:8" x14ac:dyDescent="0.3">
      <c r="B17" s="2"/>
    </row>
    <row r="18" spans="2:8" x14ac:dyDescent="0.3">
      <c r="E18" s="1">
        <f>-(B16/($B$5*$B$4^2))</f>
        <v>-3.7180249851278997E-3</v>
      </c>
    </row>
    <row r="20" spans="2:8" x14ac:dyDescent="0.3">
      <c r="B20" s="1" t="s">
        <v>9</v>
      </c>
    </row>
    <row r="21" spans="2:8" x14ac:dyDescent="0.3">
      <c r="B21" s="1" t="s">
        <v>10</v>
      </c>
    </row>
    <row r="22" spans="2:8" x14ac:dyDescent="0.3">
      <c r="E22" s="4" t="s">
        <v>6</v>
      </c>
      <c r="F22" s="4"/>
      <c r="G22" s="5"/>
      <c r="H22" s="5"/>
    </row>
    <row r="23" spans="2:8" x14ac:dyDescent="0.3">
      <c r="B23" s="1" t="s">
        <v>13</v>
      </c>
      <c r="C23" s="1" t="s">
        <v>3</v>
      </c>
      <c r="D23" s="1" t="s">
        <v>2</v>
      </c>
      <c r="G23" s="1" t="s">
        <v>11</v>
      </c>
      <c r="H23" s="1" t="s">
        <v>12</v>
      </c>
    </row>
    <row r="24" spans="2:8" x14ac:dyDescent="0.3">
      <c r="B24" s="3">
        <v>0</v>
      </c>
      <c r="C24" s="1">
        <f>-(B24/($B$5*$B$4^2))</f>
        <v>0</v>
      </c>
      <c r="D24" s="1">
        <f>-(B24/($B$5^2*$B$4))</f>
        <v>0</v>
      </c>
      <c r="E24" s="1">
        <f>C24*$E$5</f>
        <v>0</v>
      </c>
      <c r="F24" s="1">
        <f>$E$6*D24</f>
        <v>0</v>
      </c>
      <c r="G24" s="1">
        <f>E24*E24</f>
        <v>0</v>
      </c>
      <c r="H24" s="1">
        <f>F24*F24</f>
        <v>0</v>
      </c>
    </row>
    <row r="25" spans="2:8" x14ac:dyDescent="0.3">
      <c r="B25" s="3">
        <v>0.1</v>
      </c>
      <c r="C25" s="1">
        <f t="shared" ref="C25:C57" si="8">-(B25/($B$5*$B$4^2))</f>
        <v>-3.7180249851278998E-4</v>
      </c>
      <c r="D25" s="1">
        <f t="shared" ref="D25:D57" si="9">-(B25/($B$5^2*$B$4))</f>
        <v>-762195121951.21948</v>
      </c>
      <c r="E25" s="1">
        <f t="shared" ref="E25:E57" si="10">C25*$E$5</f>
        <v>-15.243902439024389</v>
      </c>
      <c r="F25" s="1">
        <f t="shared" ref="F25:F57" si="11">$E$6*D25</f>
        <v>-45.731707317073166</v>
      </c>
      <c r="G25" s="1">
        <f t="shared" ref="G25:G57" si="12">E25*E25</f>
        <v>232.37656157049369</v>
      </c>
      <c r="H25" s="1">
        <f t="shared" ref="H25:H57" si="13">F25*F25</f>
        <v>2091.3890541344435</v>
      </c>
    </row>
    <row r="26" spans="2:8" x14ac:dyDescent="0.3">
      <c r="B26" s="3">
        <v>0.2</v>
      </c>
      <c r="C26" s="1">
        <f t="shared" si="8"/>
        <v>-7.4360499702557997E-4</v>
      </c>
      <c r="D26" s="1">
        <f t="shared" si="9"/>
        <v>-1524390243902.439</v>
      </c>
      <c r="E26" s="1">
        <f t="shared" si="10"/>
        <v>-30.487804878048777</v>
      </c>
      <c r="F26" s="1">
        <f t="shared" si="11"/>
        <v>-91.463414634146332</v>
      </c>
      <c r="G26" s="1">
        <f t="shared" si="12"/>
        <v>929.50624628197477</v>
      </c>
      <c r="H26" s="1">
        <f t="shared" si="13"/>
        <v>8365.5562165377742</v>
      </c>
    </row>
    <row r="27" spans="2:8" x14ac:dyDescent="0.3">
      <c r="B27" s="3">
        <v>0.3</v>
      </c>
      <c r="C27" s="1">
        <f t="shared" si="8"/>
        <v>-1.1154074955383698E-3</v>
      </c>
      <c r="D27" s="1">
        <f t="shared" si="9"/>
        <v>-2286585365853.6582</v>
      </c>
      <c r="E27" s="1">
        <f t="shared" si="10"/>
        <v>-45.731707317073159</v>
      </c>
      <c r="F27" s="1">
        <f t="shared" si="11"/>
        <v>-137.19512195121951</v>
      </c>
      <c r="G27" s="1">
        <f t="shared" si="12"/>
        <v>2091.3890541344426</v>
      </c>
      <c r="H27" s="1">
        <f t="shared" si="13"/>
        <v>18822.501487209993</v>
      </c>
    </row>
    <row r="28" spans="2:8" x14ac:dyDescent="0.3">
      <c r="B28" s="3">
        <v>0.4</v>
      </c>
      <c r="C28" s="1">
        <f t="shared" si="8"/>
        <v>-1.4872099940511599E-3</v>
      </c>
      <c r="D28" s="1">
        <f t="shared" si="9"/>
        <v>-3048780487804.8779</v>
      </c>
      <c r="E28" s="1">
        <f t="shared" si="10"/>
        <v>-60.975609756097555</v>
      </c>
      <c r="F28" s="1">
        <f t="shared" si="11"/>
        <v>-182.92682926829266</v>
      </c>
      <c r="G28" s="1">
        <f t="shared" si="12"/>
        <v>3718.0249851278991</v>
      </c>
      <c r="H28" s="1">
        <f t="shared" si="13"/>
        <v>33462.224866151097</v>
      </c>
    </row>
    <row r="29" spans="2:8" x14ac:dyDescent="0.3">
      <c r="B29" s="3">
        <v>0.5</v>
      </c>
      <c r="C29" s="1">
        <f t="shared" si="8"/>
        <v>-1.8590124925639499E-3</v>
      </c>
      <c r="D29" s="1">
        <f t="shared" si="9"/>
        <v>-3810975609756.0972</v>
      </c>
      <c r="E29" s="1">
        <f t="shared" si="10"/>
        <v>-76.219512195121951</v>
      </c>
      <c r="F29" s="1">
        <f t="shared" si="11"/>
        <v>-228.65853658536582</v>
      </c>
      <c r="G29" s="1">
        <f t="shared" si="12"/>
        <v>5809.414039262344</v>
      </c>
      <c r="H29" s="1">
        <f t="shared" si="13"/>
        <v>52284.726353361082</v>
      </c>
    </row>
    <row r="30" spans="2:8" x14ac:dyDescent="0.3">
      <c r="B30" s="3">
        <v>0.6</v>
      </c>
      <c r="C30" s="1">
        <f t="shared" si="8"/>
        <v>-2.2308149910767396E-3</v>
      </c>
      <c r="D30" s="1">
        <f t="shared" si="9"/>
        <v>-4573170731707.3164</v>
      </c>
      <c r="E30" s="1">
        <f t="shared" si="10"/>
        <v>-91.463414634146318</v>
      </c>
      <c r="F30" s="1">
        <f t="shared" si="11"/>
        <v>-274.39024390243901</v>
      </c>
      <c r="G30" s="1">
        <f t="shared" si="12"/>
        <v>8365.5562165377705</v>
      </c>
      <c r="H30" s="1">
        <f t="shared" si="13"/>
        <v>75290.005948839971</v>
      </c>
    </row>
    <row r="31" spans="2:8" x14ac:dyDescent="0.3">
      <c r="B31" s="3">
        <v>0.7</v>
      </c>
      <c r="C31" s="1">
        <f t="shared" si="8"/>
        <v>-2.6026174895895297E-3</v>
      </c>
      <c r="D31" s="1">
        <f t="shared" si="9"/>
        <v>-5335365853658.5361</v>
      </c>
      <c r="E31" s="1">
        <f t="shared" si="10"/>
        <v>-106.70731707317071</v>
      </c>
      <c r="F31" s="1">
        <f t="shared" si="11"/>
        <v>-320.12195121951214</v>
      </c>
      <c r="G31" s="1">
        <f t="shared" si="12"/>
        <v>11386.45151695419</v>
      </c>
      <c r="H31" s="1">
        <f t="shared" si="13"/>
        <v>102478.06365258771</v>
      </c>
    </row>
    <row r="32" spans="2:8" x14ac:dyDescent="0.3">
      <c r="B32" s="3">
        <v>0.8</v>
      </c>
      <c r="C32" s="1">
        <f t="shared" si="8"/>
        <v>-2.9744199881023199E-3</v>
      </c>
      <c r="D32" s="1">
        <f t="shared" si="9"/>
        <v>-6097560975609.7559</v>
      </c>
      <c r="E32" s="1">
        <f t="shared" si="10"/>
        <v>-121.95121951219511</v>
      </c>
      <c r="F32" s="1">
        <f t="shared" si="11"/>
        <v>-365.85365853658533</v>
      </c>
      <c r="G32" s="1">
        <f t="shared" si="12"/>
        <v>14872.099940511596</v>
      </c>
      <c r="H32" s="1">
        <f t="shared" si="13"/>
        <v>133848.89946460439</v>
      </c>
    </row>
    <row r="33" spans="2:8" x14ac:dyDescent="0.3">
      <c r="B33" s="3">
        <v>0.9</v>
      </c>
      <c r="C33" s="1">
        <f t="shared" si="8"/>
        <v>-3.3462224866151096E-3</v>
      </c>
      <c r="D33" s="1">
        <f t="shared" si="9"/>
        <v>-6859756097560.9756</v>
      </c>
      <c r="E33" s="1">
        <f t="shared" si="10"/>
        <v>-137.19512195121951</v>
      </c>
      <c r="F33" s="1">
        <f t="shared" si="11"/>
        <v>-411.58536585365852</v>
      </c>
      <c r="G33" s="1">
        <f t="shared" si="12"/>
        <v>18822.501487209993</v>
      </c>
      <c r="H33" s="1">
        <f t="shared" si="13"/>
        <v>169402.51338488993</v>
      </c>
    </row>
    <row r="34" spans="2:8" x14ac:dyDescent="0.3">
      <c r="B34" s="3">
        <v>1</v>
      </c>
      <c r="C34" s="1">
        <f t="shared" si="8"/>
        <v>-3.7180249851278997E-3</v>
      </c>
      <c r="D34" s="1">
        <f t="shared" si="9"/>
        <v>-7621951219512.1943</v>
      </c>
      <c r="E34" s="1">
        <f t="shared" si="10"/>
        <v>-152.4390243902439</v>
      </c>
      <c r="F34" s="1">
        <f t="shared" si="11"/>
        <v>-457.31707317073165</v>
      </c>
      <c r="G34" s="1">
        <f t="shared" si="12"/>
        <v>23237.656157049376</v>
      </c>
      <c r="H34" s="1">
        <f t="shared" si="13"/>
        <v>209138.90541344433</v>
      </c>
    </row>
    <row r="35" spans="2:8" x14ac:dyDescent="0.3">
      <c r="B35" s="3">
        <v>1.1000000000000001</v>
      </c>
      <c r="C35" s="1">
        <f t="shared" si="8"/>
        <v>-4.0898274836406899E-3</v>
      </c>
      <c r="D35" s="1">
        <f t="shared" si="9"/>
        <v>-8384146341463.415</v>
      </c>
      <c r="E35" s="1">
        <f t="shared" si="10"/>
        <v>-167.6829268292683</v>
      </c>
      <c r="F35" s="1">
        <f t="shared" si="11"/>
        <v>-503.04878048780489</v>
      </c>
      <c r="G35" s="1">
        <f t="shared" si="12"/>
        <v>28117.563950029744</v>
      </c>
      <c r="H35" s="1">
        <f t="shared" si="13"/>
        <v>253058.07555026771</v>
      </c>
    </row>
    <row r="36" spans="2:8" x14ac:dyDescent="0.3">
      <c r="B36" s="3">
        <v>1.2</v>
      </c>
      <c r="C36" s="1">
        <f t="shared" si="8"/>
        <v>-4.4616299821534791E-3</v>
      </c>
      <c r="D36" s="1">
        <f t="shared" si="9"/>
        <v>-9146341463414.6328</v>
      </c>
      <c r="E36" s="1">
        <f t="shared" si="10"/>
        <v>-182.92682926829264</v>
      </c>
      <c r="F36" s="1">
        <f t="shared" si="11"/>
        <v>-548.78048780487802</v>
      </c>
      <c r="G36" s="1">
        <f t="shared" si="12"/>
        <v>33462.224866151082</v>
      </c>
      <c r="H36" s="1">
        <f t="shared" si="13"/>
        <v>301160.02379535988</v>
      </c>
    </row>
    <row r="37" spans="2:8" x14ac:dyDescent="0.3">
      <c r="B37" s="3">
        <v>1.3</v>
      </c>
      <c r="C37" s="1">
        <f t="shared" si="8"/>
        <v>-4.8334324806662693E-3</v>
      </c>
      <c r="D37" s="1">
        <f t="shared" si="9"/>
        <v>-9908536585365.8535</v>
      </c>
      <c r="E37" s="1">
        <f t="shared" si="10"/>
        <v>-198.17073170731703</v>
      </c>
      <c r="F37" s="1">
        <f t="shared" si="11"/>
        <v>-594.51219512195121</v>
      </c>
      <c r="G37" s="1">
        <f t="shared" si="12"/>
        <v>39271.638905413427</v>
      </c>
      <c r="H37" s="1">
        <f t="shared" si="13"/>
        <v>353444.75014872098</v>
      </c>
    </row>
    <row r="38" spans="2:8" x14ac:dyDescent="0.3">
      <c r="B38" s="3">
        <v>1.4</v>
      </c>
      <c r="C38" s="1">
        <f t="shared" si="8"/>
        <v>-5.2052349791790594E-3</v>
      </c>
      <c r="D38" s="1">
        <f t="shared" si="9"/>
        <v>-10670731707317.072</v>
      </c>
      <c r="E38" s="1">
        <f t="shared" si="10"/>
        <v>-213.41463414634143</v>
      </c>
      <c r="F38" s="1">
        <f t="shared" si="11"/>
        <v>-640.24390243902428</v>
      </c>
      <c r="G38" s="1">
        <f t="shared" si="12"/>
        <v>45545.80606781676</v>
      </c>
      <c r="H38" s="1">
        <f t="shared" si="13"/>
        <v>409912.25461035082</v>
      </c>
    </row>
    <row r="39" spans="2:8" x14ac:dyDescent="0.3">
      <c r="B39" s="3">
        <v>1.5</v>
      </c>
      <c r="C39" s="1">
        <f t="shared" si="8"/>
        <v>-5.5770374776918496E-3</v>
      </c>
      <c r="D39" s="1">
        <f t="shared" si="9"/>
        <v>-11432926829268.291</v>
      </c>
      <c r="E39" s="1">
        <f t="shared" si="10"/>
        <v>-228.65853658536582</v>
      </c>
      <c r="F39" s="1">
        <f t="shared" si="11"/>
        <v>-685.97560975609747</v>
      </c>
      <c r="G39" s="1">
        <f t="shared" si="12"/>
        <v>52284.726353361082</v>
      </c>
      <c r="H39" s="1">
        <f t="shared" si="13"/>
        <v>470562.53718024975</v>
      </c>
    </row>
    <row r="40" spans="2:8" x14ac:dyDescent="0.3">
      <c r="B40" s="3">
        <v>1.6</v>
      </c>
      <c r="C40" s="1">
        <f t="shared" si="8"/>
        <v>-5.9488399762046397E-3</v>
      </c>
      <c r="D40" s="1">
        <f t="shared" si="9"/>
        <v>-12195121951219.512</v>
      </c>
      <c r="E40" s="1">
        <f t="shared" si="10"/>
        <v>-243.90243902439022</v>
      </c>
      <c r="F40" s="1">
        <f t="shared" si="11"/>
        <v>-731.70731707317066</v>
      </c>
      <c r="G40" s="1">
        <f t="shared" si="12"/>
        <v>59488.399762046385</v>
      </c>
      <c r="H40" s="1">
        <f t="shared" si="13"/>
        <v>535395.59785841755</v>
      </c>
    </row>
    <row r="41" spans="2:8" x14ac:dyDescent="0.3">
      <c r="B41" s="3">
        <v>1.7</v>
      </c>
      <c r="C41" s="1">
        <f t="shared" si="8"/>
        <v>-6.320642474717429E-3</v>
      </c>
      <c r="D41" s="1">
        <f t="shared" si="9"/>
        <v>-12957317073170.73</v>
      </c>
      <c r="E41" s="1">
        <f t="shared" si="10"/>
        <v>-259.14634146341461</v>
      </c>
      <c r="F41" s="1">
        <f t="shared" si="11"/>
        <v>-777.43902439024384</v>
      </c>
      <c r="G41" s="1">
        <f t="shared" si="12"/>
        <v>67156.826293872684</v>
      </c>
      <c r="H41" s="1">
        <f t="shared" si="13"/>
        <v>604411.43664485414</v>
      </c>
    </row>
    <row r="42" spans="2:8" x14ac:dyDescent="0.3">
      <c r="B42" s="3">
        <v>1.8</v>
      </c>
      <c r="C42" s="1">
        <f t="shared" si="8"/>
        <v>-6.6924449732302192E-3</v>
      </c>
      <c r="D42" s="1">
        <f t="shared" si="9"/>
        <v>-13719512195121.951</v>
      </c>
      <c r="E42" s="1">
        <f t="shared" si="10"/>
        <v>-274.39024390243901</v>
      </c>
      <c r="F42" s="1">
        <f t="shared" si="11"/>
        <v>-823.17073170731703</v>
      </c>
      <c r="G42" s="1">
        <f t="shared" si="12"/>
        <v>75290.005948839971</v>
      </c>
      <c r="H42" s="1">
        <f t="shared" si="13"/>
        <v>677610.05353955971</v>
      </c>
    </row>
    <row r="43" spans="2:8" x14ac:dyDescent="0.3">
      <c r="B43" s="3">
        <v>1.9</v>
      </c>
      <c r="C43" s="1">
        <f t="shared" si="8"/>
        <v>-7.0642474717430084E-3</v>
      </c>
      <c r="D43" s="1">
        <f t="shared" si="9"/>
        <v>-14481707317073.168</v>
      </c>
      <c r="E43" s="1">
        <f t="shared" si="10"/>
        <v>-289.63414634146335</v>
      </c>
      <c r="F43" s="1">
        <f t="shared" si="11"/>
        <v>-868.90243902439011</v>
      </c>
      <c r="G43" s="1">
        <f t="shared" si="12"/>
        <v>83887.93872694821</v>
      </c>
      <c r="H43" s="1">
        <f t="shared" si="13"/>
        <v>754991.44854253391</v>
      </c>
    </row>
    <row r="44" spans="2:8" x14ac:dyDescent="0.3">
      <c r="B44" s="3">
        <v>2</v>
      </c>
      <c r="C44" s="1">
        <f t="shared" si="8"/>
        <v>-7.4360499702557994E-3</v>
      </c>
      <c r="D44" s="1">
        <f t="shared" si="9"/>
        <v>-15243902439024.389</v>
      </c>
      <c r="E44" s="1">
        <f t="shared" si="10"/>
        <v>-304.8780487804878</v>
      </c>
      <c r="F44" s="1">
        <f t="shared" si="11"/>
        <v>-914.63414634146329</v>
      </c>
      <c r="G44" s="1">
        <f t="shared" si="12"/>
        <v>92950.624628197504</v>
      </c>
      <c r="H44" s="1">
        <f t="shared" si="13"/>
        <v>836555.62165377731</v>
      </c>
    </row>
    <row r="45" spans="2:8" x14ac:dyDescent="0.3">
      <c r="B45" s="3">
        <v>2.1</v>
      </c>
      <c r="C45" s="1">
        <f t="shared" si="8"/>
        <v>-7.8078524687685896E-3</v>
      </c>
      <c r="D45" s="1">
        <f t="shared" si="9"/>
        <v>-16006097560975.609</v>
      </c>
      <c r="E45" s="1">
        <f t="shared" si="10"/>
        <v>-320.1219512195122</v>
      </c>
      <c r="F45" s="1">
        <f t="shared" si="11"/>
        <v>-960.36585365853659</v>
      </c>
      <c r="G45" s="1">
        <f t="shared" si="12"/>
        <v>102478.06365258775</v>
      </c>
      <c r="H45" s="1">
        <f t="shared" si="13"/>
        <v>922302.5728732897</v>
      </c>
    </row>
    <row r="46" spans="2:8" x14ac:dyDescent="0.3">
      <c r="B46" s="3">
        <v>2.2000000000000002</v>
      </c>
      <c r="C46" s="1">
        <f t="shared" si="8"/>
        <v>-8.1796549672813797E-3</v>
      </c>
      <c r="D46" s="1">
        <f t="shared" si="9"/>
        <v>-16768292682926.83</v>
      </c>
      <c r="E46" s="1">
        <f t="shared" si="10"/>
        <v>-335.36585365853659</v>
      </c>
      <c r="F46" s="1">
        <f t="shared" si="11"/>
        <v>-1006.0975609756098</v>
      </c>
      <c r="G46" s="1">
        <f t="shared" si="12"/>
        <v>112470.25580011898</v>
      </c>
      <c r="H46" s="1">
        <f t="shared" si="13"/>
        <v>1012232.3022010708</v>
      </c>
    </row>
    <row r="47" spans="2:8" x14ac:dyDescent="0.3">
      <c r="B47" s="3">
        <v>2.2999999999999998</v>
      </c>
      <c r="C47" s="1">
        <f t="shared" si="8"/>
        <v>-8.551457465794169E-3</v>
      </c>
      <c r="D47" s="1">
        <f t="shared" si="9"/>
        <v>-17530487804878.045</v>
      </c>
      <c r="E47" s="1">
        <f t="shared" si="10"/>
        <v>-350.60975609756093</v>
      </c>
      <c r="F47" s="1">
        <f t="shared" si="11"/>
        <v>-1051.8292682926826</v>
      </c>
      <c r="G47" s="1">
        <f t="shared" si="12"/>
        <v>122927.20107079117</v>
      </c>
      <c r="H47" s="1">
        <f t="shared" si="13"/>
        <v>1106344.8096371202</v>
      </c>
    </row>
    <row r="48" spans="2:8" x14ac:dyDescent="0.3">
      <c r="B48" s="3">
        <v>2.4</v>
      </c>
      <c r="C48" s="1">
        <f t="shared" si="8"/>
        <v>-8.9232599643069583E-3</v>
      </c>
      <c r="D48" s="1">
        <f t="shared" si="9"/>
        <v>-18292682926829.266</v>
      </c>
      <c r="E48" s="1">
        <f t="shared" si="10"/>
        <v>-365.85365853658527</v>
      </c>
      <c r="F48" s="1">
        <f t="shared" si="11"/>
        <v>-1097.560975609756</v>
      </c>
      <c r="G48" s="1">
        <f t="shared" si="12"/>
        <v>133848.89946460433</v>
      </c>
      <c r="H48" s="1">
        <f t="shared" si="13"/>
        <v>1204640.0951814395</v>
      </c>
    </row>
    <row r="49" spans="2:8" x14ac:dyDescent="0.3">
      <c r="B49" s="3">
        <v>2.5</v>
      </c>
      <c r="C49" s="1">
        <f t="shared" si="8"/>
        <v>-9.2950624628197493E-3</v>
      </c>
      <c r="D49" s="1">
        <f t="shared" si="9"/>
        <v>-19054878048780.484</v>
      </c>
      <c r="E49" s="1">
        <f t="shared" si="10"/>
        <v>-381.09756097560972</v>
      </c>
      <c r="F49" s="1">
        <f t="shared" si="11"/>
        <v>-1143.292682926829</v>
      </c>
      <c r="G49" s="1">
        <f t="shared" si="12"/>
        <v>145235.35098155859</v>
      </c>
      <c r="H49" s="1">
        <f t="shared" si="13"/>
        <v>1307118.1588340267</v>
      </c>
    </row>
    <row r="50" spans="2:8" x14ac:dyDescent="0.3">
      <c r="B50" s="3">
        <v>2.6</v>
      </c>
      <c r="C50" s="1">
        <f t="shared" si="8"/>
        <v>-9.6668649613325386E-3</v>
      </c>
      <c r="D50" s="1">
        <f t="shared" si="9"/>
        <v>-19817073170731.707</v>
      </c>
      <c r="E50" s="1">
        <f t="shared" si="10"/>
        <v>-396.34146341463406</v>
      </c>
      <c r="F50" s="1">
        <f t="shared" si="11"/>
        <v>-1189.0243902439024</v>
      </c>
      <c r="G50" s="1">
        <f t="shared" si="12"/>
        <v>157086.55562165371</v>
      </c>
      <c r="H50" s="1">
        <f t="shared" si="13"/>
        <v>1413779.0005948839</v>
      </c>
    </row>
    <row r="51" spans="2:8" x14ac:dyDescent="0.3">
      <c r="B51" s="3">
        <v>2.7</v>
      </c>
      <c r="C51" s="1">
        <f t="shared" si="8"/>
        <v>-1.003866745984533E-2</v>
      </c>
      <c r="D51" s="1">
        <f t="shared" si="9"/>
        <v>-20579268292682.926</v>
      </c>
      <c r="E51" s="1">
        <f t="shared" si="10"/>
        <v>-411.58536585365852</v>
      </c>
      <c r="F51" s="1">
        <f t="shared" si="11"/>
        <v>-1234.7560975609756</v>
      </c>
      <c r="G51" s="1">
        <f t="shared" si="12"/>
        <v>169402.51338488993</v>
      </c>
      <c r="H51" s="1">
        <f t="shared" si="13"/>
        <v>1524622.6204640095</v>
      </c>
    </row>
    <row r="52" spans="2:8" x14ac:dyDescent="0.3">
      <c r="B52" s="3">
        <v>2.8</v>
      </c>
      <c r="C52" s="1">
        <f t="shared" si="8"/>
        <v>-1.0410469958358119E-2</v>
      </c>
      <c r="D52" s="1">
        <f t="shared" si="9"/>
        <v>-21341463414634.145</v>
      </c>
      <c r="E52" s="1">
        <f t="shared" si="10"/>
        <v>-426.82926829268285</v>
      </c>
      <c r="F52" s="1">
        <f t="shared" si="11"/>
        <v>-1280.4878048780486</v>
      </c>
      <c r="G52" s="1">
        <f t="shared" si="12"/>
        <v>182183.22427126704</v>
      </c>
      <c r="H52" s="1">
        <f t="shared" si="13"/>
        <v>1639649.0184414033</v>
      </c>
    </row>
    <row r="53" spans="2:8" x14ac:dyDescent="0.3">
      <c r="B53" s="3">
        <v>2.9</v>
      </c>
      <c r="C53" s="1">
        <f t="shared" si="8"/>
        <v>-1.0782272456870908E-2</v>
      </c>
      <c r="D53" s="1">
        <f t="shared" si="9"/>
        <v>-22103658536585.363</v>
      </c>
      <c r="E53" s="1">
        <f t="shared" si="10"/>
        <v>-442.07317073170725</v>
      </c>
      <c r="F53" s="1">
        <f t="shared" si="11"/>
        <v>-1326.2195121951218</v>
      </c>
      <c r="G53" s="1">
        <f t="shared" si="12"/>
        <v>195428.68828078519</v>
      </c>
      <c r="H53" s="1">
        <f t="shared" si="13"/>
        <v>1758858.1945270668</v>
      </c>
    </row>
    <row r="54" spans="2:8" x14ac:dyDescent="0.3">
      <c r="B54" s="3">
        <v>3</v>
      </c>
      <c r="C54" s="1">
        <f t="shared" si="8"/>
        <v>-1.1154074955383699E-2</v>
      </c>
      <c r="D54" s="1">
        <f t="shared" si="9"/>
        <v>-22865853658536.582</v>
      </c>
      <c r="E54" s="1">
        <f t="shared" si="10"/>
        <v>-457.31707317073165</v>
      </c>
      <c r="F54" s="1">
        <f t="shared" si="11"/>
        <v>-1371.9512195121949</v>
      </c>
      <c r="G54" s="1">
        <f t="shared" si="12"/>
        <v>209138.90541344433</v>
      </c>
      <c r="H54" s="1">
        <f t="shared" si="13"/>
        <v>1882250.148720999</v>
      </c>
    </row>
    <row r="55" spans="2:8" x14ac:dyDescent="0.3">
      <c r="B55" s="3">
        <v>3.1</v>
      </c>
      <c r="C55" s="1">
        <f t="shared" si="8"/>
        <v>-1.1525877453896488E-2</v>
      </c>
      <c r="D55" s="1">
        <f t="shared" si="9"/>
        <v>-23628048780487.805</v>
      </c>
      <c r="E55" s="1">
        <f t="shared" si="10"/>
        <v>-472.56097560975604</v>
      </c>
      <c r="F55" s="1">
        <f t="shared" si="11"/>
        <v>-1417.6829268292684</v>
      </c>
      <c r="G55" s="1">
        <f t="shared" si="12"/>
        <v>223313.87566924444</v>
      </c>
      <c r="H55" s="1">
        <f t="shared" si="13"/>
        <v>2009824.8810232007</v>
      </c>
    </row>
    <row r="56" spans="2:8" x14ac:dyDescent="0.3">
      <c r="B56" s="3">
        <v>3.2</v>
      </c>
      <c r="C56" s="1">
        <f t="shared" si="8"/>
        <v>-1.1897679952409279E-2</v>
      </c>
      <c r="D56" s="1">
        <f t="shared" si="9"/>
        <v>-24390243902439.023</v>
      </c>
      <c r="E56" s="1">
        <f t="shared" si="10"/>
        <v>-487.80487804878044</v>
      </c>
      <c r="F56" s="1">
        <f t="shared" si="11"/>
        <v>-1463.4146341463413</v>
      </c>
      <c r="G56" s="1">
        <f t="shared" si="12"/>
        <v>237953.59904818554</v>
      </c>
      <c r="H56" s="1">
        <f t="shared" si="13"/>
        <v>2141582.3914336702</v>
      </c>
    </row>
    <row r="57" spans="2:8" x14ac:dyDescent="0.3">
      <c r="B57" s="3">
        <v>3.3</v>
      </c>
      <c r="C57" s="1">
        <f t="shared" si="8"/>
        <v>-1.2269482450922069E-2</v>
      </c>
      <c r="D57" s="1">
        <f t="shared" si="9"/>
        <v>-25152439024390.242</v>
      </c>
      <c r="E57" s="1">
        <f t="shared" si="10"/>
        <v>-503.04878048780483</v>
      </c>
      <c r="F57" s="1">
        <f t="shared" si="11"/>
        <v>-1509.1463414634145</v>
      </c>
      <c r="G57" s="1">
        <f t="shared" si="12"/>
        <v>253058.07555026765</v>
      </c>
      <c r="H57" s="1">
        <f t="shared" si="13"/>
        <v>2277522.6799524087</v>
      </c>
    </row>
  </sheetData>
  <mergeCells count="4">
    <mergeCell ref="D9:F9"/>
    <mergeCell ref="H9:J9"/>
    <mergeCell ref="L9:N9"/>
    <mergeCell ref="E22:F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Linas</dc:creator>
  <cp:lastModifiedBy>Linas Beinorius</cp:lastModifiedBy>
  <dcterms:created xsi:type="dcterms:W3CDTF">2015-06-05T18:17:20Z</dcterms:created>
  <dcterms:modified xsi:type="dcterms:W3CDTF">2025-05-03T12:53:53Z</dcterms:modified>
</cp:coreProperties>
</file>