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t\Documents\Informatyka\"/>
    </mc:Choice>
  </mc:AlternateContent>
  <xr:revisionPtr revIDLastSave="0" documentId="8_{2C5D9F45-1433-4E40-BC6B-15D81F8299C5}" xr6:coauthVersionLast="47" xr6:coauthVersionMax="47" xr10:uidLastSave="{00000000-0000-0000-0000-000000000000}"/>
  <bookViews>
    <workbookView xWindow="-120" yWindow="-120" windowWidth="29040" windowHeight="15720" xr2:uid="{191AA79F-0C18-4D07-A3D0-70510B860F76}"/>
  </bookViews>
  <sheets>
    <sheet name="owoce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2" l="1"/>
  <c r="AF4" i="2"/>
  <c r="AF3" i="2"/>
  <c r="G2" i="2"/>
  <c r="K2" i="2" s="1" a="1"/>
  <c r="K2" i="2" s="1"/>
  <c r="S2" i="2" s="1"/>
  <c r="F2" i="2"/>
  <c r="I2" i="2" s="1" a="1"/>
  <c r="I2" i="2" s="1"/>
  <c r="AA2" i="2" l="1"/>
  <c r="Q2" i="2"/>
  <c r="M3" i="2"/>
  <c r="O3" i="2"/>
  <c r="J2" i="2" a="1"/>
  <c r="J2" i="2" s="1"/>
  <c r="Z2" i="2" s="1"/>
  <c r="AB2" i="2" l="1"/>
  <c r="R2" i="2"/>
  <c r="N3" i="2"/>
  <c r="F3" i="2"/>
  <c r="G3" i="2"/>
  <c r="K3" i="2" s="1" a="1"/>
  <c r="K3" i="2" s="1"/>
  <c r="T2" i="2"/>
  <c r="O4" i="2" l="1"/>
  <c r="S3" i="2"/>
  <c r="I3" i="2" a="1"/>
  <c r="I3" i="2" s="1"/>
  <c r="J3" i="2" a="1"/>
  <c r="J3" i="2" s="1"/>
  <c r="M4" i="2" l="1"/>
  <c r="Q3" i="2"/>
  <c r="Z3" i="2"/>
  <c r="AA3" i="2"/>
  <c r="AB3" i="2"/>
  <c r="R3" i="2"/>
  <c r="N4" i="2"/>
  <c r="T3" i="2" l="1"/>
  <c r="F4" i="2"/>
  <c r="G4" i="2"/>
  <c r="K4" i="2" s="1" a="1"/>
  <c r="K4" i="2" s="1"/>
  <c r="S4" i="2" l="1"/>
  <c r="O5" i="2"/>
  <c r="J4" i="2" a="1"/>
  <c r="J4" i="2" s="1"/>
  <c r="I4" i="2" a="1"/>
  <c r="I4" i="2" s="1"/>
  <c r="Q4" i="2" l="1"/>
  <c r="Z4" i="2"/>
  <c r="AA4" i="2"/>
  <c r="M5" i="2"/>
  <c r="R4" i="2"/>
  <c r="AB4" i="2"/>
  <c r="N5" i="2"/>
  <c r="G5" i="2" l="1"/>
  <c r="F5" i="2"/>
  <c r="T4" i="2"/>
  <c r="I5" i="2" l="1" a="1"/>
  <c r="I5" i="2" s="1"/>
  <c r="J5" i="2" a="1"/>
  <c r="J5" i="2" s="1"/>
  <c r="K5" i="2" a="1"/>
  <c r="K5" i="2" s="1"/>
  <c r="S5" i="2" l="1"/>
  <c r="O6" i="2"/>
  <c r="Q5" i="2"/>
  <c r="Z5" i="2"/>
  <c r="AA5" i="2"/>
  <c r="M6" i="2"/>
  <c r="R5" i="2"/>
  <c r="AB5" i="2"/>
  <c r="N6" i="2"/>
  <c r="G6" i="2" l="1"/>
  <c r="T5" i="2"/>
  <c r="F6" i="2"/>
  <c r="K6" i="2" l="1" a="1"/>
  <c r="K6" i="2" s="1"/>
  <c r="I6" i="2" a="1"/>
  <c r="I6" i="2" s="1"/>
  <c r="J6" i="2" a="1"/>
  <c r="J6" i="2" s="1"/>
  <c r="R6" i="2" l="1"/>
  <c r="AB6" i="2"/>
  <c r="N7" i="2"/>
  <c r="Q6" i="2"/>
  <c r="Z6" i="2"/>
  <c r="AA6" i="2"/>
  <c r="M7" i="2"/>
  <c r="S6" i="2"/>
  <c r="O7" i="2"/>
  <c r="G7" i="2" l="1"/>
  <c r="F7" i="2"/>
  <c r="T6" i="2"/>
  <c r="K7" i="2" l="1" a="1"/>
  <c r="K7" i="2" s="1"/>
  <c r="I7" i="2" a="1"/>
  <c r="I7" i="2" s="1"/>
  <c r="J7" i="2" a="1"/>
  <c r="J7" i="2" s="1"/>
  <c r="AB7" i="2" l="1"/>
  <c r="N8" i="2"/>
  <c r="R7" i="2"/>
  <c r="Z7" i="2"/>
  <c r="AA7" i="2"/>
  <c r="Q7" i="2"/>
  <c r="M8" i="2"/>
  <c r="S7" i="2"/>
  <c r="O8" i="2"/>
  <c r="T7" i="2" l="1"/>
  <c r="F8" i="2"/>
  <c r="G8" i="2"/>
  <c r="K8" i="2" l="1" a="1"/>
  <c r="K8" i="2" s="1"/>
  <c r="J8" i="2" a="1"/>
  <c r="J8" i="2" s="1"/>
  <c r="I8" i="2" a="1"/>
  <c r="I8" i="2" s="1"/>
  <c r="Z8" i="2" l="1"/>
  <c r="AA8" i="2"/>
  <c r="M9" i="2"/>
  <c r="Q8" i="2"/>
  <c r="AB8" i="2"/>
  <c r="R8" i="2"/>
  <c r="N9" i="2"/>
  <c r="S8" i="2"/>
  <c r="O9" i="2"/>
  <c r="T8" i="2" l="1"/>
  <c r="G9" i="2"/>
  <c r="F9" i="2"/>
  <c r="K9" i="2" l="1" a="1"/>
  <c r="K9" i="2" s="1"/>
  <c r="J9" i="2" a="1"/>
  <c r="J9" i="2" s="1"/>
  <c r="I9" i="2" a="1"/>
  <c r="I9" i="2" s="1"/>
  <c r="AB9" i="2" l="1"/>
  <c r="R9" i="2"/>
  <c r="N10" i="2"/>
  <c r="Z9" i="2"/>
  <c r="AA9" i="2"/>
  <c r="M10" i="2"/>
  <c r="Q9" i="2"/>
  <c r="S9" i="2"/>
  <c r="O10" i="2"/>
  <c r="T9" i="2" l="1"/>
  <c r="F10" i="2"/>
  <c r="G10" i="2"/>
  <c r="K10" i="2" l="1" a="1"/>
  <c r="K10" i="2" s="1"/>
  <c r="J10" i="2" a="1"/>
  <c r="J10" i="2" s="1"/>
  <c r="I10" i="2" a="1"/>
  <c r="I10" i="2" s="1"/>
  <c r="AA10" i="2" l="1"/>
  <c r="Z10" i="2"/>
  <c r="M11" i="2"/>
  <c r="Q10" i="2"/>
  <c r="AB10" i="2"/>
  <c r="N11" i="2"/>
  <c r="R10" i="2"/>
  <c r="S10" i="2"/>
  <c r="O11" i="2"/>
  <c r="T10" i="2" l="1"/>
  <c r="G11" i="2"/>
  <c r="F11" i="2"/>
  <c r="K11" i="2" l="1" a="1"/>
  <c r="K11" i="2" s="1"/>
  <c r="J11" i="2" a="1"/>
  <c r="J11" i="2" s="1"/>
  <c r="I11" i="2" a="1"/>
  <c r="I11" i="2" s="1"/>
  <c r="AB11" i="2" l="1"/>
  <c r="N12" i="2"/>
  <c r="R11" i="2"/>
  <c r="AA11" i="2"/>
  <c r="Z11" i="2"/>
  <c r="Q11" i="2"/>
  <c r="M12" i="2"/>
  <c r="S11" i="2"/>
  <c r="O12" i="2"/>
  <c r="T11" i="2" l="1"/>
  <c r="F12" i="2"/>
  <c r="G12" i="2"/>
  <c r="K12" i="2" s="1" a="1"/>
  <c r="K12" i="2" s="1"/>
  <c r="S12" i="2" l="1"/>
  <c r="O13" i="2"/>
  <c r="I12" i="2" a="1"/>
  <c r="I12" i="2" s="1"/>
  <c r="J12" i="2" a="1"/>
  <c r="J12" i="2" s="1"/>
  <c r="AB12" i="2" l="1"/>
  <c r="N13" i="2"/>
  <c r="R12" i="2"/>
  <c r="AA12" i="2"/>
  <c r="Z12" i="2"/>
  <c r="Q12" i="2"/>
  <c r="T12" i="2" s="1"/>
  <c r="M13" i="2"/>
  <c r="F13" i="2" l="1"/>
  <c r="G13" i="2"/>
  <c r="K13" i="2" l="1" a="1"/>
  <c r="K13" i="2" s="1"/>
  <c r="I13" i="2" a="1"/>
  <c r="I13" i="2" s="1"/>
  <c r="J13" i="2" a="1"/>
  <c r="J13" i="2" s="1"/>
  <c r="AB13" i="2" l="1"/>
  <c r="N14" i="2"/>
  <c r="R13" i="2"/>
  <c r="AA13" i="2"/>
  <c r="Z13" i="2"/>
  <c r="M14" i="2"/>
  <c r="Q13" i="2"/>
  <c r="S13" i="2"/>
  <c r="O14" i="2"/>
  <c r="T13" i="2" l="1"/>
  <c r="F14" i="2"/>
  <c r="G14" i="2"/>
  <c r="K14" i="2" l="1" a="1"/>
  <c r="K14" i="2" s="1"/>
  <c r="I14" i="2" a="1"/>
  <c r="I14" i="2" s="1"/>
  <c r="J14" i="2" a="1"/>
  <c r="J14" i="2" s="1"/>
  <c r="AB14" i="2" l="1"/>
  <c r="N15" i="2"/>
  <c r="R14" i="2"/>
  <c r="AA14" i="2"/>
  <c r="Z14" i="2"/>
  <c r="Q14" i="2"/>
  <c r="M15" i="2"/>
  <c r="S14" i="2"/>
  <c r="O15" i="2"/>
  <c r="F15" i="2" l="1"/>
  <c r="G15" i="2"/>
  <c r="T14" i="2"/>
  <c r="J15" i="2" l="1" a="1"/>
  <c r="J15" i="2" s="1"/>
  <c r="K15" i="2" a="1"/>
  <c r="K15" i="2" s="1"/>
  <c r="I15" i="2" a="1"/>
  <c r="I15" i="2" s="1"/>
  <c r="AA15" i="2" l="1"/>
  <c r="Z15" i="2"/>
  <c r="M16" i="2"/>
  <c r="Q15" i="2"/>
  <c r="S15" i="2"/>
  <c r="O16" i="2"/>
  <c r="AB15" i="2"/>
  <c r="N16" i="2"/>
  <c r="R15" i="2"/>
  <c r="F16" i="2" l="1"/>
  <c r="G16" i="2"/>
  <c r="T15" i="2"/>
  <c r="K16" i="2" l="1" a="1"/>
  <c r="K16" i="2" s="1"/>
  <c r="J16" i="2" a="1"/>
  <c r="J16" i="2" s="1"/>
  <c r="I16" i="2" a="1"/>
  <c r="I16" i="2" s="1"/>
  <c r="AA16" i="2" l="1"/>
  <c r="Z16" i="2"/>
  <c r="M17" i="2"/>
  <c r="Q16" i="2"/>
  <c r="AB16" i="2"/>
  <c r="N17" i="2"/>
  <c r="R16" i="2"/>
  <c r="O17" i="2"/>
  <c r="S16" i="2"/>
  <c r="T16" i="2" l="1"/>
  <c r="F17" i="2"/>
  <c r="G17" i="2"/>
  <c r="K17" i="2" l="1" a="1"/>
  <c r="K17" i="2" s="1"/>
  <c r="J17" i="2" a="1"/>
  <c r="J17" i="2" s="1"/>
  <c r="I17" i="2" a="1"/>
  <c r="I17" i="2" s="1"/>
  <c r="AA17" i="2" l="1"/>
  <c r="Z17" i="2"/>
  <c r="M18" i="2"/>
  <c r="Q17" i="2"/>
  <c r="AB17" i="2"/>
  <c r="N18" i="2"/>
  <c r="R17" i="2"/>
  <c r="S17" i="2"/>
  <c r="O18" i="2"/>
  <c r="T17" i="2" l="1"/>
  <c r="F18" i="2"/>
  <c r="G18" i="2"/>
  <c r="K18" i="2" s="1" a="1"/>
  <c r="K18" i="2" s="1"/>
  <c r="J18" i="2" l="1" a="1"/>
  <c r="J18" i="2" s="1"/>
  <c r="I18" i="2" a="1"/>
  <c r="I18" i="2" s="1"/>
  <c r="O19" i="2"/>
  <c r="S18" i="2"/>
  <c r="AA18" i="2" l="1"/>
  <c r="Z18" i="2"/>
  <c r="M19" i="2"/>
  <c r="Q18" i="2"/>
  <c r="AB18" i="2"/>
  <c r="N19" i="2"/>
  <c r="R18" i="2"/>
  <c r="T18" i="2" l="1"/>
  <c r="F19" i="2"/>
  <c r="G19" i="2"/>
  <c r="K19" i="2" l="1" a="1"/>
  <c r="K19" i="2" s="1"/>
  <c r="I19" i="2" a="1"/>
  <c r="I19" i="2" s="1"/>
  <c r="J19" i="2" a="1"/>
  <c r="J19" i="2" s="1"/>
  <c r="AB19" i="2" l="1"/>
  <c r="N20" i="2"/>
  <c r="R19" i="2"/>
  <c r="Z19" i="2"/>
  <c r="AA19" i="2"/>
  <c r="M20" i="2"/>
  <c r="Q19" i="2"/>
  <c r="O20" i="2"/>
  <c r="S19" i="2"/>
  <c r="T19" i="2" l="1"/>
  <c r="F20" i="2"/>
  <c r="G20" i="2"/>
  <c r="K20" i="2" l="1" a="1"/>
  <c r="K20" i="2" s="1"/>
  <c r="I20" i="2" a="1"/>
  <c r="I20" i="2" s="1"/>
  <c r="J20" i="2" a="1"/>
  <c r="J20" i="2" s="1"/>
  <c r="AB20" i="2" l="1"/>
  <c r="N21" i="2"/>
  <c r="R20" i="2"/>
  <c r="Z20" i="2"/>
  <c r="AA20" i="2"/>
  <c r="Q20" i="2"/>
  <c r="M21" i="2"/>
  <c r="S20" i="2"/>
  <c r="O21" i="2"/>
  <c r="F21" i="2" l="1"/>
  <c r="G21" i="2"/>
  <c r="T20" i="2"/>
  <c r="I21" i="2" l="1" a="1"/>
  <c r="I21" i="2" s="1"/>
  <c r="J21" i="2" a="1"/>
  <c r="J21" i="2" s="1"/>
  <c r="K21" i="2" a="1"/>
  <c r="K21" i="2" s="1"/>
  <c r="S21" i="2" l="1"/>
  <c r="O22" i="2"/>
  <c r="AB21" i="2"/>
  <c r="N22" i="2"/>
  <c r="R21" i="2"/>
  <c r="Z21" i="2"/>
  <c r="AA21" i="2"/>
  <c r="M22" i="2"/>
  <c r="Q21" i="2"/>
  <c r="T21" i="2" s="1"/>
  <c r="F22" i="2" l="1"/>
  <c r="G22" i="2"/>
  <c r="K22" i="2" s="1" a="1"/>
  <c r="K22" i="2" s="1"/>
  <c r="O23" i="2" l="1"/>
  <c r="S22" i="2"/>
  <c r="I22" i="2" a="1"/>
  <c r="I22" i="2" s="1"/>
  <c r="J22" i="2" a="1"/>
  <c r="J22" i="2" s="1"/>
  <c r="N23" i="2" l="1"/>
  <c r="AB22" i="2"/>
  <c r="R22" i="2"/>
  <c r="M23" i="2"/>
  <c r="Z22" i="2"/>
  <c r="AA22" i="2"/>
  <c r="Q22" i="2"/>
  <c r="T22" i="2" s="1"/>
  <c r="F23" i="2" l="1"/>
  <c r="G23" i="2"/>
  <c r="I23" i="2" l="1" a="1"/>
  <c r="I23" i="2" s="1"/>
  <c r="J23" i="2" a="1"/>
  <c r="J23" i="2" s="1"/>
  <c r="K23" i="2" a="1"/>
  <c r="K23" i="2" s="1"/>
  <c r="S23" i="2" l="1"/>
  <c r="O24" i="2"/>
  <c r="AB23" i="2"/>
  <c r="R23" i="2"/>
  <c r="N24" i="2"/>
  <c r="AA23" i="2"/>
  <c r="Z23" i="2"/>
  <c r="Q23" i="2"/>
  <c r="T23" i="2" s="1"/>
  <c r="M24" i="2"/>
  <c r="F24" i="2" l="1"/>
  <c r="G24" i="2"/>
  <c r="J24" i="2" l="1" a="1"/>
  <c r="J24" i="2" s="1"/>
  <c r="I24" i="2" a="1"/>
  <c r="I24" i="2" s="1"/>
  <c r="K24" i="2" a="1"/>
  <c r="K24" i="2" s="1"/>
  <c r="O25" i="2" l="1"/>
  <c r="S24" i="2"/>
  <c r="Z24" i="2"/>
  <c r="AA24" i="2"/>
  <c r="M25" i="2"/>
  <c r="Q24" i="2"/>
  <c r="AB24" i="2"/>
  <c r="R24" i="2"/>
  <c r="N25" i="2"/>
  <c r="T24" i="2" l="1"/>
  <c r="F25" i="2"/>
  <c r="G25" i="2"/>
  <c r="K25" i="2" l="1" a="1"/>
  <c r="K25" i="2" s="1"/>
  <c r="J25" i="2" a="1"/>
  <c r="J25" i="2" s="1"/>
  <c r="I25" i="2" a="1"/>
  <c r="I25" i="2" s="1"/>
  <c r="Z25" i="2" l="1"/>
  <c r="AA25" i="2"/>
  <c r="Q25" i="2"/>
  <c r="M26" i="2"/>
  <c r="AB25" i="2"/>
  <c r="R25" i="2"/>
  <c r="N26" i="2"/>
  <c r="S25" i="2"/>
  <c r="O26" i="2"/>
  <c r="T25" i="2" l="1"/>
  <c r="G26" i="2"/>
  <c r="F26" i="2"/>
  <c r="J26" i="2" l="1" a="1"/>
  <c r="J26" i="2" s="1"/>
  <c r="K26" i="2" a="1"/>
  <c r="K26" i="2" s="1"/>
  <c r="I26" i="2" a="1"/>
  <c r="I26" i="2" s="1"/>
  <c r="AA26" i="2" l="1"/>
  <c r="Z26" i="2"/>
  <c r="M27" i="2"/>
  <c r="Q26" i="2"/>
  <c r="O27" i="2"/>
  <c r="S26" i="2"/>
  <c r="AB26" i="2"/>
  <c r="N27" i="2"/>
  <c r="R26" i="2"/>
  <c r="T26" i="2" l="1"/>
  <c r="F27" i="2"/>
  <c r="G27" i="2"/>
  <c r="I27" i="2" l="1" a="1"/>
  <c r="I27" i="2" s="1"/>
  <c r="K27" i="2" a="1"/>
  <c r="K27" i="2" s="1"/>
  <c r="J27" i="2" a="1"/>
  <c r="J27" i="2" s="1"/>
  <c r="O28" i="2" l="1"/>
  <c r="S27" i="2"/>
  <c r="AB27" i="2"/>
  <c r="R27" i="2"/>
  <c r="N28" i="2"/>
  <c r="AA27" i="2"/>
  <c r="Z27" i="2"/>
  <c r="Q27" i="2"/>
  <c r="T27" i="2" s="1"/>
  <c r="M28" i="2"/>
  <c r="F28" i="2" l="1"/>
  <c r="G28" i="2"/>
  <c r="K28" i="2" l="1" a="1"/>
  <c r="K28" i="2" s="1"/>
  <c r="J28" i="2" a="1"/>
  <c r="J28" i="2" s="1"/>
  <c r="I28" i="2" a="1"/>
  <c r="I28" i="2" s="1"/>
  <c r="AA28" i="2" l="1"/>
  <c r="Z28" i="2"/>
  <c r="M29" i="2"/>
  <c r="Q28" i="2"/>
  <c r="AB28" i="2"/>
  <c r="N29" i="2"/>
  <c r="R28" i="2"/>
  <c r="O29" i="2"/>
  <c r="S28" i="2"/>
  <c r="T28" i="2" l="1"/>
  <c r="F29" i="2"/>
  <c r="G29" i="2"/>
  <c r="K29" i="2" l="1" a="1"/>
  <c r="K29" i="2" s="1"/>
  <c r="I29" i="2" a="1"/>
  <c r="I29" i="2" s="1"/>
  <c r="J29" i="2" a="1"/>
  <c r="J29" i="2" s="1"/>
  <c r="AB29" i="2" l="1"/>
  <c r="N30" i="2"/>
  <c r="R29" i="2"/>
  <c r="AA29" i="2"/>
  <c r="Z29" i="2"/>
  <c r="Q29" i="2"/>
  <c r="M30" i="2"/>
  <c r="S29" i="2"/>
  <c r="O30" i="2"/>
  <c r="T29" i="2" l="1"/>
  <c r="F30" i="2"/>
  <c r="G30" i="2"/>
  <c r="I30" i="2" l="1" a="1"/>
  <c r="I30" i="2" s="1"/>
  <c r="K30" i="2" a="1"/>
  <c r="K30" i="2" s="1"/>
  <c r="J30" i="2" a="1"/>
  <c r="J30" i="2" s="1"/>
  <c r="AB30" i="2" l="1"/>
  <c r="N31" i="2"/>
  <c r="R30" i="2"/>
  <c r="O31" i="2"/>
  <c r="S30" i="2"/>
  <c r="AA30" i="2"/>
  <c r="Z30" i="2"/>
  <c r="M31" i="2"/>
  <c r="Q30" i="2"/>
  <c r="T30" i="2" s="1"/>
  <c r="F31" i="2" l="1"/>
  <c r="G31" i="2"/>
  <c r="K31" i="2" l="1" a="1"/>
  <c r="K31" i="2" s="1"/>
  <c r="J31" i="2" a="1"/>
  <c r="J31" i="2" s="1"/>
  <c r="I31" i="2" a="1"/>
  <c r="I31" i="2" s="1"/>
  <c r="AA31" i="2" l="1"/>
  <c r="Z31" i="2"/>
  <c r="M32" i="2"/>
  <c r="Q31" i="2"/>
  <c r="AB31" i="2"/>
  <c r="N32" i="2"/>
  <c r="R31" i="2"/>
  <c r="S31" i="2"/>
  <c r="O32" i="2"/>
  <c r="T31" i="2" l="1"/>
  <c r="F32" i="2"/>
  <c r="G32" i="2"/>
  <c r="J32" i="2" l="1" a="1"/>
  <c r="J32" i="2" s="1"/>
  <c r="I32" i="2" a="1"/>
  <c r="I32" i="2" s="1"/>
  <c r="K32" i="2" a="1"/>
  <c r="K32" i="2" s="1"/>
  <c r="O33" i="2" l="1"/>
  <c r="S32" i="2"/>
  <c r="AA32" i="2"/>
  <c r="Z32" i="2"/>
  <c r="M33" i="2"/>
  <c r="Q32" i="2"/>
  <c r="AB32" i="2"/>
  <c r="N33" i="2"/>
  <c r="R32" i="2"/>
  <c r="T32" i="2" l="1"/>
  <c r="F33" i="2"/>
  <c r="G33" i="2"/>
  <c r="I33" i="2" l="1" a="1"/>
  <c r="I33" i="2" s="1"/>
  <c r="K33" i="2" a="1"/>
  <c r="K33" i="2" s="1"/>
  <c r="J33" i="2" a="1"/>
  <c r="J33" i="2" s="1"/>
  <c r="O34" i="2" l="1"/>
  <c r="S33" i="2"/>
  <c r="AB33" i="2"/>
  <c r="N34" i="2"/>
  <c r="R33" i="2"/>
  <c r="AA33" i="2"/>
  <c r="Z33" i="2"/>
  <c r="M34" i="2"/>
  <c r="Q33" i="2"/>
  <c r="T33" i="2" s="1"/>
  <c r="F34" i="2" l="1"/>
  <c r="G34" i="2"/>
  <c r="J34" i="2" l="1" a="1"/>
  <c r="J34" i="2" s="1"/>
  <c r="K34" i="2" a="1"/>
  <c r="K34" i="2" s="1"/>
  <c r="I34" i="2" a="1"/>
  <c r="I34" i="2" s="1"/>
  <c r="O35" i="2" l="1"/>
  <c r="S34" i="2"/>
  <c r="AA34" i="2"/>
  <c r="Z34" i="2"/>
  <c r="M35" i="2"/>
  <c r="Q34" i="2"/>
  <c r="AB34" i="2"/>
  <c r="N35" i="2"/>
  <c r="R34" i="2"/>
  <c r="F35" i="2" l="1"/>
  <c r="G35" i="2"/>
  <c r="T34" i="2"/>
  <c r="K35" i="2" l="1" a="1"/>
  <c r="K35" i="2" s="1"/>
  <c r="J35" i="2" a="1"/>
  <c r="J35" i="2" s="1"/>
  <c r="I35" i="2" a="1"/>
  <c r="I35" i="2" s="1"/>
  <c r="AA35" i="2" l="1"/>
  <c r="Z35" i="2"/>
  <c r="Q35" i="2"/>
  <c r="M36" i="2"/>
  <c r="AB35" i="2"/>
  <c r="R35" i="2"/>
  <c r="N36" i="2"/>
  <c r="O36" i="2"/>
  <c r="S35" i="2"/>
  <c r="F36" i="2" l="1"/>
  <c r="G36" i="2"/>
  <c r="T35" i="2"/>
  <c r="I36" i="2" l="1" a="1"/>
  <c r="I36" i="2" s="1"/>
  <c r="K36" i="2" a="1"/>
  <c r="K36" i="2" s="1"/>
  <c r="J36" i="2" a="1"/>
  <c r="J36" i="2" s="1"/>
  <c r="AB36" i="2" l="1"/>
  <c r="N37" i="2"/>
  <c r="R36" i="2"/>
  <c r="S36" i="2"/>
  <c r="O37" i="2"/>
  <c r="AA36" i="2"/>
  <c r="Z36" i="2"/>
  <c r="M37" i="2"/>
  <c r="Q36" i="2"/>
  <c r="T36" i="2" s="1"/>
  <c r="G37" i="2" l="1"/>
  <c r="F37" i="2"/>
  <c r="K37" i="2" l="1" a="1"/>
  <c r="K37" i="2" s="1"/>
  <c r="J37" i="2" a="1"/>
  <c r="J37" i="2" s="1"/>
  <c r="I37" i="2" a="1"/>
  <c r="I37" i="2" s="1"/>
  <c r="AB37" i="2" l="1"/>
  <c r="N38" i="2"/>
  <c r="R37" i="2"/>
  <c r="AA37" i="2"/>
  <c r="Z37" i="2"/>
  <c r="M38" i="2"/>
  <c r="Q37" i="2"/>
  <c r="O38" i="2"/>
  <c r="S37" i="2"/>
  <c r="T37" i="2" l="1"/>
  <c r="F38" i="2"/>
  <c r="G38" i="2"/>
  <c r="K38" i="2" l="1" a="1"/>
  <c r="K38" i="2" s="1"/>
  <c r="J38" i="2" a="1"/>
  <c r="J38" i="2" s="1"/>
  <c r="I38" i="2" a="1"/>
  <c r="I38" i="2" s="1"/>
  <c r="Q38" i="2" l="1"/>
  <c r="M39" i="2"/>
  <c r="AA38" i="2"/>
  <c r="Z38" i="2"/>
  <c r="R38" i="2"/>
  <c r="N39" i="2"/>
  <c r="AB38" i="2"/>
  <c r="O39" i="2"/>
  <c r="S38" i="2"/>
  <c r="F39" i="2" l="1"/>
  <c r="G39" i="2"/>
  <c r="T38" i="2"/>
  <c r="I39" i="2" l="1" a="1"/>
  <c r="I39" i="2" s="1"/>
  <c r="J39" i="2" a="1"/>
  <c r="J39" i="2" s="1"/>
  <c r="K39" i="2" a="1"/>
  <c r="K39" i="2" s="1"/>
  <c r="O40" i="2" l="1"/>
  <c r="S39" i="2"/>
  <c r="N40" i="2"/>
  <c r="AB39" i="2"/>
  <c r="R39" i="2"/>
  <c r="M40" i="2"/>
  <c r="F40" i="2" s="1"/>
  <c r="AA39" i="2"/>
  <c r="Z39" i="2"/>
  <c r="Q39" i="2"/>
  <c r="T39" i="2" s="1"/>
  <c r="G40" i="2" l="1"/>
  <c r="I40" i="2" s="1" a="1"/>
  <c r="I40" i="2" s="1"/>
  <c r="M41" i="2" l="1"/>
  <c r="Q40" i="2"/>
  <c r="K40" i="2" a="1"/>
  <c r="K40" i="2" s="1"/>
  <c r="AA40" i="2" s="1"/>
  <c r="J40" i="2" a="1"/>
  <c r="J40" i="2" s="1"/>
  <c r="N41" i="2" l="1"/>
  <c r="AB40" i="2"/>
  <c r="R40" i="2"/>
  <c r="Z40" i="2"/>
  <c r="O41" i="2"/>
  <c r="S40" i="2"/>
  <c r="T40" i="2" s="1"/>
  <c r="G41" i="2"/>
  <c r="F41" i="2" l="1"/>
  <c r="K41" i="2" l="1" a="1"/>
  <c r="K41" i="2" s="1"/>
  <c r="J41" i="2" a="1"/>
  <c r="J41" i="2" s="1"/>
  <c r="I41" i="2" a="1"/>
  <c r="I41" i="2" s="1"/>
  <c r="M42" i="2" l="1"/>
  <c r="Q41" i="2"/>
  <c r="AA41" i="2"/>
  <c r="Z41" i="2"/>
  <c r="N42" i="2"/>
  <c r="AB41" i="2"/>
  <c r="R41" i="2"/>
  <c r="O42" i="2"/>
  <c r="S41" i="2"/>
  <c r="T41" i="2" l="1"/>
  <c r="F42" i="2"/>
  <c r="G42" i="2"/>
  <c r="I42" i="2" l="1" a="1"/>
  <c r="I42" i="2" s="1"/>
  <c r="J42" i="2" a="1"/>
  <c r="J42" i="2" s="1"/>
  <c r="K42" i="2" a="1"/>
  <c r="K42" i="2" s="1"/>
  <c r="O43" i="2" l="1"/>
  <c r="S42" i="2"/>
  <c r="N43" i="2"/>
  <c r="R42" i="2"/>
  <c r="AB42" i="2"/>
  <c r="M43" i="2"/>
  <c r="Q42" i="2"/>
  <c r="T42" i="2" s="1"/>
  <c r="AA42" i="2"/>
  <c r="Z42" i="2"/>
  <c r="G43" i="2" l="1"/>
  <c r="F43" i="2"/>
  <c r="I43" i="2" l="1" a="1"/>
  <c r="I43" i="2" s="1"/>
  <c r="K43" i="2" a="1"/>
  <c r="K43" i="2" s="1"/>
  <c r="J43" i="2" a="1"/>
  <c r="J43" i="2" s="1"/>
  <c r="N44" i="2" l="1"/>
  <c r="AB43" i="2"/>
  <c r="R43" i="2"/>
  <c r="O44" i="2"/>
  <c r="S43" i="2"/>
  <c r="M44" i="2"/>
  <c r="AA43" i="2"/>
  <c r="Z43" i="2"/>
  <c r="Q43" i="2"/>
  <c r="T43" i="2" s="1"/>
  <c r="G44" i="2" l="1"/>
  <c r="F44" i="2"/>
  <c r="I44" i="2" l="1" a="1"/>
  <c r="I44" i="2" s="1"/>
  <c r="J44" i="2" a="1"/>
  <c r="J44" i="2" s="1"/>
  <c r="K44" i="2" a="1"/>
  <c r="K44" i="2" s="1"/>
  <c r="O45" i="2" l="1"/>
  <c r="S44" i="2"/>
  <c r="N45" i="2"/>
  <c r="R44" i="2"/>
  <c r="AB44" i="2"/>
  <c r="M45" i="2"/>
  <c r="AA44" i="2"/>
  <c r="Z44" i="2"/>
  <c r="Q44" i="2"/>
  <c r="T44" i="2" s="1"/>
  <c r="F45" i="2" l="1"/>
  <c r="G45" i="2"/>
  <c r="I45" i="2" l="1" a="1"/>
  <c r="I45" i="2" s="1"/>
  <c r="J45" i="2" a="1"/>
  <c r="J45" i="2" s="1"/>
  <c r="K45" i="2" a="1"/>
  <c r="K45" i="2" s="1"/>
  <c r="N46" i="2" l="1"/>
  <c r="R45" i="2"/>
  <c r="AB45" i="2"/>
  <c r="O46" i="2"/>
  <c r="S45" i="2"/>
  <c r="M46" i="2"/>
  <c r="AA45" i="2"/>
  <c r="Z45" i="2"/>
  <c r="Q45" i="2"/>
  <c r="T45" i="2" s="1"/>
  <c r="F46" i="2" l="1"/>
  <c r="G46" i="2"/>
  <c r="I46" i="2" l="1" a="1"/>
  <c r="I46" i="2" s="1"/>
  <c r="J46" i="2" a="1"/>
  <c r="J46" i="2" s="1"/>
  <c r="K46" i="2" a="1"/>
  <c r="K46" i="2" s="1"/>
  <c r="N47" i="2" l="1"/>
  <c r="R46" i="2"/>
  <c r="AB46" i="2"/>
  <c r="O47" i="2"/>
  <c r="S46" i="2"/>
  <c r="M47" i="2"/>
  <c r="AA46" i="2"/>
  <c r="Z46" i="2"/>
  <c r="Q46" i="2"/>
  <c r="T46" i="2" s="1"/>
  <c r="G47" i="2" l="1"/>
  <c r="F47" i="2"/>
  <c r="K47" i="2" l="1" a="1"/>
  <c r="K47" i="2" s="1"/>
  <c r="I47" i="2" a="1"/>
  <c r="I47" i="2" s="1"/>
  <c r="J47" i="2" a="1"/>
  <c r="J47" i="2" s="1"/>
  <c r="M48" i="2" l="1"/>
  <c r="AA47" i="2"/>
  <c r="Z47" i="2"/>
  <c r="Q47" i="2"/>
  <c r="N48" i="2"/>
  <c r="R47" i="2"/>
  <c r="AB47" i="2"/>
  <c r="O48" i="2"/>
  <c r="S47" i="2"/>
  <c r="T47" i="2" l="1"/>
  <c r="F48" i="2"/>
  <c r="G48" i="2"/>
  <c r="J48" i="2" l="1" a="1"/>
  <c r="J48" i="2" s="1"/>
  <c r="I48" i="2" a="1"/>
  <c r="I48" i="2" s="1"/>
  <c r="K48" i="2" a="1"/>
  <c r="K48" i="2" s="1"/>
  <c r="M49" i="2" l="1"/>
  <c r="AA48" i="2"/>
  <c r="Z48" i="2"/>
  <c r="Q48" i="2"/>
  <c r="O49" i="2"/>
  <c r="S48" i="2"/>
  <c r="N49" i="2"/>
  <c r="R48" i="2"/>
  <c r="AB48" i="2"/>
  <c r="T48" i="2" l="1"/>
  <c r="G49" i="2"/>
  <c r="F49" i="2"/>
  <c r="J49" i="2" l="1" a="1"/>
  <c r="J49" i="2" s="1"/>
  <c r="K49" i="2" a="1"/>
  <c r="K49" i="2" s="1"/>
  <c r="I49" i="2" a="1"/>
  <c r="I49" i="2" s="1"/>
  <c r="M50" i="2" l="1"/>
  <c r="AA49" i="2"/>
  <c r="Z49" i="2"/>
  <c r="Q49" i="2"/>
  <c r="T49" i="2" s="1"/>
  <c r="O50" i="2"/>
  <c r="S49" i="2"/>
  <c r="N50" i="2"/>
  <c r="R49" i="2"/>
  <c r="AB49" i="2"/>
  <c r="F50" i="2" l="1"/>
  <c r="G50" i="2"/>
  <c r="I50" i="2" l="1" a="1"/>
  <c r="I50" i="2" s="1"/>
  <c r="K50" i="2" a="1"/>
  <c r="K50" i="2" s="1"/>
  <c r="J50" i="2" a="1"/>
  <c r="J50" i="2" s="1"/>
  <c r="N51" i="2" l="1"/>
  <c r="AB50" i="2"/>
  <c r="R50" i="2"/>
  <c r="O51" i="2"/>
  <c r="S50" i="2"/>
  <c r="M51" i="2"/>
  <c r="AA50" i="2"/>
  <c r="Z50" i="2"/>
  <c r="Q50" i="2"/>
  <c r="T50" i="2" s="1"/>
  <c r="F51" i="2" l="1"/>
  <c r="G51" i="2"/>
  <c r="I51" i="2" l="1" a="1"/>
  <c r="I51" i="2" s="1"/>
  <c r="J51" i="2" a="1"/>
  <c r="J51" i="2" s="1"/>
  <c r="K51" i="2" a="1"/>
  <c r="K51" i="2" s="1"/>
  <c r="O52" i="2" l="1"/>
  <c r="S51" i="2"/>
  <c r="N52" i="2"/>
  <c r="AB51" i="2"/>
  <c r="R51" i="2"/>
  <c r="M52" i="2"/>
  <c r="AA51" i="2"/>
  <c r="Z51" i="2"/>
  <c r="Q51" i="2"/>
  <c r="T51" i="2" s="1"/>
  <c r="G52" i="2" l="1"/>
  <c r="F52" i="2"/>
  <c r="I52" i="2" l="1" a="1"/>
  <c r="I52" i="2" s="1"/>
  <c r="J52" i="2" a="1"/>
  <c r="J52" i="2" s="1"/>
  <c r="K52" i="2" a="1"/>
  <c r="K52" i="2" s="1"/>
  <c r="O53" i="2" l="1"/>
  <c r="S52" i="2"/>
  <c r="N53" i="2"/>
  <c r="AB52" i="2"/>
  <c r="R52" i="2"/>
  <c r="M53" i="2"/>
  <c r="AA52" i="2"/>
  <c r="Z52" i="2"/>
  <c r="Q52" i="2"/>
  <c r="T52" i="2" s="1"/>
  <c r="F53" i="2" l="1"/>
  <c r="G53" i="2"/>
  <c r="I53" i="2" l="1" a="1"/>
  <c r="I53" i="2" s="1"/>
  <c r="J53" i="2" a="1"/>
  <c r="J53" i="2" s="1"/>
  <c r="K53" i="2" a="1"/>
  <c r="K53" i="2" s="1"/>
  <c r="O54" i="2" l="1"/>
  <c r="S53" i="2"/>
  <c r="N54" i="2"/>
  <c r="AB53" i="2"/>
  <c r="R53" i="2"/>
  <c r="M54" i="2"/>
  <c r="AA53" i="2"/>
  <c r="Z53" i="2"/>
  <c r="Q53" i="2"/>
  <c r="T53" i="2" s="1"/>
  <c r="G54" i="2" l="1"/>
  <c r="F54" i="2"/>
  <c r="I54" i="2" l="1" a="1"/>
  <c r="I54" i="2" s="1"/>
  <c r="J54" i="2" a="1"/>
  <c r="J54" i="2" s="1"/>
  <c r="K54" i="2" a="1"/>
  <c r="K54" i="2" s="1"/>
  <c r="O55" i="2" l="1"/>
  <c r="S54" i="2"/>
  <c r="N55" i="2"/>
  <c r="R54" i="2"/>
  <c r="AB54" i="2"/>
  <c r="M55" i="2"/>
  <c r="AA54" i="2"/>
  <c r="Z54" i="2"/>
  <c r="Q54" i="2"/>
  <c r="T54" i="2" s="1"/>
  <c r="G55" i="2" l="1"/>
  <c r="F55" i="2"/>
  <c r="I55" i="2" l="1" a="1"/>
  <c r="I55" i="2" s="1"/>
  <c r="J55" i="2" a="1"/>
  <c r="J55" i="2" s="1"/>
  <c r="K55" i="2" a="1"/>
  <c r="K55" i="2" s="1"/>
  <c r="N56" i="2" l="1"/>
  <c r="R55" i="2"/>
  <c r="AB55" i="2"/>
  <c r="O56" i="2"/>
  <c r="S55" i="2"/>
  <c r="M56" i="2"/>
  <c r="AA55" i="2"/>
  <c r="Z55" i="2"/>
  <c r="Q55" i="2"/>
  <c r="T55" i="2" s="1"/>
  <c r="G56" i="2" l="1"/>
  <c r="F56" i="2"/>
  <c r="J56" i="2" l="1" a="1"/>
  <c r="J56" i="2" s="1"/>
  <c r="I56" i="2" a="1"/>
  <c r="I56" i="2" s="1"/>
  <c r="K56" i="2" a="1"/>
  <c r="K56" i="2" s="1"/>
  <c r="O57" i="2" l="1"/>
  <c r="S56" i="2"/>
  <c r="M57" i="2"/>
  <c r="Q56" i="2"/>
  <c r="AA56" i="2"/>
  <c r="Z56" i="2"/>
  <c r="N57" i="2"/>
  <c r="R56" i="2"/>
  <c r="AB56" i="2"/>
  <c r="T56" i="2" l="1"/>
  <c r="G57" i="2"/>
  <c r="F57" i="2"/>
  <c r="J57" i="2" l="1" a="1"/>
  <c r="J57" i="2" s="1"/>
  <c r="I57" i="2" a="1"/>
  <c r="I57" i="2" s="1"/>
  <c r="K57" i="2" a="1"/>
  <c r="K57" i="2" s="1"/>
  <c r="O58" i="2" l="1"/>
  <c r="S57" i="2"/>
  <c r="M58" i="2"/>
  <c r="Q57" i="2"/>
  <c r="AA57" i="2"/>
  <c r="Z57" i="2"/>
  <c r="N58" i="2"/>
  <c r="R57" i="2"/>
  <c r="AB57" i="2"/>
  <c r="F58" i="2" l="1"/>
  <c r="G58" i="2"/>
  <c r="T57" i="2"/>
  <c r="K58" i="2" l="1" a="1"/>
  <c r="K58" i="2" s="1"/>
  <c r="J58" i="2" a="1"/>
  <c r="J58" i="2" s="1"/>
  <c r="I58" i="2" a="1"/>
  <c r="I58" i="2" s="1"/>
  <c r="M59" i="2" l="1"/>
  <c r="Q58" i="2"/>
  <c r="AA58" i="2"/>
  <c r="Z58" i="2"/>
  <c r="N59" i="2"/>
  <c r="R58" i="2"/>
  <c r="AB58" i="2"/>
  <c r="O59" i="2"/>
  <c r="S58" i="2"/>
  <c r="T58" i="2" l="1"/>
  <c r="F59" i="2"/>
  <c r="G59" i="2"/>
  <c r="I59" i="2" l="1" a="1"/>
  <c r="I59" i="2" s="1"/>
  <c r="K59" i="2" a="1"/>
  <c r="K59" i="2" s="1"/>
  <c r="J59" i="2" a="1"/>
  <c r="J59" i="2" s="1"/>
  <c r="O60" i="2" l="1"/>
  <c r="S59" i="2"/>
  <c r="N60" i="2"/>
  <c r="AB59" i="2"/>
  <c r="R59" i="2"/>
  <c r="M60" i="2"/>
  <c r="AA59" i="2"/>
  <c r="Z59" i="2"/>
  <c r="Q59" i="2"/>
  <c r="T59" i="2" s="1"/>
  <c r="G60" i="2" l="1"/>
  <c r="F60" i="2"/>
  <c r="K60" i="2" l="1" a="1"/>
  <c r="K60" i="2" s="1"/>
  <c r="J60" i="2" a="1"/>
  <c r="J60" i="2" s="1"/>
  <c r="I60" i="2" a="1"/>
  <c r="I60" i="2" s="1"/>
  <c r="N61" i="2" l="1"/>
  <c r="R60" i="2"/>
  <c r="AB60" i="2"/>
  <c r="M61" i="2"/>
  <c r="AA60" i="2"/>
  <c r="Z60" i="2"/>
  <c r="Q60" i="2"/>
  <c r="T60" i="2" s="1"/>
  <c r="O61" i="2"/>
  <c r="S60" i="2"/>
  <c r="F61" i="2" l="1"/>
  <c r="G61" i="2"/>
  <c r="K61" i="2" l="1" a="1"/>
  <c r="K61" i="2" s="1"/>
  <c r="I61" i="2" a="1"/>
  <c r="I61" i="2" s="1"/>
  <c r="J61" i="2" a="1"/>
  <c r="J61" i="2" s="1"/>
  <c r="M62" i="2" l="1"/>
  <c r="Q61" i="2"/>
  <c r="AA61" i="2"/>
  <c r="Z61" i="2"/>
  <c r="N62" i="2"/>
  <c r="R61" i="2"/>
  <c r="AB61" i="2"/>
  <c r="O62" i="2"/>
  <c r="S61" i="2"/>
  <c r="T61" i="2" l="1"/>
  <c r="G62" i="2"/>
  <c r="F62" i="2"/>
  <c r="K62" i="2" l="1" a="1"/>
  <c r="K62" i="2" s="1"/>
  <c r="J62" i="2" a="1"/>
  <c r="J62" i="2" s="1"/>
  <c r="I62" i="2" a="1"/>
  <c r="I62" i="2" s="1"/>
  <c r="M63" i="2" l="1"/>
  <c r="AA62" i="2"/>
  <c r="Z62" i="2"/>
  <c r="Q62" i="2"/>
  <c r="N63" i="2"/>
  <c r="R62" i="2"/>
  <c r="AB62" i="2"/>
  <c r="O63" i="2"/>
  <c r="S62" i="2"/>
  <c r="T62" i="2" l="1"/>
  <c r="F63" i="2"/>
  <c r="G63" i="2"/>
  <c r="J63" i="2" l="1" a="1"/>
  <c r="J63" i="2" s="1"/>
  <c r="I63" i="2" a="1"/>
  <c r="I63" i="2" s="1"/>
  <c r="K63" i="2" a="1"/>
  <c r="K63" i="2" s="1"/>
  <c r="M64" i="2" l="1"/>
  <c r="AA63" i="2"/>
  <c r="Z63" i="2"/>
  <c r="Q63" i="2"/>
  <c r="O64" i="2"/>
  <c r="S63" i="2"/>
  <c r="N64" i="2"/>
  <c r="R63" i="2"/>
  <c r="AB63" i="2"/>
  <c r="T63" i="2" l="1"/>
  <c r="F64" i="2"/>
  <c r="G64" i="2"/>
  <c r="I64" i="2" l="1" a="1"/>
  <c r="I64" i="2" s="1"/>
  <c r="K64" i="2" a="1"/>
  <c r="K64" i="2" s="1"/>
  <c r="J64" i="2" a="1"/>
  <c r="J64" i="2" s="1"/>
  <c r="N65" i="2" l="1"/>
  <c r="R64" i="2"/>
  <c r="AB64" i="2"/>
  <c r="O65" i="2"/>
  <c r="S64" i="2"/>
  <c r="M65" i="2"/>
  <c r="AA64" i="2"/>
  <c r="Z64" i="2"/>
  <c r="Q64" i="2"/>
  <c r="T64" i="2" s="1"/>
  <c r="G65" i="2" l="1"/>
  <c r="F65" i="2"/>
  <c r="K65" i="2" l="1" a="1"/>
  <c r="K65" i="2" s="1"/>
  <c r="J65" i="2" a="1"/>
  <c r="J65" i="2" s="1"/>
  <c r="I65" i="2" a="1"/>
  <c r="I65" i="2" s="1"/>
  <c r="M66" i="2" l="1"/>
  <c r="AA65" i="2"/>
  <c r="Z65" i="2"/>
  <c r="Q65" i="2"/>
  <c r="N66" i="2"/>
  <c r="R65" i="2"/>
  <c r="AB65" i="2"/>
  <c r="O66" i="2"/>
  <c r="S65" i="2"/>
  <c r="T65" i="2" l="1"/>
  <c r="G66" i="2"/>
  <c r="F66" i="2"/>
  <c r="I66" i="2" l="1" a="1"/>
  <c r="I66" i="2" s="1"/>
  <c r="J66" i="2" a="1"/>
  <c r="J66" i="2" s="1"/>
  <c r="K66" i="2" a="1"/>
  <c r="K66" i="2" s="1"/>
  <c r="N67" i="2" l="1"/>
  <c r="AB66" i="2"/>
  <c r="R66" i="2"/>
  <c r="O67" i="2"/>
  <c r="S66" i="2"/>
  <c r="M67" i="2"/>
  <c r="AA66" i="2"/>
  <c r="Z66" i="2"/>
  <c r="Q66" i="2"/>
  <c r="T66" i="2" s="1"/>
  <c r="F67" i="2" l="1"/>
  <c r="G67" i="2"/>
  <c r="J67" i="2" l="1" a="1"/>
  <c r="J67" i="2" s="1"/>
  <c r="I67" i="2" a="1"/>
  <c r="I67" i="2" s="1"/>
  <c r="K67" i="2" a="1"/>
  <c r="K67" i="2" s="1"/>
  <c r="M68" i="2" l="1"/>
  <c r="AA67" i="2"/>
  <c r="Z67" i="2"/>
  <c r="Q67" i="2"/>
  <c r="O68" i="2"/>
  <c r="S67" i="2"/>
  <c r="N68" i="2"/>
  <c r="AB67" i="2"/>
  <c r="R67" i="2"/>
  <c r="T67" i="2" l="1"/>
  <c r="G68" i="2"/>
  <c r="F68" i="2"/>
  <c r="I68" i="2" l="1" a="1"/>
  <c r="I68" i="2" s="1"/>
  <c r="J68" i="2" a="1"/>
  <c r="J68" i="2" s="1"/>
  <c r="K68" i="2" a="1"/>
  <c r="K68" i="2" s="1"/>
  <c r="O69" i="2" l="1"/>
  <c r="S68" i="2"/>
  <c r="N69" i="2"/>
  <c r="AB68" i="2"/>
  <c r="R68" i="2"/>
  <c r="M69" i="2"/>
  <c r="AA68" i="2"/>
  <c r="Z68" i="2"/>
  <c r="Q68" i="2"/>
  <c r="T68" i="2" s="1"/>
  <c r="G69" i="2" l="1"/>
  <c r="F69" i="2"/>
  <c r="J69" i="2" l="1" a="1"/>
  <c r="J69" i="2" s="1"/>
  <c r="I69" i="2" a="1"/>
  <c r="I69" i="2" s="1"/>
  <c r="K69" i="2" a="1"/>
  <c r="K69" i="2" s="1"/>
  <c r="O70" i="2" l="1"/>
  <c r="S69" i="2"/>
  <c r="M70" i="2"/>
  <c r="Q69" i="2"/>
  <c r="AA69" i="2"/>
  <c r="Z69" i="2"/>
  <c r="N70" i="2"/>
  <c r="R69" i="2"/>
  <c r="AB69" i="2"/>
  <c r="T69" i="2" l="1"/>
  <c r="G70" i="2"/>
  <c r="F70" i="2"/>
  <c r="I70" i="2" l="1" a="1"/>
  <c r="I70" i="2" s="1"/>
  <c r="K70" i="2" a="1"/>
  <c r="K70" i="2" s="1"/>
  <c r="J70" i="2" a="1"/>
  <c r="J70" i="2" s="1"/>
  <c r="N71" i="2" l="1"/>
  <c r="R70" i="2"/>
  <c r="AB70" i="2"/>
  <c r="O71" i="2"/>
  <c r="S70" i="2"/>
  <c r="M71" i="2"/>
  <c r="Z70" i="2"/>
  <c r="Q70" i="2"/>
  <c r="AA70" i="2"/>
  <c r="T70" i="2" l="1"/>
  <c r="G71" i="2"/>
  <c r="F71" i="2"/>
  <c r="I71" i="2" l="1" a="1"/>
  <c r="I71" i="2" s="1"/>
  <c r="J71" i="2" a="1"/>
  <c r="J71" i="2" s="1"/>
  <c r="K71" i="2" a="1"/>
  <c r="K71" i="2" s="1"/>
  <c r="O72" i="2" l="1"/>
  <c r="S71" i="2"/>
  <c r="N72" i="2"/>
  <c r="R71" i="2"/>
  <c r="AB71" i="2"/>
  <c r="M72" i="2"/>
  <c r="Q71" i="2"/>
  <c r="T71" i="2" s="1"/>
  <c r="Z71" i="2"/>
  <c r="AA71" i="2"/>
  <c r="F72" i="2" l="1"/>
  <c r="G72" i="2"/>
  <c r="K72" i="2" l="1" a="1"/>
  <c r="K72" i="2" s="1"/>
  <c r="J72" i="2" a="1"/>
  <c r="J72" i="2" s="1"/>
  <c r="I72" i="2" a="1"/>
  <c r="I72" i="2" s="1"/>
  <c r="M73" i="2" l="1"/>
  <c r="Q72" i="2"/>
  <c r="AA72" i="2"/>
  <c r="Z72" i="2"/>
  <c r="N73" i="2"/>
  <c r="R72" i="2"/>
  <c r="AB72" i="2"/>
  <c r="O73" i="2"/>
  <c r="S72" i="2"/>
  <c r="T72" i="2" l="1"/>
  <c r="F73" i="2"/>
  <c r="G73" i="2"/>
  <c r="K73" i="2" l="1" a="1"/>
  <c r="K73" i="2" s="1"/>
  <c r="I73" i="2" a="1"/>
  <c r="I73" i="2" s="1"/>
  <c r="J73" i="2" a="1"/>
  <c r="J73" i="2" s="1"/>
  <c r="N74" i="2" l="1"/>
  <c r="AB73" i="2"/>
  <c r="R73" i="2"/>
  <c r="M74" i="2"/>
  <c r="Q73" i="2"/>
  <c r="Z73" i="2"/>
  <c r="AA73" i="2"/>
  <c r="O74" i="2"/>
  <c r="S73" i="2"/>
  <c r="T73" i="2" l="1"/>
  <c r="F74" i="2"/>
  <c r="G74" i="2"/>
  <c r="I74" i="2" l="1" a="1"/>
  <c r="I74" i="2" s="1"/>
  <c r="K74" i="2" a="1"/>
  <c r="K74" i="2" s="1"/>
  <c r="J74" i="2" a="1"/>
  <c r="J74" i="2" s="1"/>
  <c r="N75" i="2" l="1"/>
  <c r="R74" i="2"/>
  <c r="AB74" i="2"/>
  <c r="O75" i="2"/>
  <c r="S74" i="2"/>
  <c r="M75" i="2"/>
  <c r="Q74" i="2"/>
  <c r="T74" i="2" s="1"/>
  <c r="Z74" i="2"/>
  <c r="AA74" i="2"/>
  <c r="G75" i="2" l="1"/>
  <c r="F75" i="2"/>
  <c r="K75" i="2" l="1" a="1"/>
  <c r="K75" i="2" s="1"/>
  <c r="I75" i="2" a="1"/>
  <c r="I75" i="2" s="1"/>
  <c r="J75" i="2" a="1"/>
  <c r="J75" i="2" s="1"/>
  <c r="N76" i="2" l="1"/>
  <c r="AB75" i="2"/>
  <c r="R75" i="2"/>
  <c r="M76" i="2"/>
  <c r="AA75" i="2"/>
  <c r="Z75" i="2"/>
  <c r="Q75" i="2"/>
  <c r="O76" i="2"/>
  <c r="S75" i="2"/>
  <c r="T75" i="2" l="1"/>
  <c r="F76" i="2"/>
  <c r="G76" i="2"/>
  <c r="J76" i="2" l="1" a="1"/>
  <c r="J76" i="2" s="1"/>
  <c r="I76" i="2" a="1"/>
  <c r="I76" i="2" s="1"/>
  <c r="K76" i="2" a="1"/>
  <c r="K76" i="2" s="1"/>
  <c r="M77" i="2" l="1"/>
  <c r="AA76" i="2"/>
  <c r="Z76" i="2"/>
  <c r="Q76" i="2"/>
  <c r="O77" i="2"/>
  <c r="S76" i="2"/>
  <c r="N77" i="2"/>
  <c r="R76" i="2"/>
  <c r="AB76" i="2"/>
  <c r="T76" i="2" l="1"/>
  <c r="G77" i="2"/>
  <c r="F77" i="2"/>
  <c r="J77" i="2" l="1" a="1"/>
  <c r="J77" i="2" s="1"/>
  <c r="I77" i="2" a="1"/>
  <c r="I77" i="2" s="1"/>
  <c r="K77" i="2" a="1"/>
  <c r="K77" i="2" s="1"/>
  <c r="O78" i="2" l="1"/>
  <c r="S77" i="2"/>
  <c r="M78" i="2"/>
  <c r="AA77" i="2"/>
  <c r="Z77" i="2"/>
  <c r="Q77" i="2"/>
  <c r="N78" i="2"/>
  <c r="R77" i="2"/>
  <c r="AB77" i="2"/>
  <c r="T77" i="2" l="1"/>
  <c r="F78" i="2"/>
  <c r="G78" i="2"/>
  <c r="J78" i="2" l="1" a="1"/>
  <c r="J78" i="2" s="1"/>
  <c r="I78" i="2" a="1"/>
  <c r="I78" i="2" s="1"/>
  <c r="K78" i="2" a="1"/>
  <c r="K78" i="2" s="1"/>
  <c r="M79" i="2" l="1"/>
  <c r="AA78" i="2"/>
  <c r="Z78" i="2"/>
  <c r="Q78" i="2"/>
  <c r="O79" i="2"/>
  <c r="S78" i="2"/>
  <c r="N79" i="2"/>
  <c r="R78" i="2"/>
  <c r="AB78" i="2"/>
  <c r="T78" i="2" l="1"/>
  <c r="F79" i="2"/>
  <c r="G79" i="2"/>
  <c r="I79" i="2" l="1" a="1"/>
  <c r="I79" i="2" s="1"/>
  <c r="K79" i="2" a="1"/>
  <c r="K79" i="2" s="1"/>
  <c r="J79" i="2" a="1"/>
  <c r="J79" i="2" s="1"/>
  <c r="O80" i="2" l="1"/>
  <c r="S79" i="2"/>
  <c r="N80" i="2"/>
  <c r="R79" i="2"/>
  <c r="AB79" i="2"/>
  <c r="M80" i="2"/>
  <c r="AA79" i="2"/>
  <c r="Z79" i="2"/>
  <c r="Q79" i="2"/>
  <c r="T79" i="2" s="1"/>
  <c r="F80" i="2" l="1"/>
  <c r="G80" i="2"/>
  <c r="J80" i="2" l="1" a="1"/>
  <c r="J80" i="2" s="1"/>
  <c r="K80" i="2" a="1"/>
  <c r="K80" i="2" s="1"/>
  <c r="I80" i="2" a="1"/>
  <c r="I80" i="2" s="1"/>
  <c r="O81" i="2" l="1"/>
  <c r="S80" i="2"/>
  <c r="M81" i="2"/>
  <c r="AA80" i="2"/>
  <c r="Z80" i="2"/>
  <c r="Q80" i="2"/>
  <c r="N81" i="2"/>
  <c r="R80" i="2"/>
  <c r="AB80" i="2"/>
  <c r="T80" i="2" l="1"/>
  <c r="G81" i="2"/>
  <c r="F81" i="2"/>
  <c r="I81" i="2" l="1" a="1"/>
  <c r="I81" i="2" s="1"/>
  <c r="K81" i="2" a="1"/>
  <c r="K81" i="2" s="1"/>
  <c r="J81" i="2" a="1"/>
  <c r="J81" i="2" s="1"/>
  <c r="N82" i="2" l="1"/>
  <c r="R81" i="2"/>
  <c r="AB81" i="2"/>
  <c r="O82" i="2"/>
  <c r="S81" i="2"/>
  <c r="M82" i="2"/>
  <c r="AA81" i="2"/>
  <c r="Z81" i="2"/>
  <c r="Q81" i="2"/>
  <c r="T81" i="2" s="1"/>
  <c r="G82" i="2" l="1"/>
  <c r="F82" i="2"/>
  <c r="K82" i="2" l="1" a="1"/>
  <c r="K82" i="2" s="1"/>
  <c r="J82" i="2" a="1"/>
  <c r="J82" i="2" s="1"/>
  <c r="I82" i="2" a="1"/>
  <c r="I82" i="2" s="1"/>
  <c r="M83" i="2" l="1"/>
  <c r="AA82" i="2"/>
  <c r="Z82" i="2"/>
  <c r="Q82" i="2"/>
  <c r="N83" i="2"/>
  <c r="AB82" i="2"/>
  <c r="R82" i="2"/>
  <c r="O83" i="2"/>
  <c r="S82" i="2"/>
  <c r="T82" i="2" l="1"/>
  <c r="G83" i="2"/>
  <c r="F83" i="2"/>
  <c r="K83" i="2" l="1" a="1"/>
  <c r="K83" i="2" s="1"/>
  <c r="I83" i="2" a="1"/>
  <c r="I83" i="2" s="1"/>
  <c r="J83" i="2" a="1"/>
  <c r="J83" i="2" s="1"/>
  <c r="N84" i="2" l="1"/>
  <c r="AB83" i="2"/>
  <c r="R83" i="2"/>
  <c r="M84" i="2"/>
  <c r="AA83" i="2"/>
  <c r="Z83" i="2"/>
  <c r="Q83" i="2"/>
  <c r="O84" i="2"/>
  <c r="S83" i="2"/>
  <c r="T83" i="2" l="1"/>
  <c r="G84" i="2"/>
  <c r="F84" i="2"/>
  <c r="I84" i="2" l="1" a="1"/>
  <c r="I84" i="2" s="1"/>
  <c r="K84" i="2" a="1"/>
  <c r="K84" i="2" s="1"/>
  <c r="J84" i="2" a="1"/>
  <c r="J84" i="2" s="1"/>
  <c r="M85" i="2" l="1"/>
  <c r="AA84" i="2"/>
  <c r="Z84" i="2"/>
  <c r="Q84" i="2"/>
  <c r="N85" i="2"/>
  <c r="AB84" i="2"/>
  <c r="R84" i="2"/>
  <c r="O85" i="2"/>
  <c r="S84" i="2"/>
  <c r="T84" i="2" l="1"/>
  <c r="G85" i="2"/>
  <c r="F85" i="2"/>
  <c r="K85" i="2" l="1" a="1"/>
  <c r="K85" i="2" s="1"/>
  <c r="J85" i="2" a="1"/>
  <c r="J85" i="2" s="1"/>
  <c r="I85" i="2" a="1"/>
  <c r="I85" i="2" s="1"/>
  <c r="M86" i="2" l="1"/>
  <c r="AA85" i="2"/>
  <c r="Z85" i="2"/>
  <c r="Q85" i="2"/>
  <c r="N86" i="2"/>
  <c r="AB85" i="2"/>
  <c r="R85" i="2"/>
  <c r="O86" i="2"/>
  <c r="S85" i="2"/>
  <c r="T85" i="2" l="1"/>
  <c r="G86" i="2"/>
  <c r="F86" i="2"/>
  <c r="K86" i="2" l="1" a="1"/>
  <c r="K86" i="2" s="1"/>
  <c r="I86" i="2" a="1"/>
  <c r="I86" i="2" s="1"/>
  <c r="J86" i="2" a="1"/>
  <c r="J86" i="2" s="1"/>
  <c r="N87" i="2" l="1"/>
  <c r="AB86" i="2"/>
  <c r="R86" i="2"/>
  <c r="M87" i="2"/>
  <c r="Q86" i="2"/>
  <c r="AA86" i="2"/>
  <c r="Z86" i="2"/>
  <c r="O87" i="2"/>
  <c r="S86" i="2"/>
  <c r="T86" i="2" l="1"/>
  <c r="G87" i="2"/>
  <c r="F87" i="2"/>
  <c r="K87" i="2" l="1" a="1"/>
  <c r="K87" i="2" s="1"/>
  <c r="J87" i="2" a="1"/>
  <c r="J87" i="2" s="1"/>
  <c r="I87" i="2" a="1"/>
  <c r="I87" i="2" s="1"/>
  <c r="M88" i="2" l="1"/>
  <c r="Q87" i="2"/>
  <c r="AA87" i="2"/>
  <c r="Z87" i="2"/>
  <c r="N88" i="2"/>
  <c r="AB87" i="2"/>
  <c r="R87" i="2"/>
  <c r="O88" i="2"/>
  <c r="S87" i="2"/>
  <c r="T87" i="2" l="1"/>
  <c r="F88" i="2"/>
  <c r="G88" i="2"/>
  <c r="I88" i="2" l="1" a="1"/>
  <c r="I88" i="2" s="1"/>
  <c r="K88" i="2" a="1"/>
  <c r="K88" i="2" s="1"/>
  <c r="J88" i="2" a="1"/>
  <c r="J88" i="2" s="1"/>
  <c r="O89" i="2" l="1"/>
  <c r="S88" i="2"/>
  <c r="N89" i="2"/>
  <c r="AB88" i="2"/>
  <c r="R88" i="2"/>
  <c r="M89" i="2"/>
  <c r="Q88" i="2"/>
  <c r="T88" i="2" s="1"/>
  <c r="AA88" i="2"/>
  <c r="Z88" i="2"/>
  <c r="F89" i="2" l="1"/>
  <c r="G89" i="2"/>
  <c r="K89" i="2" l="1" a="1"/>
  <c r="K89" i="2" s="1"/>
  <c r="J89" i="2" a="1"/>
  <c r="J89" i="2" s="1"/>
  <c r="I89" i="2" a="1"/>
  <c r="I89" i="2" s="1"/>
  <c r="M90" i="2" l="1"/>
  <c r="Q89" i="2"/>
  <c r="AA89" i="2"/>
  <c r="Z89" i="2"/>
  <c r="N90" i="2"/>
  <c r="AB89" i="2"/>
  <c r="R89" i="2"/>
  <c r="O90" i="2"/>
  <c r="S89" i="2"/>
  <c r="T89" i="2" l="1"/>
  <c r="F90" i="2"/>
  <c r="G90" i="2"/>
  <c r="I90" i="2" l="1" a="1"/>
  <c r="I90" i="2" s="1"/>
  <c r="J90" i="2" a="1"/>
  <c r="J90" i="2" s="1"/>
  <c r="K90" i="2" a="1"/>
  <c r="K90" i="2" s="1"/>
  <c r="O91" i="2" l="1"/>
  <c r="S90" i="2"/>
  <c r="N91" i="2"/>
  <c r="AB90" i="2"/>
  <c r="R90" i="2"/>
  <c r="M91" i="2"/>
  <c r="Q90" i="2"/>
  <c r="T90" i="2" s="1"/>
  <c r="AA90" i="2"/>
  <c r="Z90" i="2"/>
  <c r="G91" i="2" l="1"/>
  <c r="F91" i="2"/>
  <c r="I91" i="2" l="1" a="1"/>
  <c r="I91" i="2" s="1"/>
  <c r="J91" i="2" a="1"/>
  <c r="J91" i="2" s="1"/>
  <c r="K91" i="2" a="1"/>
  <c r="K91" i="2" s="1"/>
  <c r="O92" i="2" l="1"/>
  <c r="S91" i="2"/>
  <c r="N92" i="2"/>
  <c r="AB91" i="2"/>
  <c r="R91" i="2"/>
  <c r="M92" i="2"/>
  <c r="AA91" i="2"/>
  <c r="Z91" i="2"/>
  <c r="Q91" i="2"/>
  <c r="T91" i="2" s="1"/>
  <c r="G92" i="2" l="1"/>
  <c r="F92" i="2"/>
  <c r="J92" i="2" l="1" a="1"/>
  <c r="J92" i="2" s="1"/>
  <c r="I92" i="2" a="1"/>
  <c r="I92" i="2" s="1"/>
  <c r="K92" i="2" a="1"/>
  <c r="K92" i="2" s="1"/>
  <c r="O93" i="2" l="1"/>
  <c r="S92" i="2"/>
  <c r="M93" i="2"/>
  <c r="AA92" i="2"/>
  <c r="Z92" i="2"/>
  <c r="Q92" i="2"/>
  <c r="N93" i="2"/>
  <c r="R92" i="2"/>
  <c r="AB92" i="2"/>
  <c r="T92" i="2" l="1"/>
  <c r="F93" i="2"/>
  <c r="G93" i="2"/>
  <c r="J93" i="2" l="1" a="1"/>
  <c r="J93" i="2" s="1"/>
  <c r="I93" i="2" a="1"/>
  <c r="I93" i="2" s="1"/>
  <c r="K93" i="2" a="1"/>
  <c r="K93" i="2" s="1"/>
  <c r="O94" i="2" l="1"/>
  <c r="S93" i="2"/>
  <c r="M94" i="2"/>
  <c r="Q93" i="2"/>
  <c r="AA93" i="2"/>
  <c r="Z93" i="2"/>
  <c r="N94" i="2"/>
  <c r="R93" i="2"/>
  <c r="AB93" i="2"/>
  <c r="T93" i="2" l="1"/>
  <c r="F94" i="2"/>
  <c r="G94" i="2"/>
  <c r="J94" i="2" l="1" a="1"/>
  <c r="J94" i="2" s="1"/>
  <c r="K94" i="2" a="1"/>
  <c r="K94" i="2" s="1"/>
  <c r="I94" i="2" a="1"/>
  <c r="I94" i="2" s="1"/>
  <c r="M95" i="2" l="1"/>
  <c r="AA94" i="2"/>
  <c r="Z94" i="2"/>
  <c r="Q94" i="2"/>
  <c r="O95" i="2"/>
  <c r="S94" i="2"/>
  <c r="N95" i="2"/>
  <c r="R94" i="2"/>
  <c r="AB94" i="2"/>
  <c r="T94" i="2" l="1"/>
  <c r="F95" i="2"/>
  <c r="G95" i="2"/>
  <c r="K95" i="2" l="1" a="1"/>
  <c r="K95" i="2" s="1"/>
  <c r="I95" i="2" a="1"/>
  <c r="I95" i="2" s="1"/>
  <c r="J95" i="2" a="1"/>
  <c r="J95" i="2" s="1"/>
  <c r="N96" i="2" l="1"/>
  <c r="R95" i="2"/>
  <c r="AB95" i="2"/>
  <c r="M96" i="2"/>
  <c r="AA95" i="2"/>
  <c r="Z95" i="2"/>
  <c r="Q95" i="2"/>
  <c r="O96" i="2"/>
  <c r="S95" i="2"/>
  <c r="T95" i="2" l="1"/>
  <c r="G96" i="2"/>
  <c r="F96" i="2"/>
  <c r="I96" i="2" l="1" a="1"/>
  <c r="I96" i="2" s="1"/>
  <c r="J96" i="2" a="1"/>
  <c r="J96" i="2" s="1"/>
  <c r="K96" i="2" a="1"/>
  <c r="K96" i="2" s="1"/>
  <c r="N97" i="2" l="1"/>
  <c r="R96" i="2"/>
  <c r="AB96" i="2"/>
  <c r="O97" i="2"/>
  <c r="S96" i="2"/>
  <c r="M97" i="2"/>
  <c r="AA96" i="2"/>
  <c r="Z96" i="2"/>
  <c r="Q96" i="2"/>
  <c r="T96" i="2" s="1"/>
  <c r="F97" i="2" l="1"/>
  <c r="G97" i="2"/>
  <c r="I97" i="2" l="1" a="1"/>
  <c r="I97" i="2" s="1"/>
  <c r="K97" i="2" a="1"/>
  <c r="K97" i="2" s="1"/>
  <c r="J97" i="2" a="1"/>
  <c r="J97" i="2" s="1"/>
  <c r="O98" i="2" l="1"/>
  <c r="S97" i="2"/>
  <c r="N98" i="2"/>
  <c r="R97" i="2"/>
  <c r="AB97" i="2"/>
  <c r="M98" i="2"/>
  <c r="AA97" i="2"/>
  <c r="Z97" i="2"/>
  <c r="Q97" i="2"/>
  <c r="T97" i="2" s="1"/>
  <c r="F98" i="2" l="1"/>
  <c r="G98" i="2"/>
  <c r="J98" i="2" l="1" a="1"/>
  <c r="J98" i="2" s="1"/>
  <c r="K98" i="2" a="1"/>
  <c r="K98" i="2" s="1"/>
  <c r="I98" i="2" a="1"/>
  <c r="I98" i="2" s="1"/>
  <c r="M99" i="2" l="1"/>
  <c r="AA98" i="2"/>
  <c r="Z98" i="2"/>
  <c r="Q98" i="2"/>
  <c r="O99" i="2"/>
  <c r="S98" i="2"/>
  <c r="N99" i="2"/>
  <c r="AB98" i="2"/>
  <c r="R98" i="2"/>
  <c r="T98" i="2" l="1"/>
  <c r="F99" i="2"/>
  <c r="G99" i="2"/>
  <c r="I99" i="2" l="1" a="1"/>
  <c r="I99" i="2" s="1"/>
  <c r="K99" i="2" a="1"/>
  <c r="K99" i="2" s="1"/>
  <c r="J99" i="2" a="1"/>
  <c r="J99" i="2" s="1"/>
  <c r="O100" i="2" l="1"/>
  <c r="S99" i="2"/>
  <c r="N100" i="2"/>
  <c r="AB99" i="2"/>
  <c r="R99" i="2"/>
  <c r="M100" i="2"/>
  <c r="AA99" i="2"/>
  <c r="Z99" i="2"/>
  <c r="Q99" i="2"/>
  <c r="T99" i="2" s="1"/>
  <c r="G100" i="2" l="1"/>
  <c r="F100" i="2"/>
  <c r="I100" i="2" l="1" a="1"/>
  <c r="I100" i="2" s="1"/>
  <c r="K100" i="2" a="1"/>
  <c r="K100" i="2" s="1"/>
  <c r="J100" i="2" a="1"/>
  <c r="J100" i="2" s="1"/>
  <c r="O101" i="2" l="1"/>
  <c r="S100" i="2"/>
  <c r="N101" i="2"/>
  <c r="AB100" i="2"/>
  <c r="R100" i="2"/>
  <c r="M101" i="2"/>
  <c r="AA100" i="2"/>
  <c r="Z100" i="2"/>
  <c r="Q100" i="2"/>
  <c r="T100" i="2" s="1"/>
  <c r="F101" i="2" l="1"/>
  <c r="G101" i="2"/>
  <c r="K101" i="2" l="1" a="1"/>
  <c r="K101" i="2" s="1"/>
  <c r="J101" i="2" a="1"/>
  <c r="J101" i="2" s="1"/>
  <c r="I101" i="2" a="1"/>
  <c r="I101" i="2" s="1"/>
  <c r="M102" i="2" l="1"/>
  <c r="Q101" i="2"/>
  <c r="AA101" i="2"/>
  <c r="Z101" i="2"/>
  <c r="N102" i="2"/>
  <c r="R101" i="2"/>
  <c r="AB101" i="2"/>
  <c r="O102" i="2"/>
  <c r="S101" i="2"/>
  <c r="T101" i="2" l="1"/>
  <c r="G102" i="2"/>
  <c r="F102" i="2"/>
  <c r="J102" i="2" l="1" a="1"/>
  <c r="J102" i="2" s="1"/>
  <c r="I102" i="2" a="1"/>
  <c r="I102" i="2" s="1"/>
  <c r="K102" i="2" a="1"/>
  <c r="K102" i="2" s="1"/>
  <c r="O103" i="2" l="1"/>
  <c r="S102" i="2"/>
  <c r="M103" i="2"/>
  <c r="Q102" i="2"/>
  <c r="AA102" i="2"/>
  <c r="Z102" i="2"/>
  <c r="N103" i="2"/>
  <c r="R102" i="2"/>
  <c r="AB102" i="2"/>
  <c r="G103" i="2" l="1"/>
  <c r="F103" i="2"/>
  <c r="T102" i="2"/>
  <c r="I103" i="2" l="1" a="1"/>
  <c r="I103" i="2" s="1"/>
  <c r="J103" i="2" a="1"/>
  <c r="J103" i="2" s="1"/>
  <c r="K103" i="2" a="1"/>
  <c r="K103" i="2" s="1"/>
  <c r="N104" i="2" l="1"/>
  <c r="R103" i="2"/>
  <c r="AB103" i="2"/>
  <c r="O104" i="2"/>
  <c r="S103" i="2"/>
  <c r="M104" i="2"/>
  <c r="AA103" i="2"/>
  <c r="Z103" i="2"/>
  <c r="Q103" i="2"/>
  <c r="T103" i="2" s="1"/>
  <c r="F104" i="2" l="1"/>
  <c r="G104" i="2"/>
  <c r="I104" i="2" l="1" a="1"/>
  <c r="I104" i="2" s="1"/>
  <c r="J104" i="2" a="1"/>
  <c r="J104" i="2" s="1"/>
  <c r="K104" i="2" a="1"/>
  <c r="K104" i="2" s="1"/>
  <c r="O105" i="2" l="1"/>
  <c r="S104" i="2"/>
  <c r="N105" i="2"/>
  <c r="R104" i="2"/>
  <c r="AB104" i="2"/>
  <c r="M105" i="2"/>
  <c r="Q104" i="2"/>
  <c r="T104" i="2" s="1"/>
  <c r="AA104" i="2"/>
  <c r="Z104" i="2"/>
  <c r="G105" i="2" l="1"/>
  <c r="F105" i="2"/>
  <c r="I105" i="2" l="1" a="1"/>
  <c r="I105" i="2" s="1"/>
  <c r="J105" i="2" a="1"/>
  <c r="J105" i="2" s="1"/>
  <c r="K105" i="2" a="1"/>
  <c r="K105" i="2" s="1"/>
  <c r="O106" i="2" l="1"/>
  <c r="S105" i="2"/>
  <c r="N106" i="2"/>
  <c r="R105" i="2"/>
  <c r="AB105" i="2"/>
  <c r="M106" i="2"/>
  <c r="Q105" i="2"/>
  <c r="T105" i="2" s="1"/>
  <c r="AA105" i="2"/>
  <c r="Z105" i="2"/>
  <c r="F106" i="2" l="1"/>
  <c r="G106" i="2"/>
  <c r="J106" i="2" l="1" a="1"/>
  <c r="J106" i="2" s="1"/>
  <c r="I106" i="2" a="1"/>
  <c r="I106" i="2" s="1"/>
  <c r="K106" i="2" a="1"/>
  <c r="K106" i="2" s="1"/>
  <c r="O107" i="2" l="1"/>
  <c r="S106" i="2"/>
  <c r="M107" i="2"/>
  <c r="Q106" i="2"/>
  <c r="AA106" i="2"/>
  <c r="Z106" i="2"/>
  <c r="N107" i="2"/>
  <c r="R106" i="2"/>
  <c r="AB106" i="2"/>
  <c r="G107" i="2" l="1"/>
  <c r="F107" i="2"/>
  <c r="T106" i="2"/>
  <c r="I107" i="2" l="1" a="1"/>
  <c r="I107" i="2" s="1"/>
  <c r="K107" i="2" a="1"/>
  <c r="K107" i="2" s="1"/>
  <c r="J107" i="2" a="1"/>
  <c r="J107" i="2" s="1"/>
  <c r="N108" i="2" l="1"/>
  <c r="AB107" i="2"/>
  <c r="R107" i="2"/>
  <c r="O108" i="2"/>
  <c r="S107" i="2"/>
  <c r="M108" i="2"/>
  <c r="AA107" i="2"/>
  <c r="Z107" i="2"/>
  <c r="Q107" i="2"/>
  <c r="T107" i="2" s="1"/>
  <c r="G108" i="2" l="1"/>
  <c r="F108" i="2"/>
  <c r="K108" i="2" l="1" a="1"/>
  <c r="K108" i="2" s="1"/>
  <c r="J108" i="2" a="1"/>
  <c r="J108" i="2" s="1"/>
  <c r="I108" i="2" a="1"/>
  <c r="I108" i="2" s="1"/>
  <c r="N109" i="2" l="1"/>
  <c r="R108" i="2"/>
  <c r="AB108" i="2"/>
  <c r="M109" i="2"/>
  <c r="AA108" i="2"/>
  <c r="Z108" i="2"/>
  <c r="Q108" i="2"/>
  <c r="O109" i="2"/>
  <c r="S108" i="2"/>
  <c r="T108" i="2" l="1"/>
  <c r="G109" i="2"/>
  <c r="F109" i="2"/>
  <c r="K109" i="2" l="1" a="1"/>
  <c r="K109" i="2" s="1"/>
  <c r="I109" i="2" a="1"/>
  <c r="I109" i="2" s="1"/>
  <c r="J109" i="2" a="1"/>
  <c r="J109" i="2" s="1"/>
  <c r="M110" i="2" l="1"/>
  <c r="AA109" i="2"/>
  <c r="Z109" i="2"/>
  <c r="Q109" i="2"/>
  <c r="N110" i="2"/>
  <c r="R109" i="2"/>
  <c r="AB109" i="2"/>
  <c r="O110" i="2"/>
  <c r="S109" i="2"/>
  <c r="T109" i="2" l="1"/>
  <c r="G110" i="2"/>
  <c r="F110" i="2"/>
  <c r="J110" i="2" l="1" a="1"/>
  <c r="J110" i="2" s="1"/>
  <c r="K110" i="2" a="1"/>
  <c r="K110" i="2" s="1"/>
  <c r="I110" i="2" a="1"/>
  <c r="I110" i="2" s="1"/>
  <c r="M111" i="2" l="1"/>
  <c r="AA110" i="2"/>
  <c r="Z110" i="2"/>
  <c r="Q110" i="2"/>
  <c r="O111" i="2"/>
  <c r="S110" i="2"/>
  <c r="N111" i="2"/>
  <c r="R110" i="2"/>
  <c r="AB110" i="2"/>
  <c r="T110" i="2" l="1"/>
  <c r="F111" i="2"/>
  <c r="G111" i="2"/>
  <c r="J111" i="2" l="1" a="1"/>
  <c r="J111" i="2" s="1"/>
  <c r="K111" i="2" a="1"/>
  <c r="K111" i="2" s="1"/>
  <c r="I111" i="2" a="1"/>
  <c r="I111" i="2" s="1"/>
  <c r="M112" i="2" l="1"/>
  <c r="AA111" i="2"/>
  <c r="Z111" i="2"/>
  <c r="Q111" i="2"/>
  <c r="O112" i="2"/>
  <c r="S111" i="2"/>
  <c r="N112" i="2"/>
  <c r="R111" i="2"/>
  <c r="AB111" i="2"/>
  <c r="T111" i="2" l="1"/>
  <c r="F112" i="2"/>
  <c r="G112" i="2"/>
  <c r="J112" i="2" l="1" a="1"/>
  <c r="J112" i="2" s="1"/>
  <c r="K112" i="2" a="1"/>
  <c r="K112" i="2" s="1"/>
  <c r="I112" i="2" a="1"/>
  <c r="I112" i="2" s="1"/>
  <c r="M113" i="2" l="1"/>
  <c r="AA112" i="2"/>
  <c r="Z112" i="2"/>
  <c r="Q112" i="2"/>
  <c r="O113" i="2"/>
  <c r="S112" i="2"/>
  <c r="N113" i="2"/>
  <c r="R112" i="2"/>
  <c r="AB112" i="2"/>
  <c r="T112" i="2" l="1"/>
  <c r="F113" i="2"/>
  <c r="G113" i="2"/>
  <c r="I113" i="2" l="1" a="1"/>
  <c r="I113" i="2" s="1"/>
  <c r="J113" i="2" a="1"/>
  <c r="J113" i="2" s="1"/>
  <c r="K113" i="2" a="1"/>
  <c r="K113" i="2" s="1"/>
  <c r="O114" i="2" l="1"/>
  <c r="S113" i="2"/>
  <c r="N114" i="2"/>
  <c r="R113" i="2"/>
  <c r="AB113" i="2"/>
  <c r="M114" i="2"/>
  <c r="AA113" i="2"/>
  <c r="Z113" i="2"/>
  <c r="Q113" i="2"/>
  <c r="T113" i="2" s="1"/>
  <c r="F114" i="2" l="1"/>
  <c r="G114" i="2"/>
  <c r="I114" i="2" l="1" a="1"/>
  <c r="I114" i="2" s="1"/>
  <c r="J114" i="2" a="1"/>
  <c r="J114" i="2" s="1"/>
  <c r="K114" i="2" a="1"/>
  <c r="K114" i="2" s="1"/>
  <c r="O115" i="2" l="1"/>
  <c r="S114" i="2"/>
  <c r="N115" i="2"/>
  <c r="AB114" i="2"/>
  <c r="R114" i="2"/>
  <c r="M115" i="2"/>
  <c r="AA114" i="2"/>
  <c r="Z114" i="2"/>
  <c r="Q114" i="2"/>
  <c r="T114" i="2" s="1"/>
  <c r="F115" i="2" l="1"/>
  <c r="G115" i="2"/>
  <c r="J115" i="2" l="1" a="1"/>
  <c r="J115" i="2" s="1"/>
  <c r="I115" i="2" a="1"/>
  <c r="I115" i="2" s="1"/>
  <c r="K115" i="2" a="1"/>
  <c r="K115" i="2" s="1"/>
  <c r="O116" i="2" l="1"/>
  <c r="S115" i="2"/>
  <c r="M116" i="2"/>
  <c r="AA115" i="2"/>
  <c r="Z115" i="2"/>
  <c r="Q115" i="2"/>
  <c r="N116" i="2"/>
  <c r="AB115" i="2"/>
  <c r="R115" i="2"/>
  <c r="T115" i="2" l="1"/>
  <c r="G116" i="2"/>
  <c r="F116" i="2"/>
  <c r="J116" i="2" l="1" a="1"/>
  <c r="J116" i="2" s="1"/>
  <c r="K116" i="2" a="1"/>
  <c r="K116" i="2" s="1"/>
  <c r="I116" i="2" a="1"/>
  <c r="I116" i="2" s="1"/>
  <c r="M117" i="2" l="1"/>
  <c r="AA116" i="2"/>
  <c r="Z116" i="2"/>
  <c r="Q116" i="2"/>
  <c r="O117" i="2"/>
  <c r="S116" i="2"/>
  <c r="N117" i="2"/>
  <c r="AB116" i="2"/>
  <c r="R116" i="2"/>
  <c r="T116" i="2" l="1"/>
  <c r="G117" i="2"/>
  <c r="F117" i="2"/>
  <c r="J117" i="2" l="1" a="1"/>
  <c r="J117" i="2" s="1"/>
  <c r="K117" i="2" a="1"/>
  <c r="K117" i="2" s="1"/>
  <c r="I117" i="2" a="1"/>
  <c r="I117" i="2" s="1"/>
  <c r="M118" i="2" l="1"/>
  <c r="Q117" i="2"/>
  <c r="Z117" i="2"/>
  <c r="AA117" i="2"/>
  <c r="O118" i="2"/>
  <c r="S117" i="2"/>
  <c r="N118" i="2"/>
  <c r="R117" i="2"/>
  <c r="AB117" i="2"/>
  <c r="T117" i="2" l="1"/>
  <c r="F118" i="2"/>
  <c r="G118" i="2"/>
  <c r="K118" i="2" l="1" a="1"/>
  <c r="K118" i="2" s="1"/>
  <c r="I118" i="2" a="1"/>
  <c r="I118" i="2" s="1"/>
  <c r="J118" i="2" a="1"/>
  <c r="J118" i="2" s="1"/>
  <c r="N119" i="2" l="1"/>
  <c r="R118" i="2"/>
  <c r="AB118" i="2"/>
  <c r="M119" i="2"/>
  <c r="Q118" i="2"/>
  <c r="Z118" i="2"/>
  <c r="AA118" i="2"/>
  <c r="O119" i="2"/>
  <c r="S118" i="2"/>
  <c r="T118" i="2" l="1"/>
  <c r="G119" i="2"/>
  <c r="F119" i="2"/>
  <c r="K119" i="2" l="1" a="1"/>
  <c r="K119" i="2" s="1"/>
  <c r="J119" i="2" a="1"/>
  <c r="J119" i="2" s="1"/>
  <c r="I119" i="2" a="1"/>
  <c r="I119" i="2" s="1"/>
  <c r="N120" i="2" l="1"/>
  <c r="R119" i="2"/>
  <c r="AB119" i="2"/>
  <c r="M120" i="2"/>
  <c r="AA119" i="2"/>
  <c r="Q119" i="2"/>
  <c r="Z119" i="2"/>
  <c r="O120" i="2"/>
  <c r="S119" i="2"/>
  <c r="T119" i="2" l="1"/>
  <c r="F120" i="2"/>
  <c r="G120" i="2"/>
  <c r="K120" i="2" l="1" a="1"/>
  <c r="K120" i="2" s="1"/>
  <c r="I120" i="2" a="1"/>
  <c r="I120" i="2" s="1"/>
  <c r="J120" i="2" a="1"/>
  <c r="J120" i="2" s="1"/>
  <c r="N121" i="2" l="1"/>
  <c r="R120" i="2"/>
  <c r="AB120" i="2"/>
  <c r="M121" i="2"/>
  <c r="Q120" i="2"/>
  <c r="AA120" i="2"/>
  <c r="Z120" i="2"/>
  <c r="O121" i="2"/>
  <c r="S120" i="2"/>
  <c r="T120" i="2" l="1"/>
  <c r="F121" i="2"/>
  <c r="G121" i="2"/>
  <c r="K121" i="2" l="1" a="1"/>
  <c r="K121" i="2" s="1"/>
  <c r="I121" i="2" a="1"/>
  <c r="I121" i="2" s="1"/>
  <c r="J121" i="2" a="1"/>
  <c r="J121" i="2" s="1"/>
  <c r="N122" i="2" l="1"/>
  <c r="AB121" i="2"/>
  <c r="R121" i="2"/>
  <c r="M122" i="2"/>
  <c r="Q121" i="2"/>
  <c r="AA121" i="2"/>
  <c r="Z121" i="2"/>
  <c r="O122" i="2"/>
  <c r="S121" i="2"/>
  <c r="T121" i="2" l="1"/>
  <c r="G122" i="2"/>
  <c r="F122" i="2"/>
  <c r="I122" i="2" l="1" a="1"/>
  <c r="I122" i="2" s="1"/>
  <c r="K122" i="2" a="1"/>
  <c r="K122" i="2" s="1"/>
  <c r="J122" i="2" a="1"/>
  <c r="J122" i="2" s="1"/>
  <c r="N123" i="2" l="1"/>
  <c r="AB122" i="2"/>
  <c r="R122" i="2"/>
  <c r="O123" i="2"/>
  <c r="S122" i="2"/>
  <c r="M123" i="2"/>
  <c r="Q122" i="2"/>
  <c r="T122" i="2" s="1"/>
  <c r="AA122" i="2"/>
  <c r="Z122" i="2"/>
  <c r="F123" i="2" l="1"/>
  <c r="G123" i="2"/>
  <c r="J123" i="2" l="1" a="1"/>
  <c r="J123" i="2" s="1"/>
  <c r="K123" i="2" a="1"/>
  <c r="K123" i="2" s="1"/>
  <c r="I123" i="2" a="1"/>
  <c r="I123" i="2" s="1"/>
  <c r="M124" i="2" l="1"/>
  <c r="AA123" i="2"/>
  <c r="Z123" i="2"/>
  <c r="Q123" i="2"/>
  <c r="O124" i="2"/>
  <c r="S123" i="2"/>
  <c r="N124" i="2"/>
  <c r="AB123" i="2"/>
  <c r="R123" i="2"/>
  <c r="T123" i="2" l="1"/>
  <c r="G124" i="2"/>
  <c r="F124" i="2"/>
  <c r="K124" i="2" l="1" a="1"/>
  <c r="K124" i="2" s="1"/>
  <c r="J124" i="2" a="1"/>
  <c r="J124" i="2" s="1"/>
  <c r="I124" i="2" a="1"/>
  <c r="I124" i="2" s="1"/>
  <c r="M125" i="2" l="1"/>
  <c r="AA124" i="2"/>
  <c r="Z124" i="2"/>
  <c r="Q124" i="2"/>
  <c r="N125" i="2"/>
  <c r="R124" i="2"/>
  <c r="AB124" i="2"/>
  <c r="O125" i="2"/>
  <c r="S124" i="2"/>
  <c r="T124" i="2" l="1"/>
  <c r="G125" i="2"/>
  <c r="F125" i="2"/>
  <c r="J125" i="2" l="1" a="1"/>
  <c r="J125" i="2" s="1"/>
  <c r="K125" i="2" a="1"/>
  <c r="K125" i="2" s="1"/>
  <c r="I125" i="2" a="1"/>
  <c r="I125" i="2" s="1"/>
  <c r="M126" i="2" l="1"/>
  <c r="AA125" i="2"/>
  <c r="Z125" i="2"/>
  <c r="Q125" i="2"/>
  <c r="O126" i="2"/>
  <c r="S125" i="2"/>
  <c r="N126" i="2"/>
  <c r="R125" i="2"/>
  <c r="AB125" i="2"/>
  <c r="T125" i="2" l="1"/>
  <c r="G126" i="2"/>
  <c r="F126" i="2"/>
  <c r="I126" i="2" l="1" a="1"/>
  <c r="I126" i="2" s="1"/>
  <c r="J126" i="2" a="1"/>
  <c r="J126" i="2" s="1"/>
  <c r="K126" i="2" a="1"/>
  <c r="K126" i="2" s="1"/>
  <c r="O127" i="2" l="1"/>
  <c r="S126" i="2"/>
  <c r="N127" i="2"/>
  <c r="R126" i="2"/>
  <c r="AB126" i="2"/>
  <c r="M127" i="2"/>
  <c r="AA126" i="2"/>
  <c r="Z126" i="2"/>
  <c r="Q126" i="2"/>
  <c r="T126" i="2" s="1"/>
  <c r="F127" i="2" l="1"/>
  <c r="G127" i="2"/>
  <c r="J127" i="2" l="1" a="1"/>
  <c r="J127" i="2" s="1"/>
  <c r="I127" i="2" a="1"/>
  <c r="I127" i="2" s="1"/>
  <c r="K127" i="2" a="1"/>
  <c r="K127" i="2" s="1"/>
  <c r="O128" i="2" l="1"/>
  <c r="S127" i="2"/>
  <c r="M128" i="2"/>
  <c r="AA127" i="2"/>
  <c r="Z127" i="2"/>
  <c r="Q127" i="2"/>
  <c r="N128" i="2"/>
  <c r="R127" i="2"/>
  <c r="AB127" i="2"/>
  <c r="T127" i="2" l="1"/>
  <c r="F128" i="2"/>
  <c r="G128" i="2"/>
  <c r="J128" i="2" l="1" a="1"/>
  <c r="J128" i="2" s="1"/>
  <c r="K128" i="2" a="1"/>
  <c r="K128" i="2" s="1"/>
  <c r="I128" i="2" a="1"/>
  <c r="I128" i="2" s="1"/>
  <c r="M129" i="2" l="1"/>
  <c r="AA128" i="2"/>
  <c r="Z128" i="2"/>
  <c r="Q128" i="2"/>
  <c r="O129" i="2"/>
  <c r="S128" i="2"/>
  <c r="N129" i="2"/>
  <c r="R128" i="2"/>
  <c r="AB128" i="2"/>
  <c r="T128" i="2" l="1"/>
  <c r="F129" i="2"/>
  <c r="G129" i="2"/>
  <c r="I129" i="2" l="1" a="1"/>
  <c r="I129" i="2" s="1"/>
  <c r="J129" i="2" a="1"/>
  <c r="J129" i="2" s="1"/>
  <c r="K129" i="2" a="1"/>
  <c r="K129" i="2" s="1"/>
  <c r="O130" i="2" l="1"/>
  <c r="S129" i="2"/>
  <c r="N130" i="2"/>
  <c r="R129" i="2"/>
  <c r="AB129" i="2"/>
  <c r="M130" i="2"/>
  <c r="AA129" i="2"/>
  <c r="Z129" i="2"/>
  <c r="Q129" i="2"/>
  <c r="T129" i="2" s="1"/>
  <c r="F130" i="2" l="1"/>
  <c r="G130" i="2"/>
  <c r="K130" i="2" l="1" a="1"/>
  <c r="K130" i="2" s="1"/>
  <c r="I130" i="2" a="1"/>
  <c r="I130" i="2" s="1"/>
  <c r="J130" i="2" a="1"/>
  <c r="J130" i="2" s="1"/>
  <c r="M131" i="2" l="1"/>
  <c r="AA130" i="2"/>
  <c r="Z130" i="2"/>
  <c r="Q130" i="2"/>
  <c r="N131" i="2"/>
  <c r="AB130" i="2"/>
  <c r="R130" i="2"/>
  <c r="O131" i="2"/>
  <c r="S130" i="2"/>
  <c r="T130" i="2" l="1"/>
  <c r="F131" i="2"/>
  <c r="G131" i="2"/>
  <c r="I131" i="2" l="1" a="1"/>
  <c r="I131" i="2" s="1"/>
  <c r="J131" i="2" a="1"/>
  <c r="J131" i="2" s="1"/>
  <c r="K131" i="2" a="1"/>
  <c r="K131" i="2" s="1"/>
  <c r="O132" i="2" l="1"/>
  <c r="S131" i="2"/>
  <c r="N132" i="2"/>
  <c r="AB131" i="2"/>
  <c r="R131" i="2"/>
  <c r="M132" i="2"/>
  <c r="AA131" i="2"/>
  <c r="Z131" i="2"/>
  <c r="Q131" i="2"/>
  <c r="T131" i="2" s="1"/>
  <c r="G132" i="2" l="1"/>
  <c r="F132" i="2"/>
  <c r="K132" i="2" l="1" a="1"/>
  <c r="K132" i="2" s="1"/>
  <c r="J132" i="2" a="1"/>
  <c r="J132" i="2" s="1"/>
  <c r="I132" i="2" a="1"/>
  <c r="I132" i="2" s="1"/>
  <c r="M133" i="2" l="1"/>
  <c r="AA132" i="2"/>
  <c r="Z132" i="2"/>
  <c r="Q132" i="2"/>
  <c r="N133" i="2"/>
  <c r="AB132" i="2"/>
  <c r="R132" i="2"/>
  <c r="O133" i="2"/>
  <c r="S132" i="2"/>
  <c r="T132" i="2" l="1"/>
  <c r="G133" i="2"/>
  <c r="F133" i="2"/>
  <c r="K133" i="2" l="1" a="1"/>
  <c r="K133" i="2" s="1"/>
  <c r="I133" i="2" a="1"/>
  <c r="I133" i="2" s="1"/>
  <c r="J133" i="2" a="1"/>
  <c r="J133" i="2" s="1"/>
  <c r="N134" i="2" l="1"/>
  <c r="AB133" i="2"/>
  <c r="R133" i="2"/>
  <c r="M134" i="2"/>
  <c r="AA133" i="2"/>
  <c r="Z133" i="2"/>
  <c r="Q133" i="2"/>
  <c r="O134" i="2"/>
  <c r="S133" i="2"/>
  <c r="T133" i="2" l="1"/>
  <c r="G134" i="2"/>
  <c r="F134" i="2"/>
  <c r="I134" i="2" l="1" a="1"/>
  <c r="I134" i="2" s="1"/>
  <c r="K134" i="2" a="1"/>
  <c r="K134" i="2" s="1"/>
  <c r="J134" i="2" a="1"/>
  <c r="J134" i="2" s="1"/>
  <c r="N135" i="2" l="1"/>
  <c r="AB134" i="2"/>
  <c r="R134" i="2"/>
  <c r="O135" i="2"/>
  <c r="S134" i="2"/>
  <c r="M135" i="2"/>
  <c r="Q134" i="2"/>
  <c r="T134" i="2" s="1"/>
  <c r="AA134" i="2"/>
  <c r="Z134" i="2"/>
  <c r="F135" i="2" l="1"/>
  <c r="G135" i="2"/>
  <c r="J135" i="2" l="1" a="1"/>
  <c r="J135" i="2" s="1"/>
  <c r="K135" i="2" a="1"/>
  <c r="K135" i="2" s="1"/>
  <c r="I135" i="2" a="1"/>
  <c r="I135" i="2" s="1"/>
  <c r="M136" i="2" l="1"/>
  <c r="AA135" i="2"/>
  <c r="Z135" i="2"/>
  <c r="Q135" i="2"/>
  <c r="O136" i="2"/>
  <c r="S135" i="2"/>
  <c r="N136" i="2"/>
  <c r="AB135" i="2"/>
  <c r="R135" i="2"/>
  <c r="T135" i="2" l="1"/>
  <c r="G136" i="2"/>
  <c r="F136" i="2"/>
  <c r="J136" i="2" l="1" a="1"/>
  <c r="J136" i="2" s="1"/>
  <c r="K136" i="2" a="1"/>
  <c r="K136" i="2" s="1"/>
  <c r="I136" i="2" a="1"/>
  <c r="I136" i="2" s="1"/>
  <c r="M137" i="2" l="1"/>
  <c r="Q136" i="2"/>
  <c r="AA136" i="2"/>
  <c r="Z136" i="2"/>
  <c r="O137" i="2"/>
  <c r="S136" i="2"/>
  <c r="N137" i="2"/>
  <c r="R136" i="2"/>
  <c r="AB136" i="2"/>
  <c r="T136" i="2" l="1"/>
  <c r="F137" i="2"/>
  <c r="G137" i="2"/>
  <c r="J137" i="2" l="1" a="1"/>
  <c r="J137" i="2" s="1"/>
  <c r="K137" i="2" a="1"/>
  <c r="K137" i="2" s="1"/>
  <c r="I137" i="2" a="1"/>
  <c r="I137" i="2" s="1"/>
  <c r="M138" i="2" l="1"/>
  <c r="Q137" i="2"/>
  <c r="AA137" i="2"/>
  <c r="Z137" i="2"/>
  <c r="O138" i="2"/>
  <c r="S137" i="2"/>
  <c r="N138" i="2"/>
  <c r="R137" i="2"/>
  <c r="AB137" i="2"/>
  <c r="T137" i="2" l="1"/>
  <c r="G138" i="2"/>
  <c r="F138" i="2"/>
  <c r="I138" i="2" l="1" a="1"/>
  <c r="I138" i="2" s="1"/>
  <c r="J138" i="2" a="1"/>
  <c r="J138" i="2" s="1"/>
  <c r="K138" i="2" a="1"/>
  <c r="K138" i="2" s="1"/>
  <c r="N139" i="2" l="1"/>
  <c r="AB138" i="2"/>
  <c r="R138" i="2"/>
  <c r="O139" i="2"/>
  <c r="S138" i="2"/>
  <c r="M139" i="2"/>
  <c r="Q138" i="2"/>
  <c r="T138" i="2" s="1"/>
  <c r="AA138" i="2"/>
  <c r="Z138" i="2"/>
  <c r="G139" i="2" l="1"/>
  <c r="F139" i="2"/>
  <c r="I139" i="2" l="1" a="1"/>
  <c r="I139" i="2" s="1"/>
  <c r="J139" i="2" a="1"/>
  <c r="J139" i="2" s="1"/>
  <c r="K139" i="2" a="1"/>
  <c r="K139" i="2" s="1"/>
  <c r="N140" i="2" l="1"/>
  <c r="AB139" i="2"/>
  <c r="R139" i="2"/>
  <c r="O140" i="2"/>
  <c r="S139" i="2"/>
  <c r="M140" i="2"/>
  <c r="AA139" i="2"/>
  <c r="Z139" i="2"/>
  <c r="Q139" i="2"/>
  <c r="T139" i="2" s="1"/>
  <c r="F140" i="2" l="1"/>
  <c r="G140" i="2"/>
  <c r="K140" i="2" l="1" a="1"/>
  <c r="K140" i="2" s="1"/>
  <c r="I140" i="2" a="1"/>
  <c r="I140" i="2" s="1"/>
  <c r="J140" i="2" a="1"/>
  <c r="J140" i="2" s="1"/>
  <c r="M141" i="2" l="1"/>
  <c r="AA140" i="2"/>
  <c r="Z140" i="2"/>
  <c r="Q140" i="2"/>
  <c r="N141" i="2"/>
  <c r="R140" i="2"/>
  <c r="AB140" i="2"/>
  <c r="O141" i="2"/>
  <c r="S140" i="2"/>
  <c r="T140" i="2" l="1"/>
  <c r="G141" i="2"/>
  <c r="F141" i="2"/>
  <c r="K141" i="2" l="1" a="1"/>
  <c r="K141" i="2" s="1"/>
  <c r="J141" i="2" a="1"/>
  <c r="J141" i="2" s="1"/>
  <c r="I141" i="2" a="1"/>
  <c r="I141" i="2" s="1"/>
  <c r="N142" i="2" l="1"/>
  <c r="R141" i="2"/>
  <c r="AB141" i="2"/>
  <c r="M142" i="2"/>
  <c r="Q141" i="2"/>
  <c r="AA141" i="2"/>
  <c r="Z141" i="2"/>
  <c r="O142" i="2"/>
  <c r="S141" i="2"/>
  <c r="T141" i="2" l="1"/>
  <c r="F142" i="2"/>
  <c r="G142" i="2"/>
  <c r="K142" i="2" l="1" a="1"/>
  <c r="K142" i="2" s="1"/>
  <c r="I142" i="2" a="1"/>
  <c r="I142" i="2" s="1"/>
  <c r="J142" i="2" a="1"/>
  <c r="J142" i="2" s="1"/>
  <c r="N143" i="2" l="1"/>
  <c r="R142" i="2"/>
  <c r="AB142" i="2"/>
  <c r="M143" i="2"/>
  <c r="AA142" i="2"/>
  <c r="Z142" i="2"/>
  <c r="Q142" i="2"/>
  <c r="T142" i="2" s="1"/>
  <c r="O143" i="2"/>
  <c r="S142" i="2"/>
  <c r="F143" i="2" l="1"/>
  <c r="G143" i="2"/>
  <c r="I143" i="2" l="1" a="1"/>
  <c r="I143" i="2" s="1"/>
  <c r="J143" i="2" a="1"/>
  <c r="J143" i="2" s="1"/>
  <c r="K143" i="2" a="1"/>
  <c r="K143" i="2" s="1"/>
  <c r="N144" i="2" l="1"/>
  <c r="R143" i="2"/>
  <c r="AB143" i="2"/>
  <c r="O144" i="2"/>
  <c r="S143" i="2"/>
  <c r="M144" i="2"/>
  <c r="AA143" i="2"/>
  <c r="Z143" i="2"/>
  <c r="Q143" i="2"/>
  <c r="T143" i="2" s="1"/>
  <c r="G144" i="2" l="1"/>
  <c r="F144" i="2"/>
  <c r="K144" i="2" l="1" a="1"/>
  <c r="K144" i="2" s="1"/>
  <c r="J144" i="2" a="1"/>
  <c r="J144" i="2" s="1"/>
  <c r="I144" i="2" a="1"/>
  <c r="I144" i="2" s="1"/>
  <c r="M145" i="2" l="1"/>
  <c r="AA144" i="2"/>
  <c r="Z144" i="2"/>
  <c r="Q144" i="2"/>
  <c r="N145" i="2"/>
  <c r="R144" i="2"/>
  <c r="AB144" i="2"/>
  <c r="O145" i="2"/>
  <c r="S144" i="2"/>
  <c r="T144" i="2" l="1"/>
  <c r="G145" i="2"/>
  <c r="F145" i="2"/>
  <c r="J145" i="2" l="1" a="1"/>
  <c r="J145" i="2" s="1"/>
  <c r="K145" i="2" a="1"/>
  <c r="K145" i="2" s="1"/>
  <c r="I145" i="2" a="1"/>
  <c r="I145" i="2" s="1"/>
  <c r="M146" i="2" l="1"/>
  <c r="AA145" i="2"/>
  <c r="Z145" i="2"/>
  <c r="Q145" i="2"/>
  <c r="O146" i="2"/>
  <c r="S145" i="2"/>
  <c r="N146" i="2"/>
  <c r="R145" i="2"/>
  <c r="AB145" i="2"/>
  <c r="T145" i="2" l="1"/>
  <c r="G146" i="2"/>
  <c r="F146" i="2"/>
  <c r="J146" i="2" l="1" a="1"/>
  <c r="J146" i="2" s="1"/>
  <c r="I146" i="2" a="1"/>
  <c r="I146" i="2" s="1"/>
  <c r="K146" i="2" a="1"/>
  <c r="K146" i="2" s="1"/>
  <c r="M147" i="2" l="1"/>
  <c r="AA146" i="2"/>
  <c r="Z146" i="2"/>
  <c r="Q146" i="2"/>
  <c r="O147" i="2"/>
  <c r="S146" i="2"/>
  <c r="N147" i="2"/>
  <c r="AB146" i="2"/>
  <c r="R146" i="2"/>
  <c r="T146" i="2" l="1"/>
  <c r="G147" i="2"/>
  <c r="F147" i="2"/>
  <c r="K147" i="2" l="1" a="1"/>
  <c r="K147" i="2" s="1"/>
  <c r="I147" i="2" a="1"/>
  <c r="I147" i="2" s="1"/>
  <c r="J147" i="2" a="1"/>
  <c r="J147" i="2" s="1"/>
  <c r="N148" i="2" l="1"/>
  <c r="AB147" i="2"/>
  <c r="R147" i="2"/>
  <c r="M148" i="2"/>
  <c r="AA147" i="2"/>
  <c r="Z147" i="2"/>
  <c r="Q147" i="2"/>
  <c r="O148" i="2"/>
  <c r="S147" i="2"/>
  <c r="G148" i="2" l="1"/>
  <c r="F148" i="2"/>
  <c r="T147" i="2"/>
  <c r="J148" i="2" l="1" a="1"/>
  <c r="J148" i="2" s="1"/>
  <c r="K148" i="2" a="1"/>
  <c r="K148" i="2" s="1"/>
  <c r="I148" i="2" a="1"/>
  <c r="I148" i="2" s="1"/>
  <c r="M149" i="2" l="1"/>
  <c r="AA148" i="2"/>
  <c r="Z148" i="2"/>
  <c r="Q148" i="2"/>
  <c r="O149" i="2"/>
  <c r="S148" i="2"/>
  <c r="N149" i="2"/>
  <c r="AB148" i="2"/>
  <c r="R148" i="2"/>
  <c r="T148" i="2" l="1"/>
  <c r="G149" i="2"/>
  <c r="F149" i="2"/>
  <c r="I149" i="2" l="1" a="1"/>
  <c r="I149" i="2" s="1"/>
  <c r="K149" i="2" a="1"/>
  <c r="K149" i="2" s="1"/>
  <c r="J149" i="2" a="1"/>
  <c r="J149" i="2" s="1"/>
  <c r="N150" i="2" l="1"/>
  <c r="R149" i="2"/>
  <c r="AB149" i="2"/>
  <c r="O150" i="2"/>
  <c r="S149" i="2"/>
  <c r="M150" i="2"/>
  <c r="Q149" i="2"/>
  <c r="T149" i="2" s="1"/>
  <c r="AA149" i="2"/>
  <c r="Z149" i="2"/>
  <c r="F150" i="2" l="1"/>
  <c r="G150" i="2"/>
  <c r="J150" i="2" l="1" a="1"/>
  <c r="J150" i="2" s="1"/>
  <c r="K150" i="2" a="1"/>
  <c r="K150" i="2" s="1"/>
  <c r="I150" i="2" a="1"/>
  <c r="I150" i="2" s="1"/>
  <c r="M151" i="2" l="1"/>
  <c r="Q150" i="2"/>
  <c r="AA150" i="2"/>
  <c r="Z150" i="2"/>
  <c r="O151" i="2"/>
  <c r="S150" i="2"/>
  <c r="N151" i="2"/>
  <c r="R150" i="2"/>
  <c r="AB150" i="2"/>
  <c r="T150" i="2" l="1"/>
  <c r="F151" i="2"/>
  <c r="G151" i="2"/>
  <c r="I151" i="2" l="1" a="1"/>
  <c r="I151" i="2" s="1"/>
  <c r="J151" i="2" a="1"/>
  <c r="J151" i="2" s="1"/>
  <c r="K151" i="2" a="1"/>
  <c r="K151" i="2" s="1"/>
  <c r="O152" i="2" l="1"/>
  <c r="S151" i="2"/>
  <c r="N152" i="2"/>
  <c r="AB151" i="2"/>
  <c r="R151" i="2"/>
  <c r="M152" i="2"/>
  <c r="Q151" i="2"/>
  <c r="T151" i="2" s="1"/>
  <c r="AA151" i="2"/>
  <c r="Z151" i="2"/>
  <c r="G152" i="2" l="1"/>
  <c r="F152" i="2"/>
  <c r="I152" i="2" l="1" a="1"/>
  <c r="I152" i="2" s="1"/>
  <c r="J152" i="2" a="1"/>
  <c r="J152" i="2" s="1"/>
  <c r="K152" i="2" a="1"/>
  <c r="K152" i="2" s="1"/>
  <c r="O153" i="2" l="1"/>
  <c r="S152" i="2"/>
  <c r="N153" i="2"/>
  <c r="R152" i="2"/>
  <c r="AB152" i="2"/>
  <c r="M153" i="2"/>
  <c r="Q152" i="2"/>
  <c r="T152" i="2" s="1"/>
  <c r="Z152" i="2"/>
  <c r="AA152" i="2"/>
  <c r="G153" i="2" l="1"/>
  <c r="F153" i="2"/>
  <c r="J153" i="2" l="1" a="1"/>
  <c r="J153" i="2" s="1"/>
  <c r="I153" i="2" a="1"/>
  <c r="I153" i="2" s="1"/>
  <c r="K153" i="2" a="1"/>
  <c r="K153" i="2" s="1"/>
  <c r="O154" i="2" l="1"/>
  <c r="S153" i="2"/>
  <c r="M154" i="2"/>
  <c r="Q153" i="2"/>
  <c r="Z153" i="2"/>
  <c r="AA153" i="2"/>
  <c r="N154" i="2"/>
  <c r="R153" i="2"/>
  <c r="AB153" i="2"/>
  <c r="T153" i="2" l="1"/>
  <c r="F154" i="2"/>
  <c r="G154" i="2"/>
  <c r="K154" i="2" l="1" a="1"/>
  <c r="K154" i="2" s="1"/>
  <c r="S154" i="2" s="1"/>
  <c r="I154" i="2" a="1"/>
  <c r="I154" i="2" s="1"/>
  <c r="J154" i="2" a="1"/>
  <c r="J154" i="2" s="1"/>
  <c r="R154" i="2" l="1"/>
  <c r="AB154" i="2"/>
  <c r="Q154" i="2"/>
  <c r="T154" i="2" s="1"/>
  <c r="Z154" i="2"/>
  <c r="AA154" i="2"/>
  <c r="W3" i="2" l="1"/>
  <c r="W4" i="2"/>
  <c r="W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98B6E-627C-4E99-ADF5-C9C7F4CF9997}" keepAlive="1" name="Zapytanie — owoce" description="Połączenie z zapytaniem „owoce” w skoroszycie." type="5" refreshedVersion="0" background="1">
    <dbPr connection="Provider=Microsoft.Mashup.OleDb.1;Data Source=$Workbook$;Location=owoce;Extended Properties=&quot;&quot;" command="SELECT * FROM [owoc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<sst xmlns="http://schemas.openxmlformats.org/spreadsheetml/2006/main" count="29" uniqueCount="21">
  <si>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data</t>
  </si>
  <si>
    <t>dostawa_malin</t>
  </si>
  <si>
    <t>dostawa_truskawek</t>
  </si>
  <si>
    <t>dostawa_porzeczek</t>
  </si>
  <si>
    <t>Najwieksza liczba</t>
  </si>
  <si>
    <t>Druga Największa liczba</t>
  </si>
  <si>
    <t>Produkcja Malina</t>
  </si>
  <si>
    <t>Produkcja Truskawka</t>
  </si>
  <si>
    <t>Produkcja Porzeczka</t>
  </si>
  <si>
    <t>Chlodnia Malina</t>
  </si>
  <si>
    <t>Chłodnia Truskawka</t>
  </si>
  <si>
    <t>Chłodnia Porzeczka</t>
  </si>
  <si>
    <t xml:space="preserve">Nazwa </t>
  </si>
  <si>
    <t>Polączone</t>
  </si>
  <si>
    <t>Licz</t>
  </si>
  <si>
    <t>malina truskawka</t>
  </si>
  <si>
    <t>malina porzeczka</t>
  </si>
  <si>
    <t>truskawka porzeczka</t>
  </si>
  <si>
    <t>Ile razy</t>
  </si>
  <si>
    <t>Ile wyprodukowano :</t>
  </si>
  <si>
    <t xml:space="preserve">Suma wyprodukowanych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</si>
</sst>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4" borderId="2" xfId="0" applyFont="1" applyFill="1" applyBorder="1"/>
    <xf numFmtId="0" fontId="0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4" fontId="0" fillId="4" borderId="4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4" borderId="1" xfId="0" applyNumberFormat="1" applyFont="1" applyFill="1" applyBorder="1"/>
    <xf numFmtId="0" fontId="1" fillId="3" borderId="0" xfId="0" applyFont="1" applyFill="1" applyBorder="1"/>
    <xf numFmtId="0" fontId="2" fillId="2" borderId="0" xfId="1"/>
    <xf numFmtId="0" fontId="2" fillId="2" borderId="0" xfId="1" applyBorder="1"/>
  </cellXfs>
  <cellStyles count="2">
    <cellStyle name="Akcent 1" xfId="1" builtinId="2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2D7F-9523-4C19-9F73-DCA9BA9E2B6C}">
  <dimension ref="A1:AF154"/>
  <sheetViews>
    <sheetView tabSelected="1" zoomScaleNormal="100" workbookViewId="0">
      <selection activeCell="Z55" sqref="Z55"/>
    </sheetView>
  </sheetViews>
  <sheetFormatPr defaultRowHeight="15" x14ac:dyDescent="0.25"/>
  <cols>
    <col min="1" max="1" width="12" bestFit="1" customWidth="1"/>
    <col min="2" max="2" width="16.7109375" bestFit="1" customWidth="1"/>
    <col min="3" max="3" width="21" bestFit="1" customWidth="1"/>
    <col min="4" max="4" width="20.85546875" bestFit="1" customWidth="1"/>
    <col min="6" max="6" width="16.7109375" bestFit="1" customWidth="1"/>
    <col min="7" max="7" width="22.7109375" bestFit="1" customWidth="1"/>
    <col min="9" max="9" width="16.28515625" bestFit="1" customWidth="1"/>
    <col min="10" max="10" width="19.85546875" bestFit="1" customWidth="1"/>
    <col min="11" max="11" width="19.42578125" bestFit="1" customWidth="1"/>
    <col min="13" max="13" width="15.5703125" bestFit="1" customWidth="1"/>
    <col min="14" max="14" width="19.140625" bestFit="1" customWidth="1"/>
    <col min="15" max="15" width="18.7109375" bestFit="1" customWidth="1"/>
    <col min="17" max="17" width="9.85546875" bestFit="1" customWidth="1"/>
    <col min="18" max="18" width="12.42578125" bestFit="1" customWidth="1"/>
    <col min="19" max="19" width="11" customWidth="1"/>
    <col min="20" max="20" width="23.7109375" bestFit="1" customWidth="1"/>
    <col min="22" max="22" width="19.7109375" bestFit="1" customWidth="1"/>
    <col min="25" max="25" width="19.7109375" bestFit="1" customWidth="1"/>
    <col min="26" max="26" width="16.7109375" bestFit="1" customWidth="1"/>
    <col min="27" max="27" width="19.7109375" bestFit="1" customWidth="1"/>
    <col min="28" max="28" width="19.5703125" bestFit="1" customWidth="1"/>
    <col min="31" max="31" width="23.85546875" bestFit="1" customWidth="1"/>
  </cols>
  <sheetData>
    <row r="1" spans="1:32" x14ac:dyDescent="0.25">
      <c r="A1" s="3" t="s">
        <v>0</v>
      </c>
      <c r="B1" s="4" t="s">
        <v>1</v>
      </c>
      <c r="C1" s="4" t="s">
        <v>2</v>
      </c>
      <c r="D1" s="5" t="s">
        <v>3</v>
      </c>
      <c r="F1" s="13" t="s">
        <v>4</v>
      </c>
      <c r="G1" s="13" t="s">
        <v>5</v>
      </c>
      <c r="I1" s="13" t="s">
        <v>6</v>
      </c>
      <c r="J1" s="13" t="s">
        <v>7</v>
      </c>
      <c r="K1" s="13" t="s">
        <v>8</v>
      </c>
      <c r="M1" s="13" t="s">
        <v>9</v>
      </c>
      <c r="N1" s="13" t="s">
        <v>10</v>
      </c>
      <c r="O1" s="13" t="s">
        <v>11</v>
      </c>
      <c r="Q1" s="13" t="s">
        <v>12</v>
      </c>
      <c r="R1" s="13" t="s">
        <v>12</v>
      </c>
      <c r="S1" s="13" t="s">
        <v>12</v>
      </c>
      <c r="T1" s="13" t="s">
        <v>13</v>
      </c>
      <c r="V1" s="13" t="s">
        <v>14</v>
      </c>
      <c r="W1" s="13" t="s">
        <v>18</v>
      </c>
      <c r="Y1" s="13" t="s">
        <v>19</v>
      </c>
      <c r="Z1" s="13" t="s">
        <v>15</v>
      </c>
      <c r="AA1" s="13" t="s">
        <v>16</v>
      </c>
      <c r="AB1" s="13" t="s">
        <v>17</v>
      </c>
      <c r="AE1" s="13" t="s">
        <v>20</v>
      </c>
    </row>
    <row r="2" spans="1:32" x14ac:dyDescent="0.25">
      <c r="A2" s="6">
        <v>43952</v>
      </c>
      <c r="B2" s="7">
        <v>211</v>
      </c>
      <c r="C2" s="7">
        <v>281</v>
      </c>
      <c r="D2" s="8">
        <v>88</v>
      </c>
      <c r="F2">
        <f>MATCH(MAX(M2:O2),M2:O2,0)</f>
        <v>2</v>
      </c>
      <c r="G2">
        <f>MATCH(LARGE(M2:O2,2),M2:O2,0)</f>
        <v>1</v>
      </c>
      <c r="I2" cm="1">
        <f t="array" ref="I2">IF(F2=1,M2-INDEX(M2:O2,1,F2),IF(F2=2,0,M2))</f>
        <v>0</v>
      </c>
      <c r="J2" cm="1">
        <f t="array" ref="J2">IF(F2=2,N2-INDEX(M2:O2,1,G2),IF(G2=2,0,N2))</f>
        <v>70</v>
      </c>
      <c r="K2" cm="1">
        <f t="array" ref="K2">IF(G2=3,O2-INDEX(M2:O2,1,H2),IF(H2=2,0,O2))</f>
        <v>88</v>
      </c>
      <c r="M2">
        <v>211</v>
      </c>
      <c r="N2">
        <v>281</v>
      </c>
      <c r="O2">
        <v>88</v>
      </c>
      <c r="Q2" t="str">
        <f>IF(I2=0,"malina",IF(I2&lt;&gt;M2,"malina",""))</f>
        <v>malina</v>
      </c>
      <c r="R2" t="str">
        <f>IF(J2=0,"truskawka",IF(J2&lt;&gt;N2,"truskawka",""))</f>
        <v>truskawka</v>
      </c>
      <c r="S2" t="str">
        <f>IF(K2=0,"porzeczka",IF(K2&lt;&gt;O2,"porzeczka",""))</f>
        <v/>
      </c>
      <c r="T2" t="str">
        <f>_xlfn.CONCAT(Q2," ",R2," ",S2)</f>
        <v xml:space="preserve">malina truskawka </v>
      </c>
      <c r="Z2">
        <f>IF(AND(I2&lt;&gt;M2,J2&lt;&gt;N2),MIN(M2,N2),0)</f>
        <v>211</v>
      </c>
      <c r="AA2">
        <f>IF(AND(I2&lt;&gt;M2,K2&lt;&gt;O2),MIN(M2,O2),0)</f>
        <v>0</v>
      </c>
      <c r="AB2">
        <f>IF(AND(J2&lt;&gt;N2,K2&lt;&gt;O2),MIN(N2,O2),0)</f>
        <v>0</v>
      </c>
    </row>
    <row r="3" spans="1:32" x14ac:dyDescent="0.25">
      <c r="A3" s="9">
        <v>43953</v>
      </c>
      <c r="B3" s="10">
        <v>393</v>
      </c>
      <c r="C3" s="10">
        <v>313</v>
      </c>
      <c r="D3" s="11">
        <v>83</v>
      </c>
      <c r="F3">
        <f t="shared" ref="F3:F66" si="0">MATCH(MAX(M3:O3),M3:O3,0)</f>
        <v>1</v>
      </c>
      <c r="G3">
        <f t="shared" ref="G3:G22" si="1">MATCH(LARGE(M3:O3,2),M3:O3,0)</f>
        <v>2</v>
      </c>
      <c r="I3" cm="1">
        <f t="array" ref="I3">IF(F3=1,M3-INDEX(M3:O3,1,G3),IF(G3=1,0,M3))</f>
        <v>10</v>
      </c>
      <c r="J3" cm="1">
        <f t="array" ref="J3">IF(F3=2,N3-INDEX(M3:O3,1,G3),IF(G3=2,0,N3))</f>
        <v>0</v>
      </c>
      <c r="K3" cm="1">
        <f t="array" ref="K3">IF(G3=3,O3-INDEX(M3:O3,1,G3),IF(G3=3,0,O3))</f>
        <v>171</v>
      </c>
      <c r="M3">
        <f>I2+B3</f>
        <v>393</v>
      </c>
      <c r="N3">
        <f>J2+C3</f>
        <v>383</v>
      </c>
      <c r="O3">
        <f>K2+D3</f>
        <v>171</v>
      </c>
      <c r="Q3" t="str">
        <f t="shared" ref="Q3:Q22" si="2">IF(I3=0,"malina",IF(I3&lt;&gt;M3,"malina",""))</f>
        <v>malina</v>
      </c>
      <c r="R3" t="str">
        <f t="shared" ref="R3:R22" si="3">IF(J3=0,"truskawka",IF(J3&lt;&gt;N3,"truskawka",""))</f>
        <v>truskawka</v>
      </c>
      <c r="S3" t="str">
        <f t="shared" ref="S3:S22" si="4">IF(K3=0,"porzeczka",IF(K3&lt;&gt;O3,"porzeczka",""))</f>
        <v/>
      </c>
      <c r="T3" t="str">
        <f t="shared" ref="T3:T66" si="5">_xlfn.CONCAT(Q3," ",R3," ",S3)</f>
        <v xml:space="preserve">malina truskawka </v>
      </c>
      <c r="V3" s="14" t="s">
        <v>15</v>
      </c>
      <c r="W3" s="14">
        <f>COUNTIF(T2:T154,"malina truskawka ")</f>
        <v>72</v>
      </c>
      <c r="Z3">
        <f t="shared" ref="Z3:Z66" si="6">IF(AND(I3&lt;&gt;M3,J3&lt;&gt;N3),MIN(M3,N3),0)</f>
        <v>383</v>
      </c>
      <c r="AA3">
        <f t="shared" ref="AA3:AA66" si="7">IF(AND(I3&lt;&gt;M3,K3&lt;&gt;O3),MIN(M3,O3),0)</f>
        <v>0</v>
      </c>
      <c r="AB3">
        <f t="shared" ref="AB3:AB66" si="8">IF(AND(J3&lt;&gt;N3,K3&lt;&gt;O3),MIN(N3,O3),0)</f>
        <v>0</v>
      </c>
      <c r="AE3" s="15" t="s">
        <v>15</v>
      </c>
      <c r="AF3" s="14">
        <f>SUM(Z2:Z154)</f>
        <v>29732</v>
      </c>
    </row>
    <row r="4" spans="1:32" x14ac:dyDescent="0.25">
      <c r="A4" s="6">
        <v>43954</v>
      </c>
      <c r="B4" s="7">
        <v>389</v>
      </c>
      <c r="C4" s="7">
        <v>315</v>
      </c>
      <c r="D4" s="8">
        <v>104</v>
      </c>
      <c r="F4">
        <f t="shared" si="0"/>
        <v>1</v>
      </c>
      <c r="G4">
        <f t="shared" si="1"/>
        <v>2</v>
      </c>
      <c r="I4" cm="1">
        <f t="array" ref="I4">IF(F4=1,M4-INDEX(M4:O4,1,G4),IF(G4=1,0,M4))</f>
        <v>84</v>
      </c>
      <c r="J4" cm="1">
        <f t="array" ref="J4">IF(F4=2,N4-INDEX(M4:O4,1,G4),IF(G4=2,0,N4))</f>
        <v>0</v>
      </c>
      <c r="K4" cm="1">
        <f t="array" ref="K4">IF(G4=3,O4-INDEX(M4:O4,1,G4),IF(G4=3,0,O4))</f>
        <v>275</v>
      </c>
      <c r="M4">
        <f t="shared" ref="M4:M7" si="9">I3+B4</f>
        <v>399</v>
      </c>
      <c r="N4">
        <f t="shared" ref="N4:N7" si="10">J3+C4</f>
        <v>315</v>
      </c>
      <c r="O4">
        <f t="shared" ref="O4:O7" si="11">K3+D4</f>
        <v>275</v>
      </c>
      <c r="Q4" t="str">
        <f t="shared" si="2"/>
        <v>malina</v>
      </c>
      <c r="R4" t="str">
        <f t="shared" si="3"/>
        <v>truskawka</v>
      </c>
      <c r="S4" t="str">
        <f t="shared" si="4"/>
        <v/>
      </c>
      <c r="T4" t="str">
        <f t="shared" si="5"/>
        <v xml:space="preserve">malina truskawka </v>
      </c>
      <c r="V4" s="14" t="s">
        <v>16</v>
      </c>
      <c r="W4" s="14">
        <f>COUNTIF(T2:T154,"malina  porzeczka")</f>
        <v>41</v>
      </c>
      <c r="Z4">
        <f t="shared" si="6"/>
        <v>315</v>
      </c>
      <c r="AA4">
        <f t="shared" si="7"/>
        <v>0</v>
      </c>
      <c r="AB4">
        <f t="shared" si="8"/>
        <v>0</v>
      </c>
      <c r="AE4" s="15" t="s">
        <v>16</v>
      </c>
      <c r="AF4" s="14">
        <f>SUM(AA2:AA154)</f>
        <v>18008</v>
      </c>
    </row>
    <row r="5" spans="1:32" x14ac:dyDescent="0.25">
      <c r="A5" s="9">
        <v>43955</v>
      </c>
      <c r="B5" s="10">
        <v>308</v>
      </c>
      <c r="C5" s="10">
        <v>221</v>
      </c>
      <c r="D5" s="11">
        <v>119</v>
      </c>
      <c r="F5">
        <f t="shared" si="0"/>
        <v>3</v>
      </c>
      <c r="G5">
        <f t="shared" si="1"/>
        <v>1</v>
      </c>
      <c r="I5" cm="1">
        <f t="array" ref="I5">IF(F5=1,M5-INDEX(M5:O5,1,G5),IF(G5=1,0,M5))</f>
        <v>0</v>
      </c>
      <c r="J5" cm="1">
        <f t="array" ref="J5">IF(F5=2,N5-INDEX(M5:O5,1,G5),IF(G5=2,0,N5))</f>
        <v>221</v>
      </c>
      <c r="K5" cm="1">
        <f t="array" ref="K5">IF(F5=3,O5-INDEX(M5:O5,1,G5),IF(G5=3,0,O5))</f>
        <v>2</v>
      </c>
      <c r="M5">
        <f t="shared" si="9"/>
        <v>392</v>
      </c>
      <c r="N5">
        <f t="shared" si="10"/>
        <v>221</v>
      </c>
      <c r="O5">
        <f t="shared" si="11"/>
        <v>394</v>
      </c>
      <c r="Q5" t="str">
        <f t="shared" si="2"/>
        <v>malina</v>
      </c>
      <c r="R5" t="str">
        <f t="shared" si="3"/>
        <v/>
      </c>
      <c r="S5" t="str">
        <f t="shared" si="4"/>
        <v>porzeczka</v>
      </c>
      <c r="T5" t="str">
        <f t="shared" si="5"/>
        <v>malina  porzeczka</v>
      </c>
      <c r="V5" s="14" t="s">
        <v>17</v>
      </c>
      <c r="W5" s="14">
        <f>COUNTIF(T2:T154," truskawka porzeczka")</f>
        <v>40</v>
      </c>
      <c r="Z5">
        <f t="shared" si="6"/>
        <v>0</v>
      </c>
      <c r="AA5">
        <f t="shared" si="7"/>
        <v>392</v>
      </c>
      <c r="AB5">
        <f t="shared" si="8"/>
        <v>0</v>
      </c>
      <c r="AE5" s="15" t="s">
        <v>17</v>
      </c>
      <c r="AF5" s="14">
        <f>SUM(AB2:AB154)</f>
        <v>18382</v>
      </c>
    </row>
    <row r="6" spans="1:32" x14ac:dyDescent="0.25">
      <c r="A6" s="6">
        <v>43956</v>
      </c>
      <c r="B6" s="7">
        <v>387</v>
      </c>
      <c r="C6" s="7">
        <v>275</v>
      </c>
      <c r="D6" s="8">
        <v>72</v>
      </c>
      <c r="F6">
        <f t="shared" si="0"/>
        <v>2</v>
      </c>
      <c r="G6">
        <f t="shared" si="1"/>
        <v>1</v>
      </c>
      <c r="I6" cm="1">
        <f t="array" ref="I6">IF(F6=1,M6-INDEX(M6:O6,1,G6),IF(G6=1,0,M6))</f>
        <v>0</v>
      </c>
      <c r="J6" cm="1">
        <f t="array" ref="J6">IF(F6=2,N6-INDEX(M6:O6,1,G6),IF(G6=2,0,N6))</f>
        <v>109</v>
      </c>
      <c r="K6" cm="1">
        <f t="array" ref="K6">IF(F6=3,O6-INDEX(M6:O6,1,G6),IF(G6=3,0,O6))</f>
        <v>74</v>
      </c>
      <c r="M6">
        <f t="shared" si="9"/>
        <v>387</v>
      </c>
      <c r="N6">
        <f t="shared" si="10"/>
        <v>496</v>
      </c>
      <c r="O6">
        <f t="shared" si="11"/>
        <v>74</v>
      </c>
      <c r="Q6" t="str">
        <f t="shared" si="2"/>
        <v>malina</v>
      </c>
      <c r="R6" t="str">
        <f t="shared" si="3"/>
        <v>truskawka</v>
      </c>
      <c r="S6" t="str">
        <f t="shared" si="4"/>
        <v/>
      </c>
      <c r="T6" t="str">
        <f t="shared" si="5"/>
        <v xml:space="preserve">malina truskawka </v>
      </c>
      <c r="Z6">
        <f t="shared" si="6"/>
        <v>387</v>
      </c>
      <c r="AA6">
        <f t="shared" si="7"/>
        <v>0</v>
      </c>
      <c r="AB6">
        <f t="shared" si="8"/>
        <v>0</v>
      </c>
    </row>
    <row r="7" spans="1:32" x14ac:dyDescent="0.25">
      <c r="A7" s="9">
        <v>43957</v>
      </c>
      <c r="B7" s="10">
        <v>294</v>
      </c>
      <c r="C7" s="10">
        <v>366</v>
      </c>
      <c r="D7" s="11">
        <v>99</v>
      </c>
      <c r="F7">
        <f t="shared" si="0"/>
        <v>2</v>
      </c>
      <c r="G7">
        <f t="shared" si="1"/>
        <v>1</v>
      </c>
      <c r="I7" cm="1">
        <f t="array" ref="I7">IF(F7=1,M7-INDEX(M7:O7,1,G7),IF(G7=1,0,M7))</f>
        <v>0</v>
      </c>
      <c r="J7" cm="1">
        <f t="array" ref="J7">IF(F7=2,N7-INDEX(M7:O7,1,G7),IF(G7=2,0,N7))</f>
        <v>181</v>
      </c>
      <c r="K7" cm="1">
        <f t="array" ref="K7">IF(F7=3,O7-INDEX(M7:O7,1,G7),IF(G7=3,0,O7))</f>
        <v>173</v>
      </c>
      <c r="M7">
        <f t="shared" si="9"/>
        <v>294</v>
      </c>
      <c r="N7">
        <f t="shared" si="10"/>
        <v>475</v>
      </c>
      <c r="O7">
        <f t="shared" si="11"/>
        <v>173</v>
      </c>
      <c r="Q7" t="str">
        <f t="shared" si="2"/>
        <v>malina</v>
      </c>
      <c r="R7" t="str">
        <f t="shared" si="3"/>
        <v>truskawka</v>
      </c>
      <c r="S7" t="str">
        <f t="shared" si="4"/>
        <v/>
      </c>
      <c r="T7" t="str">
        <f t="shared" si="5"/>
        <v xml:space="preserve">malina truskawka </v>
      </c>
      <c r="Z7">
        <f t="shared" si="6"/>
        <v>294</v>
      </c>
      <c r="AA7">
        <f t="shared" si="7"/>
        <v>0</v>
      </c>
      <c r="AB7">
        <f t="shared" si="8"/>
        <v>0</v>
      </c>
    </row>
    <row r="8" spans="1:32" x14ac:dyDescent="0.25">
      <c r="A8" s="6">
        <v>43958</v>
      </c>
      <c r="B8" s="7">
        <v>389</v>
      </c>
      <c r="C8" s="7">
        <v>288</v>
      </c>
      <c r="D8" s="8">
        <v>87</v>
      </c>
      <c r="F8">
        <f t="shared" si="0"/>
        <v>2</v>
      </c>
      <c r="G8">
        <f t="shared" si="1"/>
        <v>1</v>
      </c>
      <c r="I8" cm="1">
        <f t="array" ref="I8">IF(F8=1,M8-INDEX(M8:O8,1,G8),IF(G8=1,0,M8))</f>
        <v>0</v>
      </c>
      <c r="J8" cm="1">
        <f t="array" ref="J8">IF(F8=2,N8-INDEX(M8:O8,1,G8),IF(G8=2,0,N8))</f>
        <v>80</v>
      </c>
      <c r="K8" cm="1">
        <f t="array" ref="K8">IF(F8=3,O8-INDEX(M8:O8,1,G8),IF(G8=3,0,O8))</f>
        <v>260</v>
      </c>
      <c r="M8">
        <f t="shared" ref="M8:M22" si="12">I7+B8</f>
        <v>389</v>
      </c>
      <c r="N8">
        <f t="shared" ref="N8:N22" si="13">J7+C8</f>
        <v>469</v>
      </c>
      <c r="O8">
        <f t="shared" ref="O8:O22" si="14">K7+D8</f>
        <v>260</v>
      </c>
      <c r="Q8" t="str">
        <f t="shared" si="2"/>
        <v>malina</v>
      </c>
      <c r="R8" t="str">
        <f t="shared" si="3"/>
        <v>truskawka</v>
      </c>
      <c r="S8" t="str">
        <f t="shared" si="4"/>
        <v/>
      </c>
      <c r="T8" t="str">
        <f t="shared" si="5"/>
        <v xml:space="preserve">malina truskawka </v>
      </c>
      <c r="Z8">
        <f t="shared" si="6"/>
        <v>389</v>
      </c>
      <c r="AA8">
        <f t="shared" si="7"/>
        <v>0</v>
      </c>
      <c r="AB8">
        <f t="shared" si="8"/>
        <v>0</v>
      </c>
    </row>
    <row r="9" spans="1:32" x14ac:dyDescent="0.25">
      <c r="A9" s="9">
        <v>43959</v>
      </c>
      <c r="B9" s="10">
        <v>259</v>
      </c>
      <c r="C9" s="10">
        <v>361</v>
      </c>
      <c r="D9" s="11">
        <v>112</v>
      </c>
      <c r="F9">
        <f t="shared" si="0"/>
        <v>2</v>
      </c>
      <c r="G9">
        <f t="shared" si="1"/>
        <v>3</v>
      </c>
      <c r="I9" cm="1">
        <f t="array" ref="I9">IF(F9=1,M9-INDEX(M9:O9,1,G9),IF(G9=1,0,M9))</f>
        <v>259</v>
      </c>
      <c r="J9" cm="1">
        <f t="array" ref="J9">IF(F9=2,N9-INDEX(M9:O9,1,G9),IF(G9=2,0,N9))</f>
        <v>69</v>
      </c>
      <c r="K9" cm="1">
        <f t="array" ref="K9">IF(F9=3,O9-INDEX(M9:O9,1,G9),IF(G9=3,0,O9))</f>
        <v>0</v>
      </c>
      <c r="M9">
        <f t="shared" si="12"/>
        <v>259</v>
      </c>
      <c r="N9">
        <f t="shared" si="13"/>
        <v>441</v>
      </c>
      <c r="O9">
        <f t="shared" si="14"/>
        <v>372</v>
      </c>
      <c r="Q9" t="str">
        <f t="shared" si="2"/>
        <v/>
      </c>
      <c r="R9" t="str">
        <f t="shared" si="3"/>
        <v>truskawka</v>
      </c>
      <c r="S9" t="str">
        <f t="shared" si="4"/>
        <v>porzeczka</v>
      </c>
      <c r="T9" t="str">
        <f t="shared" si="5"/>
        <v xml:space="preserve"> truskawka porzeczka</v>
      </c>
      <c r="Z9">
        <f t="shared" si="6"/>
        <v>0</v>
      </c>
      <c r="AA9">
        <f t="shared" si="7"/>
        <v>0</v>
      </c>
      <c r="AB9">
        <f t="shared" si="8"/>
        <v>372</v>
      </c>
    </row>
    <row r="10" spans="1:32" x14ac:dyDescent="0.25">
      <c r="A10" s="6">
        <v>43960</v>
      </c>
      <c r="B10" s="7">
        <v>369</v>
      </c>
      <c r="C10" s="7">
        <v>233</v>
      </c>
      <c r="D10" s="8">
        <v>110</v>
      </c>
      <c r="F10">
        <f t="shared" si="0"/>
        <v>1</v>
      </c>
      <c r="G10">
        <f t="shared" si="1"/>
        <v>2</v>
      </c>
      <c r="I10" cm="1">
        <f t="array" ref="I10">IF(F10=1,M10-INDEX(M10:O10,1,G10),IF(G10=1,0,M10))</f>
        <v>326</v>
      </c>
      <c r="J10" cm="1">
        <f t="array" ref="J10">IF(F10=2,N10-INDEX(M10:O10,1,G10),IF(G10=2,0,N10))</f>
        <v>0</v>
      </c>
      <c r="K10" cm="1">
        <f t="array" ref="K10">IF(F10=3,O10-INDEX(M10:O10,1,G10),IF(G10=3,0,O10))</f>
        <v>110</v>
      </c>
      <c r="M10">
        <f t="shared" si="12"/>
        <v>628</v>
      </c>
      <c r="N10">
        <f t="shared" si="13"/>
        <v>302</v>
      </c>
      <c r="O10">
        <f t="shared" si="14"/>
        <v>110</v>
      </c>
      <c r="Q10" t="str">
        <f t="shared" si="2"/>
        <v>malina</v>
      </c>
      <c r="R10" t="str">
        <f t="shared" si="3"/>
        <v>truskawka</v>
      </c>
      <c r="S10" t="str">
        <f t="shared" si="4"/>
        <v/>
      </c>
      <c r="T10" t="str">
        <f t="shared" si="5"/>
        <v xml:space="preserve">malina truskawka </v>
      </c>
      <c r="Z10">
        <f t="shared" si="6"/>
        <v>302</v>
      </c>
      <c r="AA10">
        <f t="shared" si="7"/>
        <v>0</v>
      </c>
      <c r="AB10">
        <f t="shared" si="8"/>
        <v>0</v>
      </c>
    </row>
    <row r="11" spans="1:32" x14ac:dyDescent="0.25">
      <c r="A11" s="9">
        <v>43961</v>
      </c>
      <c r="B11" s="10">
        <v>263</v>
      </c>
      <c r="C11" s="10">
        <v>393</v>
      </c>
      <c r="D11" s="11">
        <v>75</v>
      </c>
      <c r="F11">
        <f t="shared" si="0"/>
        <v>1</v>
      </c>
      <c r="G11">
        <f t="shared" si="1"/>
        <v>2</v>
      </c>
      <c r="I11" cm="1">
        <f t="array" ref="I11">IF(F11=1,M11-INDEX(M11:O11,1,G11),IF(G11=1,0,M11))</f>
        <v>196</v>
      </c>
      <c r="J11" cm="1">
        <f t="array" ref="J11">IF(F11=2,N11-INDEX(M11:O11,1,G11),IF(G11=2,0,N11))</f>
        <v>0</v>
      </c>
      <c r="K11" cm="1">
        <f t="array" ref="K11">IF(F11=3,O11-INDEX(M11:O11,1,G11),IF(G11=3,0,O11))</f>
        <v>185</v>
      </c>
      <c r="M11">
        <f t="shared" si="12"/>
        <v>589</v>
      </c>
      <c r="N11">
        <f t="shared" si="13"/>
        <v>393</v>
      </c>
      <c r="O11">
        <f t="shared" si="14"/>
        <v>185</v>
      </c>
      <c r="Q11" t="str">
        <f t="shared" si="2"/>
        <v>malina</v>
      </c>
      <c r="R11" t="str">
        <f t="shared" si="3"/>
        <v>truskawka</v>
      </c>
      <c r="S11" t="str">
        <f t="shared" si="4"/>
        <v/>
      </c>
      <c r="T11" t="str">
        <f t="shared" si="5"/>
        <v xml:space="preserve">malina truskawka </v>
      </c>
      <c r="Z11">
        <f t="shared" si="6"/>
        <v>393</v>
      </c>
      <c r="AA11">
        <f t="shared" si="7"/>
        <v>0</v>
      </c>
      <c r="AB11">
        <f t="shared" si="8"/>
        <v>0</v>
      </c>
    </row>
    <row r="12" spans="1:32" x14ac:dyDescent="0.25">
      <c r="A12" s="6">
        <v>43962</v>
      </c>
      <c r="B12" s="7">
        <v>239</v>
      </c>
      <c r="C12" s="7">
        <v>347</v>
      </c>
      <c r="D12" s="8">
        <v>94</v>
      </c>
      <c r="F12">
        <f t="shared" si="0"/>
        <v>1</v>
      </c>
      <c r="G12">
        <f t="shared" si="1"/>
        <v>2</v>
      </c>
      <c r="I12" cm="1">
        <f t="array" ref="I12">IF(F12=1,M12-INDEX(M12:O12,1,G12),IF(G12=1,0,M12))</f>
        <v>88</v>
      </c>
      <c r="J12" cm="1">
        <f t="array" ref="J12">IF(F12=2,N12-INDEX(M12:O12,1,G12),IF(G12=2,0,N12))</f>
        <v>0</v>
      </c>
      <c r="K12" cm="1">
        <f t="array" ref="K12">IF(F12=3,O12-INDEX(M12:O12,1,G12),IF(G12=3,0,O12))</f>
        <v>279</v>
      </c>
      <c r="M12">
        <f t="shared" si="12"/>
        <v>435</v>
      </c>
      <c r="N12">
        <f t="shared" si="13"/>
        <v>347</v>
      </c>
      <c r="O12">
        <f t="shared" si="14"/>
        <v>279</v>
      </c>
      <c r="Q12" t="str">
        <f t="shared" si="2"/>
        <v>malina</v>
      </c>
      <c r="R12" t="str">
        <f t="shared" si="3"/>
        <v>truskawka</v>
      </c>
      <c r="S12" t="str">
        <f t="shared" si="4"/>
        <v/>
      </c>
      <c r="T12" t="str">
        <f t="shared" si="5"/>
        <v xml:space="preserve">malina truskawka </v>
      </c>
      <c r="Z12">
        <f t="shared" si="6"/>
        <v>347</v>
      </c>
      <c r="AA12">
        <f t="shared" si="7"/>
        <v>0</v>
      </c>
      <c r="AB12">
        <f t="shared" si="8"/>
        <v>0</v>
      </c>
    </row>
    <row r="13" spans="1:32" x14ac:dyDescent="0.25">
      <c r="A13" s="9">
        <v>43963</v>
      </c>
      <c r="B13" s="10">
        <v>282</v>
      </c>
      <c r="C13" s="10">
        <v>338</v>
      </c>
      <c r="D13" s="11">
        <v>86</v>
      </c>
      <c r="F13">
        <f t="shared" si="0"/>
        <v>1</v>
      </c>
      <c r="G13">
        <f t="shared" si="1"/>
        <v>3</v>
      </c>
      <c r="I13" cm="1">
        <f t="array" ref="I13">IF(F13=1,M13-INDEX(M13:O13,1,G13),IF(G13=1,0,M13))</f>
        <v>5</v>
      </c>
      <c r="J13" cm="1">
        <f t="array" ref="J13">IF(F13=2,N13-INDEX(M13:O13,1,G13),IF(G13=2,0,N13))</f>
        <v>338</v>
      </c>
      <c r="K13" cm="1">
        <f t="array" ref="K13">IF(F13=3,O13-INDEX(M13:O13,1,G13),IF(G13=3,0,O13))</f>
        <v>0</v>
      </c>
      <c r="M13">
        <f t="shared" si="12"/>
        <v>370</v>
      </c>
      <c r="N13">
        <f t="shared" si="13"/>
        <v>338</v>
      </c>
      <c r="O13">
        <f t="shared" si="14"/>
        <v>365</v>
      </c>
      <c r="Q13" t="str">
        <f t="shared" si="2"/>
        <v>malina</v>
      </c>
      <c r="R13" t="str">
        <f t="shared" si="3"/>
        <v/>
      </c>
      <c r="S13" t="str">
        <f t="shared" si="4"/>
        <v>porzeczka</v>
      </c>
      <c r="T13" t="str">
        <f t="shared" si="5"/>
        <v>malina  porzeczka</v>
      </c>
      <c r="Z13">
        <f t="shared" si="6"/>
        <v>0</v>
      </c>
      <c r="AA13">
        <f t="shared" si="7"/>
        <v>365</v>
      </c>
      <c r="AB13">
        <f t="shared" si="8"/>
        <v>0</v>
      </c>
    </row>
    <row r="14" spans="1:32" x14ac:dyDescent="0.25">
      <c r="A14" s="6">
        <v>43964</v>
      </c>
      <c r="B14" s="7">
        <v>306</v>
      </c>
      <c r="C14" s="7">
        <v>273</v>
      </c>
      <c r="D14" s="8">
        <v>75</v>
      </c>
      <c r="F14">
        <f t="shared" si="0"/>
        <v>2</v>
      </c>
      <c r="G14">
        <f t="shared" si="1"/>
        <v>1</v>
      </c>
      <c r="I14" cm="1">
        <f t="array" ref="I14">IF(F14=1,M14-INDEX(M14:O14,1,G14),IF(G14=1,0,M14))</f>
        <v>0</v>
      </c>
      <c r="J14" cm="1">
        <f t="array" ref="J14">IF(F14=2,N14-INDEX(M14:O14,1,G14),IF(G14=2,0,N14))</f>
        <v>300</v>
      </c>
      <c r="K14" cm="1">
        <f t="array" ref="K14">IF(F14=3,O14-INDEX(M14:O14,1,G14),IF(G14=3,0,O14))</f>
        <v>75</v>
      </c>
      <c r="M14">
        <f t="shared" si="12"/>
        <v>311</v>
      </c>
      <c r="N14">
        <f t="shared" si="13"/>
        <v>611</v>
      </c>
      <c r="O14">
        <f t="shared" si="14"/>
        <v>75</v>
      </c>
      <c r="Q14" t="str">
        <f t="shared" si="2"/>
        <v>malina</v>
      </c>
      <c r="R14" t="str">
        <f t="shared" si="3"/>
        <v>truskawka</v>
      </c>
      <c r="S14" t="str">
        <f t="shared" si="4"/>
        <v/>
      </c>
      <c r="T14" t="str">
        <f t="shared" si="5"/>
        <v xml:space="preserve">malina truskawka </v>
      </c>
      <c r="Z14">
        <f t="shared" si="6"/>
        <v>311</v>
      </c>
      <c r="AA14">
        <f t="shared" si="7"/>
        <v>0</v>
      </c>
      <c r="AB14">
        <f t="shared" si="8"/>
        <v>0</v>
      </c>
    </row>
    <row r="15" spans="1:32" x14ac:dyDescent="0.25">
      <c r="A15" s="9">
        <v>43965</v>
      </c>
      <c r="B15" s="10">
        <v>251</v>
      </c>
      <c r="C15" s="10">
        <v>325</v>
      </c>
      <c r="D15" s="11">
        <v>89</v>
      </c>
      <c r="F15">
        <f t="shared" si="0"/>
        <v>2</v>
      </c>
      <c r="G15">
        <f t="shared" si="1"/>
        <v>1</v>
      </c>
      <c r="I15" cm="1">
        <f t="array" ref="I15">IF(F15=1,M15-INDEX(M15:O15,1,G15),IF(G15=1,0,M15))</f>
        <v>0</v>
      </c>
      <c r="J15" cm="1">
        <f t="array" ref="J15">IF(F15=2,N15-INDEX(M15:O15,1,G15),IF(G15=2,0,N15))</f>
        <v>374</v>
      </c>
      <c r="K15" cm="1">
        <f t="array" ref="K15">IF(F15=3,O15-INDEX(M15:O15,1,G15),IF(G15=3,0,O15))</f>
        <v>164</v>
      </c>
      <c r="M15">
        <f t="shared" si="12"/>
        <v>251</v>
      </c>
      <c r="N15">
        <f t="shared" si="13"/>
        <v>625</v>
      </c>
      <c r="O15">
        <f t="shared" si="14"/>
        <v>164</v>
      </c>
      <c r="Q15" t="str">
        <f t="shared" si="2"/>
        <v>malina</v>
      </c>
      <c r="R15" t="str">
        <f t="shared" si="3"/>
        <v>truskawka</v>
      </c>
      <c r="S15" t="str">
        <f t="shared" si="4"/>
        <v/>
      </c>
      <c r="T15" t="str">
        <f t="shared" si="5"/>
        <v xml:space="preserve">malina truskawka </v>
      </c>
      <c r="Z15">
        <f t="shared" si="6"/>
        <v>251</v>
      </c>
      <c r="AA15">
        <f t="shared" si="7"/>
        <v>0</v>
      </c>
      <c r="AB15">
        <f t="shared" si="8"/>
        <v>0</v>
      </c>
    </row>
    <row r="16" spans="1:32" x14ac:dyDescent="0.25">
      <c r="A16" s="6">
        <v>43966</v>
      </c>
      <c r="B16" s="7">
        <v>224</v>
      </c>
      <c r="C16" s="7">
        <v>352</v>
      </c>
      <c r="D16" s="8">
        <v>97</v>
      </c>
      <c r="F16">
        <f t="shared" si="0"/>
        <v>2</v>
      </c>
      <c r="G16">
        <f t="shared" si="1"/>
        <v>3</v>
      </c>
      <c r="I16" cm="1">
        <f t="array" ref="I16">IF(F16=1,M16-INDEX(M16:O16,1,G16),IF(G16=1,0,M16))</f>
        <v>224</v>
      </c>
      <c r="J16" cm="1">
        <f t="array" ref="J16">IF(F16=2,N16-INDEX(M16:O16,1,G16),IF(G16=2,0,N16))</f>
        <v>465</v>
      </c>
      <c r="K16" cm="1">
        <f t="array" ref="K16">IF(F16=3,O16-INDEX(M16:O16,1,G16),IF(G16=3,0,O16))</f>
        <v>0</v>
      </c>
      <c r="M16">
        <f t="shared" si="12"/>
        <v>224</v>
      </c>
      <c r="N16">
        <f t="shared" si="13"/>
        <v>726</v>
      </c>
      <c r="O16">
        <f t="shared" si="14"/>
        <v>261</v>
      </c>
      <c r="Q16" t="str">
        <f t="shared" si="2"/>
        <v/>
      </c>
      <c r="R16" t="str">
        <f t="shared" si="3"/>
        <v>truskawka</v>
      </c>
      <c r="S16" t="str">
        <f t="shared" si="4"/>
        <v>porzeczka</v>
      </c>
      <c r="T16" t="str">
        <f t="shared" si="5"/>
        <v xml:space="preserve"> truskawka porzeczka</v>
      </c>
      <c r="Z16">
        <f t="shared" si="6"/>
        <v>0</v>
      </c>
      <c r="AA16">
        <f t="shared" si="7"/>
        <v>0</v>
      </c>
      <c r="AB16">
        <f t="shared" si="8"/>
        <v>261</v>
      </c>
    </row>
    <row r="17" spans="1:28" x14ac:dyDescent="0.25">
      <c r="A17" s="9">
        <v>43967</v>
      </c>
      <c r="B17" s="10">
        <v>233</v>
      </c>
      <c r="C17" s="10">
        <v>270</v>
      </c>
      <c r="D17" s="11">
        <v>94</v>
      </c>
      <c r="F17">
        <f t="shared" si="0"/>
        <v>2</v>
      </c>
      <c r="G17">
        <f t="shared" si="1"/>
        <v>1</v>
      </c>
      <c r="I17" cm="1">
        <f t="array" ref="I17">IF(F17=1,M17-INDEX(M17:O17,1,G17),IF(G17=1,0,M17))</f>
        <v>0</v>
      </c>
      <c r="J17" cm="1">
        <f t="array" ref="J17">IF(F17=2,N17-INDEX(M17:O17,1,G17),IF(G17=2,0,N17))</f>
        <v>278</v>
      </c>
      <c r="K17" cm="1">
        <f t="array" ref="K17">IF(F17=3,O17-INDEX(M17:O17,1,G17),IF(G17=3,0,O17))</f>
        <v>94</v>
      </c>
      <c r="M17">
        <f t="shared" si="12"/>
        <v>457</v>
      </c>
      <c r="N17">
        <f t="shared" si="13"/>
        <v>735</v>
      </c>
      <c r="O17">
        <f t="shared" si="14"/>
        <v>94</v>
      </c>
      <c r="Q17" t="str">
        <f t="shared" si="2"/>
        <v>malina</v>
      </c>
      <c r="R17" t="str">
        <f t="shared" si="3"/>
        <v>truskawka</v>
      </c>
      <c r="S17" t="str">
        <f t="shared" si="4"/>
        <v/>
      </c>
      <c r="T17" t="str">
        <f t="shared" si="5"/>
        <v xml:space="preserve">malina truskawka </v>
      </c>
      <c r="Z17">
        <f t="shared" si="6"/>
        <v>457</v>
      </c>
      <c r="AA17">
        <f t="shared" si="7"/>
        <v>0</v>
      </c>
      <c r="AB17">
        <f t="shared" si="8"/>
        <v>0</v>
      </c>
    </row>
    <row r="18" spans="1:28" x14ac:dyDescent="0.25">
      <c r="A18" s="6">
        <v>43968</v>
      </c>
      <c r="B18" s="7">
        <v>345</v>
      </c>
      <c r="C18" s="7">
        <v>275</v>
      </c>
      <c r="D18" s="8">
        <v>90</v>
      </c>
      <c r="F18">
        <f t="shared" si="0"/>
        <v>2</v>
      </c>
      <c r="G18">
        <f t="shared" si="1"/>
        <v>1</v>
      </c>
      <c r="I18" cm="1">
        <f t="array" ref="I18">IF(F18=1,M18-INDEX(M18:O18,1,G18),IF(G18=1,0,M18))</f>
        <v>0</v>
      </c>
      <c r="J18" cm="1">
        <f t="array" ref="J18">IF(F18=2,N18-INDEX(M18:O18,1,G18),IF(G18=2,0,N18))</f>
        <v>208</v>
      </c>
      <c r="K18" cm="1">
        <f t="array" ref="K18">IF(F18=3,O18-INDEX(M18:O18,1,G18),IF(G18=3,0,O18))</f>
        <v>184</v>
      </c>
      <c r="M18">
        <f t="shared" si="12"/>
        <v>345</v>
      </c>
      <c r="N18">
        <f t="shared" si="13"/>
        <v>553</v>
      </c>
      <c r="O18">
        <f t="shared" si="14"/>
        <v>184</v>
      </c>
      <c r="Q18" t="str">
        <f t="shared" si="2"/>
        <v>malina</v>
      </c>
      <c r="R18" t="str">
        <f t="shared" si="3"/>
        <v>truskawka</v>
      </c>
      <c r="S18" t="str">
        <f t="shared" si="4"/>
        <v/>
      </c>
      <c r="T18" t="str">
        <f t="shared" si="5"/>
        <v xml:space="preserve">malina truskawka </v>
      </c>
      <c r="Z18">
        <f t="shared" si="6"/>
        <v>345</v>
      </c>
      <c r="AA18">
        <f t="shared" si="7"/>
        <v>0</v>
      </c>
      <c r="AB18">
        <f t="shared" si="8"/>
        <v>0</v>
      </c>
    </row>
    <row r="19" spans="1:28" x14ac:dyDescent="0.25">
      <c r="A19" s="9">
        <v>43969</v>
      </c>
      <c r="B19" s="10">
        <v>232</v>
      </c>
      <c r="C19" s="10">
        <v>228</v>
      </c>
      <c r="D19" s="11">
        <v>107</v>
      </c>
      <c r="F19">
        <f t="shared" si="0"/>
        <v>2</v>
      </c>
      <c r="G19">
        <f t="shared" si="1"/>
        <v>3</v>
      </c>
      <c r="I19" cm="1">
        <f t="array" ref="I19">IF(F19=1,M19-INDEX(M19:O19,1,G19),IF(G19=1,0,M19))</f>
        <v>232</v>
      </c>
      <c r="J19" cm="1">
        <f t="array" ref="J19">IF(F19=2,N19-INDEX(M19:O19,1,G19),IF(G19=2,0,N19))</f>
        <v>145</v>
      </c>
      <c r="K19" cm="1">
        <f t="array" ref="K19">IF(F19=3,O19-INDEX(M19:O19,1,G19),IF(G19=3,0,O19))</f>
        <v>0</v>
      </c>
      <c r="M19">
        <f t="shared" si="12"/>
        <v>232</v>
      </c>
      <c r="N19">
        <f t="shared" si="13"/>
        <v>436</v>
      </c>
      <c r="O19">
        <f t="shared" si="14"/>
        <v>291</v>
      </c>
      <c r="Q19" t="str">
        <f t="shared" si="2"/>
        <v/>
      </c>
      <c r="R19" t="str">
        <f t="shared" si="3"/>
        <v>truskawka</v>
      </c>
      <c r="S19" t="str">
        <f t="shared" si="4"/>
        <v>porzeczka</v>
      </c>
      <c r="T19" t="str">
        <f t="shared" si="5"/>
        <v xml:space="preserve"> truskawka porzeczka</v>
      </c>
      <c r="Z19">
        <f t="shared" si="6"/>
        <v>0</v>
      </c>
      <c r="AA19">
        <f t="shared" si="7"/>
        <v>0</v>
      </c>
      <c r="AB19">
        <f t="shared" si="8"/>
        <v>291</v>
      </c>
    </row>
    <row r="20" spans="1:28" x14ac:dyDescent="0.25">
      <c r="A20" s="6">
        <v>43970</v>
      </c>
      <c r="B20" s="7">
        <v>238</v>
      </c>
      <c r="C20" s="7">
        <v>394</v>
      </c>
      <c r="D20" s="8">
        <v>105</v>
      </c>
      <c r="F20">
        <f t="shared" si="0"/>
        <v>2</v>
      </c>
      <c r="G20">
        <f t="shared" si="1"/>
        <v>1</v>
      </c>
      <c r="I20" cm="1">
        <f t="array" ref="I20">IF(F20=1,M20-INDEX(M20:O20,1,G20),IF(G20=1,0,M20))</f>
        <v>0</v>
      </c>
      <c r="J20" cm="1">
        <f t="array" ref="J20">IF(F20=2,N20-INDEX(M20:O20,1,G20),IF(G20=2,0,N20))</f>
        <v>69</v>
      </c>
      <c r="K20" cm="1">
        <f t="array" ref="K20">IF(F20=3,O20-INDEX(M20:O20,1,G20),IF(G20=3,0,O20))</f>
        <v>105</v>
      </c>
      <c r="M20">
        <f t="shared" si="12"/>
        <v>470</v>
      </c>
      <c r="N20">
        <f t="shared" si="13"/>
        <v>539</v>
      </c>
      <c r="O20">
        <f t="shared" si="14"/>
        <v>105</v>
      </c>
      <c r="Q20" t="str">
        <f t="shared" si="2"/>
        <v>malina</v>
      </c>
      <c r="R20" t="str">
        <f t="shared" si="3"/>
        <v>truskawka</v>
      </c>
      <c r="S20" t="str">
        <f t="shared" si="4"/>
        <v/>
      </c>
      <c r="T20" t="str">
        <f t="shared" si="5"/>
        <v xml:space="preserve">malina truskawka </v>
      </c>
      <c r="Z20">
        <f t="shared" si="6"/>
        <v>470</v>
      </c>
      <c r="AA20">
        <f t="shared" si="7"/>
        <v>0</v>
      </c>
      <c r="AB20">
        <f t="shared" si="8"/>
        <v>0</v>
      </c>
    </row>
    <row r="21" spans="1:28" x14ac:dyDescent="0.25">
      <c r="A21" s="9">
        <v>43971</v>
      </c>
      <c r="B21" s="10">
        <v>378</v>
      </c>
      <c r="C21" s="10">
        <v>311</v>
      </c>
      <c r="D21" s="11">
        <v>110</v>
      </c>
      <c r="F21">
        <f t="shared" si="0"/>
        <v>2</v>
      </c>
      <c r="G21">
        <f t="shared" si="1"/>
        <v>1</v>
      </c>
      <c r="I21" cm="1">
        <f t="array" ref="I21">IF(F21=1,M21-INDEX(M21:O21,1,G21),IF(G21=1,0,M21))</f>
        <v>0</v>
      </c>
      <c r="J21" cm="1">
        <f t="array" ref="J21">IF(F21=2,N21-INDEX(M21:O21,1,G21),IF(G21=2,0,N21))</f>
        <v>2</v>
      </c>
      <c r="K21" cm="1">
        <f t="array" ref="K21">IF(F21=3,O21-INDEX(M21:O21,1,G21),IF(G21=3,0,O21))</f>
        <v>215</v>
      </c>
      <c r="M21">
        <f t="shared" si="12"/>
        <v>378</v>
      </c>
      <c r="N21">
        <f t="shared" si="13"/>
        <v>380</v>
      </c>
      <c r="O21">
        <f t="shared" si="14"/>
        <v>215</v>
      </c>
      <c r="Q21" t="str">
        <f t="shared" si="2"/>
        <v>malina</v>
      </c>
      <c r="R21" t="str">
        <f t="shared" si="3"/>
        <v>truskawka</v>
      </c>
      <c r="S21" t="str">
        <f t="shared" si="4"/>
        <v/>
      </c>
      <c r="T21" t="str">
        <f t="shared" si="5"/>
        <v xml:space="preserve">malina truskawka </v>
      </c>
      <c r="Z21">
        <f t="shared" si="6"/>
        <v>378</v>
      </c>
      <c r="AA21">
        <f t="shared" si="7"/>
        <v>0</v>
      </c>
      <c r="AB21">
        <f t="shared" si="8"/>
        <v>0</v>
      </c>
    </row>
    <row r="22" spans="1:28" x14ac:dyDescent="0.25">
      <c r="A22" s="6">
        <v>43972</v>
      </c>
      <c r="B22" s="7">
        <v>281</v>
      </c>
      <c r="C22" s="7">
        <v>354</v>
      </c>
      <c r="D22" s="8">
        <v>121</v>
      </c>
      <c r="F22">
        <f t="shared" si="0"/>
        <v>2</v>
      </c>
      <c r="G22">
        <f t="shared" si="1"/>
        <v>3</v>
      </c>
      <c r="I22" cm="1">
        <f t="array" ref="I22">IF(F22=1,M22-INDEX(M22:O22,1,G22),IF(G22=1,0,M22))</f>
        <v>281</v>
      </c>
      <c r="J22" cm="1">
        <f t="array" ref="J22">IF(F22=2,N22-INDEX(M22:O22,1,G22),IF(G22=2,0,N22))</f>
        <v>20</v>
      </c>
      <c r="K22" cm="1">
        <f t="array" ref="K22">IF(F22=3,O22-INDEX(M22:O22,1,G22),IF(G22=3,0,O22))</f>
        <v>0</v>
      </c>
      <c r="M22">
        <f t="shared" si="12"/>
        <v>281</v>
      </c>
      <c r="N22">
        <f t="shared" si="13"/>
        <v>356</v>
      </c>
      <c r="O22">
        <f t="shared" si="14"/>
        <v>336</v>
      </c>
      <c r="Q22" t="str">
        <f t="shared" si="2"/>
        <v/>
      </c>
      <c r="R22" t="str">
        <f t="shared" si="3"/>
        <v>truskawka</v>
      </c>
      <c r="S22" t="str">
        <f t="shared" si="4"/>
        <v>porzeczka</v>
      </c>
      <c r="T22" t="str">
        <f t="shared" si="5"/>
        <v xml:space="preserve"> truskawka porzeczka</v>
      </c>
      <c r="Z22">
        <f t="shared" si="6"/>
        <v>0</v>
      </c>
      <c r="AA22">
        <f t="shared" si="7"/>
        <v>0</v>
      </c>
      <c r="AB22">
        <f t="shared" si="8"/>
        <v>336</v>
      </c>
    </row>
    <row r="23" spans="1:28" x14ac:dyDescent="0.25">
      <c r="A23" s="9">
        <v>43973</v>
      </c>
      <c r="B23" s="10">
        <v>390</v>
      </c>
      <c r="C23" s="10">
        <v>267</v>
      </c>
      <c r="D23" s="11">
        <v>124</v>
      </c>
      <c r="F23">
        <f t="shared" si="0"/>
        <v>1</v>
      </c>
      <c r="G23">
        <f t="shared" ref="G23:G86" si="15">MATCH(LARGE(M23:O23,2),M23:O23,0)</f>
        <v>2</v>
      </c>
      <c r="I23" cm="1">
        <f t="array" ref="I23">IF(F23=1,M23-INDEX(M23:O23,1,G23),IF(G23=1,0,M23))</f>
        <v>384</v>
      </c>
      <c r="J23" cm="1">
        <f t="array" ref="J23">IF(F23=2,N23-INDEX(M23:O23,1,G23),IF(G23=2,0,N23))</f>
        <v>0</v>
      </c>
      <c r="K23" cm="1">
        <f t="array" ref="K23">IF(F23=3,O23-INDEX(M23:O23,1,G23),IF(G23=3,0,O23))</f>
        <v>124</v>
      </c>
      <c r="M23">
        <f t="shared" ref="M23:M86" si="16">I22+B23</f>
        <v>671</v>
      </c>
      <c r="N23">
        <f t="shared" ref="N23:N86" si="17">J22+C23</f>
        <v>287</v>
      </c>
      <c r="O23">
        <f t="shared" ref="O23:O86" si="18">K22+D23</f>
        <v>124</v>
      </c>
      <c r="Q23" t="str">
        <f t="shared" ref="Q23:Q86" si="19">IF(I23=0,"malina",IF(I23&lt;&gt;M23,"malina",""))</f>
        <v>malina</v>
      </c>
      <c r="R23" t="str">
        <f t="shared" ref="R23:R86" si="20">IF(J23=0,"truskawka",IF(J23&lt;&gt;N23,"truskawka",""))</f>
        <v>truskawka</v>
      </c>
      <c r="S23" t="str">
        <f t="shared" ref="S23:S86" si="21">IF(K23=0,"porzeczka",IF(K23&lt;&gt;O23,"porzeczka",""))</f>
        <v/>
      </c>
      <c r="T23" t="str">
        <f t="shared" si="5"/>
        <v xml:space="preserve">malina truskawka </v>
      </c>
      <c r="Z23">
        <f t="shared" si="6"/>
        <v>287</v>
      </c>
      <c r="AA23">
        <f t="shared" si="7"/>
        <v>0</v>
      </c>
      <c r="AB23">
        <f t="shared" si="8"/>
        <v>0</v>
      </c>
    </row>
    <row r="24" spans="1:28" x14ac:dyDescent="0.25">
      <c r="A24" s="6">
        <v>43974</v>
      </c>
      <c r="B24" s="7">
        <v>308</v>
      </c>
      <c r="C24" s="7">
        <v>337</v>
      </c>
      <c r="D24" s="8">
        <v>105</v>
      </c>
      <c r="F24">
        <f t="shared" si="0"/>
        <v>1</v>
      </c>
      <c r="G24">
        <f t="shared" si="15"/>
        <v>2</v>
      </c>
      <c r="I24" cm="1">
        <f t="array" ref="I24">IF(F24=1,M24-INDEX(M24:O24,1,G24),IF(G24=1,0,M24))</f>
        <v>355</v>
      </c>
      <c r="J24" cm="1">
        <f t="array" ref="J24">IF(F24=2,N24-INDEX(M24:O24,1,G24),IF(G24=2,0,N24))</f>
        <v>0</v>
      </c>
      <c r="K24" cm="1">
        <f t="array" ref="K24">IF(F24=3,O24-INDEX(M24:O24,1,G24),IF(G24=3,0,O24))</f>
        <v>229</v>
      </c>
      <c r="M24">
        <f t="shared" si="16"/>
        <v>692</v>
      </c>
      <c r="N24">
        <f t="shared" si="17"/>
        <v>337</v>
      </c>
      <c r="O24">
        <f t="shared" si="18"/>
        <v>229</v>
      </c>
      <c r="Q24" t="str">
        <f t="shared" si="19"/>
        <v>malina</v>
      </c>
      <c r="R24" t="str">
        <f t="shared" si="20"/>
        <v>truskawka</v>
      </c>
      <c r="S24" t="str">
        <f t="shared" si="21"/>
        <v/>
      </c>
      <c r="T24" t="str">
        <f t="shared" si="5"/>
        <v xml:space="preserve">malina truskawka </v>
      </c>
      <c r="Z24">
        <f t="shared" si="6"/>
        <v>337</v>
      </c>
      <c r="AA24">
        <f t="shared" si="7"/>
        <v>0</v>
      </c>
      <c r="AB24">
        <f t="shared" si="8"/>
        <v>0</v>
      </c>
    </row>
    <row r="25" spans="1:28" x14ac:dyDescent="0.25">
      <c r="A25" s="9">
        <v>43975</v>
      </c>
      <c r="B25" s="10">
        <v>391</v>
      </c>
      <c r="C25" s="10">
        <v>238</v>
      </c>
      <c r="D25" s="11">
        <v>113</v>
      </c>
      <c r="F25">
        <f t="shared" si="0"/>
        <v>1</v>
      </c>
      <c r="G25">
        <f t="shared" si="15"/>
        <v>3</v>
      </c>
      <c r="I25" cm="1">
        <f t="array" ref="I25">IF(F25=1,M25-INDEX(M25:O25,1,G25),IF(G25=1,0,M25))</f>
        <v>404</v>
      </c>
      <c r="J25" cm="1">
        <f t="array" ref="J25">IF(F25=2,N25-INDEX(M25:O25,1,G25),IF(G25=2,0,N25))</f>
        <v>238</v>
      </c>
      <c r="K25" cm="1">
        <f t="array" ref="K25">IF(F25=3,O25-INDEX(M25:O25,1,G25),IF(G25=3,0,O25))</f>
        <v>0</v>
      </c>
      <c r="M25">
        <f t="shared" si="16"/>
        <v>746</v>
      </c>
      <c r="N25">
        <f t="shared" si="17"/>
        <v>238</v>
      </c>
      <c r="O25">
        <f t="shared" si="18"/>
        <v>342</v>
      </c>
      <c r="Q25" t="str">
        <f t="shared" si="19"/>
        <v>malina</v>
      </c>
      <c r="R25" t="str">
        <f t="shared" si="20"/>
        <v/>
      </c>
      <c r="S25" t="str">
        <f t="shared" si="21"/>
        <v>porzeczka</v>
      </c>
      <c r="T25" t="str">
        <f t="shared" si="5"/>
        <v>malina  porzeczka</v>
      </c>
      <c r="Z25">
        <f t="shared" si="6"/>
        <v>0</v>
      </c>
      <c r="AA25">
        <f t="shared" si="7"/>
        <v>342</v>
      </c>
      <c r="AB25">
        <f t="shared" si="8"/>
        <v>0</v>
      </c>
    </row>
    <row r="26" spans="1:28" x14ac:dyDescent="0.25">
      <c r="A26" s="6">
        <v>43976</v>
      </c>
      <c r="B26" s="7">
        <v>241</v>
      </c>
      <c r="C26" s="7">
        <v>283</v>
      </c>
      <c r="D26" s="8">
        <v>140</v>
      </c>
      <c r="F26">
        <f t="shared" si="0"/>
        <v>1</v>
      </c>
      <c r="G26">
        <f t="shared" si="15"/>
        <v>2</v>
      </c>
      <c r="I26" cm="1">
        <f t="array" ref="I26">IF(F26=1,M26-INDEX(M26:O26,1,G26),IF(G26=1,0,M26))</f>
        <v>124</v>
      </c>
      <c r="J26" cm="1">
        <f t="array" ref="J26">IF(F26=2,N26-INDEX(M26:O26,1,G26),IF(G26=2,0,N26))</f>
        <v>0</v>
      </c>
      <c r="K26" cm="1">
        <f t="array" ref="K26">IF(F26=3,O26-INDEX(M26:O26,1,G26),IF(G26=3,0,O26))</f>
        <v>140</v>
      </c>
      <c r="M26">
        <f t="shared" si="16"/>
        <v>645</v>
      </c>
      <c r="N26">
        <f t="shared" si="17"/>
        <v>521</v>
      </c>
      <c r="O26">
        <f t="shared" si="18"/>
        <v>140</v>
      </c>
      <c r="Q26" t="str">
        <f t="shared" si="19"/>
        <v>malina</v>
      </c>
      <c r="R26" t="str">
        <f t="shared" si="20"/>
        <v>truskawka</v>
      </c>
      <c r="S26" t="str">
        <f t="shared" si="21"/>
        <v/>
      </c>
      <c r="T26" t="str">
        <f t="shared" si="5"/>
        <v xml:space="preserve">malina truskawka </v>
      </c>
      <c r="Z26">
        <f t="shared" si="6"/>
        <v>521</v>
      </c>
      <c r="AA26">
        <f t="shared" si="7"/>
        <v>0</v>
      </c>
      <c r="AB26">
        <f t="shared" si="8"/>
        <v>0</v>
      </c>
    </row>
    <row r="27" spans="1:28" x14ac:dyDescent="0.25">
      <c r="A27" s="9">
        <v>43977</v>
      </c>
      <c r="B27" s="10">
        <v>249</v>
      </c>
      <c r="C27" s="10">
        <v>275</v>
      </c>
      <c r="D27" s="11">
        <v>118</v>
      </c>
      <c r="F27">
        <f t="shared" si="0"/>
        <v>1</v>
      </c>
      <c r="G27">
        <f t="shared" si="15"/>
        <v>2</v>
      </c>
      <c r="I27" cm="1">
        <f t="array" ref="I27">IF(F27=1,M27-INDEX(M27:O27,1,G27),IF(G27=1,0,M27))</f>
        <v>98</v>
      </c>
      <c r="J27" cm="1">
        <f t="array" ref="J27">IF(F27=2,N27-INDEX(M27:O27,1,G27),IF(G27=2,0,N27))</f>
        <v>0</v>
      </c>
      <c r="K27" cm="1">
        <f t="array" ref="K27">IF(F27=3,O27-INDEX(M27:O27,1,G27),IF(G27=3,0,O27))</f>
        <v>258</v>
      </c>
      <c r="M27">
        <f t="shared" si="16"/>
        <v>373</v>
      </c>
      <c r="N27">
        <f t="shared" si="17"/>
        <v>275</v>
      </c>
      <c r="O27">
        <f t="shared" si="18"/>
        <v>258</v>
      </c>
      <c r="Q27" t="str">
        <f t="shared" si="19"/>
        <v>malina</v>
      </c>
      <c r="R27" t="str">
        <f t="shared" si="20"/>
        <v>truskawka</v>
      </c>
      <c r="S27" t="str">
        <f t="shared" si="21"/>
        <v/>
      </c>
      <c r="T27" t="str">
        <f t="shared" si="5"/>
        <v xml:space="preserve">malina truskawka </v>
      </c>
      <c r="Z27">
        <f t="shared" si="6"/>
        <v>275</v>
      </c>
      <c r="AA27">
        <f t="shared" si="7"/>
        <v>0</v>
      </c>
      <c r="AB27">
        <f t="shared" si="8"/>
        <v>0</v>
      </c>
    </row>
    <row r="28" spans="1:28" x14ac:dyDescent="0.25">
      <c r="A28" s="6">
        <v>43978</v>
      </c>
      <c r="B28" s="7">
        <v>298</v>
      </c>
      <c r="C28" s="7">
        <v>263</v>
      </c>
      <c r="D28" s="8">
        <v>145</v>
      </c>
      <c r="F28">
        <f t="shared" si="0"/>
        <v>3</v>
      </c>
      <c r="G28">
        <f t="shared" si="15"/>
        <v>1</v>
      </c>
      <c r="I28" cm="1">
        <f t="array" ref="I28">IF(F28=1,M28-INDEX(M28:O28,1,G28),IF(G28=1,0,M28))</f>
        <v>0</v>
      </c>
      <c r="J28" cm="1">
        <f t="array" ref="J28">IF(F28=2,N28-INDEX(M28:O28,1,G28),IF(G28=2,0,N28))</f>
        <v>263</v>
      </c>
      <c r="K28" cm="1">
        <f t="array" ref="K28">IF(F28=3,O28-INDEX(M28:O28,1,G28),IF(G28=3,0,O28))</f>
        <v>7</v>
      </c>
      <c r="M28">
        <f t="shared" si="16"/>
        <v>396</v>
      </c>
      <c r="N28">
        <f t="shared" si="17"/>
        <v>263</v>
      </c>
      <c r="O28">
        <f t="shared" si="18"/>
        <v>403</v>
      </c>
      <c r="Q28" t="str">
        <f t="shared" si="19"/>
        <v>malina</v>
      </c>
      <c r="R28" t="str">
        <f t="shared" si="20"/>
        <v/>
      </c>
      <c r="S28" t="str">
        <f t="shared" si="21"/>
        <v>porzeczka</v>
      </c>
      <c r="T28" t="str">
        <f t="shared" si="5"/>
        <v>malina  porzeczka</v>
      </c>
      <c r="Z28">
        <f t="shared" si="6"/>
        <v>0</v>
      </c>
      <c r="AA28">
        <f t="shared" si="7"/>
        <v>396</v>
      </c>
      <c r="AB28">
        <f t="shared" si="8"/>
        <v>0</v>
      </c>
    </row>
    <row r="29" spans="1:28" x14ac:dyDescent="0.25">
      <c r="A29" s="9">
        <v>43979</v>
      </c>
      <c r="B29" s="10">
        <v>254</v>
      </c>
      <c r="C29" s="10">
        <v>241</v>
      </c>
      <c r="D29" s="11">
        <v>149</v>
      </c>
      <c r="F29">
        <f t="shared" si="0"/>
        <v>2</v>
      </c>
      <c r="G29">
        <f t="shared" si="15"/>
        <v>1</v>
      </c>
      <c r="I29" cm="1">
        <f t="array" ref="I29">IF(F29=1,M29-INDEX(M29:O29,1,G29),IF(G29=1,0,M29))</f>
        <v>0</v>
      </c>
      <c r="J29" cm="1">
        <f t="array" ref="J29">IF(F29=2,N29-INDEX(M29:O29,1,G29),IF(G29=2,0,N29))</f>
        <v>250</v>
      </c>
      <c r="K29" cm="1">
        <f t="array" ref="K29">IF(F29=3,O29-INDEX(M29:O29,1,G29),IF(G29=3,0,O29))</f>
        <v>156</v>
      </c>
      <c r="M29">
        <f t="shared" si="16"/>
        <v>254</v>
      </c>
      <c r="N29">
        <f t="shared" si="17"/>
        <v>504</v>
      </c>
      <c r="O29">
        <f t="shared" si="18"/>
        <v>156</v>
      </c>
      <c r="Q29" t="str">
        <f t="shared" si="19"/>
        <v>malina</v>
      </c>
      <c r="R29" t="str">
        <f t="shared" si="20"/>
        <v>truskawka</v>
      </c>
      <c r="S29" t="str">
        <f t="shared" si="21"/>
        <v/>
      </c>
      <c r="T29" t="str">
        <f t="shared" si="5"/>
        <v xml:space="preserve">malina truskawka </v>
      </c>
      <c r="Z29">
        <f t="shared" si="6"/>
        <v>254</v>
      </c>
      <c r="AA29">
        <f t="shared" si="7"/>
        <v>0</v>
      </c>
      <c r="AB29">
        <f t="shared" si="8"/>
        <v>0</v>
      </c>
    </row>
    <row r="30" spans="1:28" x14ac:dyDescent="0.25">
      <c r="A30" s="6">
        <v>43980</v>
      </c>
      <c r="B30" s="7">
        <v>329</v>
      </c>
      <c r="C30" s="7">
        <v>323</v>
      </c>
      <c r="D30" s="8">
        <v>134</v>
      </c>
      <c r="F30">
        <f t="shared" si="0"/>
        <v>2</v>
      </c>
      <c r="G30">
        <f t="shared" si="15"/>
        <v>1</v>
      </c>
      <c r="I30" cm="1">
        <f t="array" ref="I30">IF(F30=1,M30-INDEX(M30:O30,1,G30),IF(G30=1,0,M30))</f>
        <v>0</v>
      </c>
      <c r="J30" cm="1">
        <f t="array" ref="J30">IF(F30=2,N30-INDEX(M30:O30,1,G30),IF(G30=2,0,N30))</f>
        <v>244</v>
      </c>
      <c r="K30" cm="1">
        <f t="array" ref="K30">IF(F30=3,O30-INDEX(M30:O30,1,G30),IF(G30=3,0,O30))</f>
        <v>290</v>
      </c>
      <c r="M30">
        <f t="shared" si="16"/>
        <v>329</v>
      </c>
      <c r="N30">
        <f t="shared" si="17"/>
        <v>573</v>
      </c>
      <c r="O30">
        <f t="shared" si="18"/>
        <v>290</v>
      </c>
      <c r="Q30" t="str">
        <f t="shared" si="19"/>
        <v>malina</v>
      </c>
      <c r="R30" t="str">
        <f t="shared" si="20"/>
        <v>truskawka</v>
      </c>
      <c r="S30" t="str">
        <f t="shared" si="21"/>
        <v/>
      </c>
      <c r="T30" t="str">
        <f t="shared" si="5"/>
        <v xml:space="preserve">malina truskawka </v>
      </c>
      <c r="Z30">
        <f t="shared" si="6"/>
        <v>329</v>
      </c>
      <c r="AA30">
        <f t="shared" si="7"/>
        <v>0</v>
      </c>
      <c r="AB30">
        <f t="shared" si="8"/>
        <v>0</v>
      </c>
    </row>
    <row r="31" spans="1:28" x14ac:dyDescent="0.25">
      <c r="A31" s="9">
        <v>43981</v>
      </c>
      <c r="B31" s="10">
        <v>213</v>
      </c>
      <c r="C31" s="10">
        <v>221</v>
      </c>
      <c r="D31" s="11">
        <v>119</v>
      </c>
      <c r="F31">
        <f t="shared" si="0"/>
        <v>2</v>
      </c>
      <c r="G31">
        <f t="shared" si="15"/>
        <v>3</v>
      </c>
      <c r="I31" cm="1">
        <f t="array" ref="I31">IF(F31=1,M31-INDEX(M31:O31,1,G31),IF(G31=1,0,M31))</f>
        <v>213</v>
      </c>
      <c r="J31" cm="1">
        <f t="array" ref="J31">IF(F31=2,N31-INDEX(M31:O31,1,G31),IF(G31=2,0,N31))</f>
        <v>56</v>
      </c>
      <c r="K31" cm="1">
        <f t="array" ref="K31">IF(F31=3,O31-INDEX(M31:O31,1,G31),IF(G31=3,0,O31))</f>
        <v>0</v>
      </c>
      <c r="M31">
        <f t="shared" si="16"/>
        <v>213</v>
      </c>
      <c r="N31">
        <f t="shared" si="17"/>
        <v>465</v>
      </c>
      <c r="O31">
        <f t="shared" si="18"/>
        <v>409</v>
      </c>
      <c r="Q31" t="str">
        <f t="shared" si="19"/>
        <v/>
      </c>
      <c r="R31" t="str">
        <f t="shared" si="20"/>
        <v>truskawka</v>
      </c>
      <c r="S31" t="str">
        <f t="shared" si="21"/>
        <v>porzeczka</v>
      </c>
      <c r="T31" t="str">
        <f t="shared" si="5"/>
        <v xml:space="preserve"> truskawka porzeczka</v>
      </c>
      <c r="Z31">
        <f t="shared" si="6"/>
        <v>0</v>
      </c>
      <c r="AA31">
        <f t="shared" si="7"/>
        <v>0</v>
      </c>
      <c r="AB31">
        <f t="shared" si="8"/>
        <v>409</v>
      </c>
    </row>
    <row r="32" spans="1:28" x14ac:dyDescent="0.25">
      <c r="A32" s="6">
        <v>43982</v>
      </c>
      <c r="B32" s="7">
        <v>294</v>
      </c>
      <c r="C32" s="7">
        <v>326</v>
      </c>
      <c r="D32" s="8">
        <v>145</v>
      </c>
      <c r="F32">
        <f t="shared" si="0"/>
        <v>1</v>
      </c>
      <c r="G32">
        <f t="shared" si="15"/>
        <v>2</v>
      </c>
      <c r="I32" cm="1">
        <f t="array" ref="I32">IF(F32=1,M32-INDEX(M32:O32,1,G32),IF(G32=1,0,M32))</f>
        <v>125</v>
      </c>
      <c r="J32" cm="1">
        <f t="array" ref="J32">IF(F32=2,N32-INDEX(M32:O32,1,G32),IF(G32=2,0,N32))</f>
        <v>0</v>
      </c>
      <c r="K32" cm="1">
        <f t="array" ref="K32">IF(F32=3,O32-INDEX(M32:O32,1,G32),IF(G32=3,0,O32))</f>
        <v>145</v>
      </c>
      <c r="M32">
        <f t="shared" si="16"/>
        <v>507</v>
      </c>
      <c r="N32">
        <f>J31+C32</f>
        <v>382</v>
      </c>
      <c r="O32">
        <f t="shared" si="18"/>
        <v>145</v>
      </c>
      <c r="Q32" t="str">
        <f t="shared" si="19"/>
        <v>malina</v>
      </c>
      <c r="R32" t="str">
        <f t="shared" si="20"/>
        <v>truskawka</v>
      </c>
      <c r="S32" t="str">
        <f t="shared" si="21"/>
        <v/>
      </c>
      <c r="T32" t="str">
        <f t="shared" si="5"/>
        <v xml:space="preserve">malina truskawka </v>
      </c>
      <c r="Z32">
        <f t="shared" si="6"/>
        <v>382</v>
      </c>
      <c r="AA32">
        <f t="shared" si="7"/>
        <v>0</v>
      </c>
      <c r="AB32">
        <f t="shared" si="8"/>
        <v>0</v>
      </c>
    </row>
    <row r="33" spans="1:28" x14ac:dyDescent="0.25">
      <c r="A33" s="9">
        <v>43983</v>
      </c>
      <c r="B33" s="10">
        <v>225</v>
      </c>
      <c r="C33" s="10">
        <v>206</v>
      </c>
      <c r="D33" s="11">
        <v>122</v>
      </c>
      <c r="F33">
        <f t="shared" si="0"/>
        <v>1</v>
      </c>
      <c r="G33">
        <f t="shared" si="15"/>
        <v>3</v>
      </c>
      <c r="I33" cm="1">
        <f t="array" ref="I33">IF(F33=1,M33-INDEX(M33:O33,1,G33),IF(G33=1,0,M33))</f>
        <v>83</v>
      </c>
      <c r="J33" cm="1">
        <f t="array" ref="J33">IF(F33=2,N33-INDEX(M33:O33,1,G33),IF(G33=2,0,N33))</f>
        <v>206</v>
      </c>
      <c r="K33" cm="1">
        <f t="array" ref="K33">IF(F33=3,O33-INDEX(M33:O33,1,G33),IF(G33=3,0,O33))</f>
        <v>0</v>
      </c>
      <c r="M33">
        <f t="shared" si="16"/>
        <v>350</v>
      </c>
      <c r="N33">
        <f t="shared" si="17"/>
        <v>206</v>
      </c>
      <c r="O33">
        <f t="shared" si="18"/>
        <v>267</v>
      </c>
      <c r="Q33" t="str">
        <f t="shared" si="19"/>
        <v>malina</v>
      </c>
      <c r="R33" t="str">
        <f t="shared" si="20"/>
        <v/>
      </c>
      <c r="S33" t="str">
        <f t="shared" si="21"/>
        <v>porzeczka</v>
      </c>
      <c r="T33" t="str">
        <f t="shared" si="5"/>
        <v>malina  porzeczka</v>
      </c>
      <c r="Z33">
        <f t="shared" si="6"/>
        <v>0</v>
      </c>
      <c r="AA33">
        <f t="shared" si="7"/>
        <v>267</v>
      </c>
      <c r="AB33">
        <f t="shared" si="8"/>
        <v>0</v>
      </c>
    </row>
    <row r="34" spans="1:28" x14ac:dyDescent="0.25">
      <c r="A34" s="6">
        <v>43984</v>
      </c>
      <c r="B34" s="7">
        <v>264</v>
      </c>
      <c r="C34" s="7">
        <v>355</v>
      </c>
      <c r="D34" s="8">
        <v>134</v>
      </c>
      <c r="F34">
        <f t="shared" si="0"/>
        <v>2</v>
      </c>
      <c r="G34">
        <f t="shared" si="15"/>
        <v>1</v>
      </c>
      <c r="I34" cm="1">
        <f t="array" ref="I34">IF(F34=1,M34-INDEX(M34:O34,1,G34),IF(G34=1,0,M34))</f>
        <v>0</v>
      </c>
      <c r="J34" cm="1">
        <f t="array" ref="J34">IF(F34=2,N34-INDEX(M34:O34,1,G34),IF(G34=2,0,N34))</f>
        <v>214</v>
      </c>
      <c r="K34" cm="1">
        <f t="array" ref="K34">IF(F34=3,O34-INDEX(M34:O34,1,G34),IF(G34=3,0,O34))</f>
        <v>134</v>
      </c>
      <c r="M34">
        <f t="shared" si="16"/>
        <v>347</v>
      </c>
      <c r="N34">
        <f t="shared" si="17"/>
        <v>561</v>
      </c>
      <c r="O34">
        <f t="shared" si="18"/>
        <v>134</v>
      </c>
      <c r="Q34" t="str">
        <f t="shared" si="19"/>
        <v>malina</v>
      </c>
      <c r="R34" t="str">
        <f t="shared" si="20"/>
        <v>truskawka</v>
      </c>
      <c r="S34" t="str">
        <f t="shared" si="21"/>
        <v/>
      </c>
      <c r="T34" t="str">
        <f t="shared" si="5"/>
        <v xml:space="preserve">malina truskawka </v>
      </c>
      <c r="Z34">
        <f t="shared" si="6"/>
        <v>347</v>
      </c>
      <c r="AA34">
        <f t="shared" si="7"/>
        <v>0</v>
      </c>
      <c r="AB34">
        <f t="shared" si="8"/>
        <v>0</v>
      </c>
    </row>
    <row r="35" spans="1:28" x14ac:dyDescent="0.25">
      <c r="A35" s="9">
        <v>43985</v>
      </c>
      <c r="B35" s="10">
        <v>253</v>
      </c>
      <c r="C35" s="10">
        <v>271</v>
      </c>
      <c r="D35" s="11">
        <v>142</v>
      </c>
      <c r="F35">
        <f t="shared" si="0"/>
        <v>2</v>
      </c>
      <c r="G35">
        <f t="shared" si="15"/>
        <v>3</v>
      </c>
      <c r="I35" cm="1">
        <f t="array" ref="I35">IF(F35=1,M35-INDEX(M35:O35,1,G35),IF(G35=1,0,M35))</f>
        <v>253</v>
      </c>
      <c r="J35" cm="1">
        <f t="array" ref="J35">IF(F35=2,N35-INDEX(M35:O35,1,G35),IF(G35=2,0,N35))</f>
        <v>209</v>
      </c>
      <c r="K35" cm="1">
        <f t="array" ref="K35">IF(F35=3,O35-INDEX(M35:O35,1,G35),IF(G35=3,0,O35))</f>
        <v>0</v>
      </c>
      <c r="M35">
        <f t="shared" si="16"/>
        <v>253</v>
      </c>
      <c r="N35">
        <f t="shared" si="17"/>
        <v>485</v>
      </c>
      <c r="O35">
        <f t="shared" si="18"/>
        <v>276</v>
      </c>
      <c r="Q35" t="str">
        <f t="shared" si="19"/>
        <v/>
      </c>
      <c r="R35" t="str">
        <f t="shared" si="20"/>
        <v>truskawka</v>
      </c>
      <c r="S35" t="str">
        <f t="shared" si="21"/>
        <v>porzeczka</v>
      </c>
      <c r="T35" t="str">
        <f t="shared" si="5"/>
        <v xml:space="preserve"> truskawka porzeczka</v>
      </c>
      <c r="Z35">
        <f t="shared" si="6"/>
        <v>0</v>
      </c>
      <c r="AA35">
        <f t="shared" si="7"/>
        <v>0</v>
      </c>
      <c r="AB35">
        <f t="shared" si="8"/>
        <v>276</v>
      </c>
    </row>
    <row r="36" spans="1:28" x14ac:dyDescent="0.25">
      <c r="A36" s="6">
        <v>43986</v>
      </c>
      <c r="B36" s="7">
        <v>352</v>
      </c>
      <c r="C36" s="7">
        <v>207</v>
      </c>
      <c r="D36" s="8">
        <v>125</v>
      </c>
      <c r="F36">
        <f t="shared" si="0"/>
        <v>1</v>
      </c>
      <c r="G36">
        <f t="shared" si="15"/>
        <v>2</v>
      </c>
      <c r="I36" cm="1">
        <f t="array" ref="I36">IF(F36=1,M36-INDEX(M36:O36,1,G36),IF(G36=1,0,M36))</f>
        <v>189</v>
      </c>
      <c r="J36" cm="1">
        <f t="array" ref="J36">IF(F36=2,N36-INDEX(M36:O36,1,G36),IF(G36=2,0,N36))</f>
        <v>0</v>
      </c>
      <c r="K36" cm="1">
        <f t="array" ref="K36">IF(F36=3,O36-INDEX(M36:O36,1,G36),IF(G36=3,0,O36))</f>
        <v>125</v>
      </c>
      <c r="M36">
        <f t="shared" si="16"/>
        <v>605</v>
      </c>
      <c r="N36">
        <f t="shared" si="17"/>
        <v>416</v>
      </c>
      <c r="O36">
        <f t="shared" si="18"/>
        <v>125</v>
      </c>
      <c r="Q36" t="str">
        <f t="shared" si="19"/>
        <v>malina</v>
      </c>
      <c r="R36" t="str">
        <f t="shared" si="20"/>
        <v>truskawka</v>
      </c>
      <c r="S36" t="str">
        <f t="shared" si="21"/>
        <v/>
      </c>
      <c r="T36" t="str">
        <f t="shared" si="5"/>
        <v xml:space="preserve">malina truskawka </v>
      </c>
      <c r="Z36">
        <f t="shared" si="6"/>
        <v>416</v>
      </c>
      <c r="AA36">
        <f t="shared" si="7"/>
        <v>0</v>
      </c>
      <c r="AB36">
        <f t="shared" si="8"/>
        <v>0</v>
      </c>
    </row>
    <row r="37" spans="1:28" x14ac:dyDescent="0.25">
      <c r="A37" s="9">
        <v>43987</v>
      </c>
      <c r="B37" s="10">
        <v>269</v>
      </c>
      <c r="C37" s="10">
        <v>248</v>
      </c>
      <c r="D37" s="11">
        <v>137</v>
      </c>
      <c r="F37">
        <f t="shared" si="0"/>
        <v>1</v>
      </c>
      <c r="G37">
        <f t="shared" si="15"/>
        <v>3</v>
      </c>
      <c r="I37" cm="1">
        <f t="array" ref="I37">IF(F37=1,M37-INDEX(M37:O37,1,G37),IF(G37=1,0,M37))</f>
        <v>196</v>
      </c>
      <c r="J37" cm="1">
        <f t="array" ref="J37">IF(F37=2,N37-INDEX(M37:O37,1,G37),IF(G37=2,0,N37))</f>
        <v>248</v>
      </c>
      <c r="K37" cm="1">
        <f t="array" ref="K37">IF(F37=3,O37-INDEX(M37:O37,1,G37),IF(G37=3,0,O37))</f>
        <v>0</v>
      </c>
      <c r="M37">
        <f t="shared" si="16"/>
        <v>458</v>
      </c>
      <c r="N37">
        <f t="shared" si="17"/>
        <v>248</v>
      </c>
      <c r="O37">
        <f t="shared" si="18"/>
        <v>262</v>
      </c>
      <c r="Q37" t="str">
        <f t="shared" si="19"/>
        <v>malina</v>
      </c>
      <c r="R37" t="str">
        <f t="shared" si="20"/>
        <v/>
      </c>
      <c r="S37" t="str">
        <f t="shared" si="21"/>
        <v>porzeczka</v>
      </c>
      <c r="T37" t="str">
        <f t="shared" si="5"/>
        <v>malina  porzeczka</v>
      </c>
      <c r="Z37">
        <f t="shared" si="6"/>
        <v>0</v>
      </c>
      <c r="AA37">
        <f t="shared" si="7"/>
        <v>262</v>
      </c>
      <c r="AB37">
        <f t="shared" si="8"/>
        <v>0</v>
      </c>
    </row>
    <row r="38" spans="1:28" x14ac:dyDescent="0.25">
      <c r="A38" s="6">
        <v>43988</v>
      </c>
      <c r="B38" s="7">
        <v>242</v>
      </c>
      <c r="C38" s="7">
        <v>247</v>
      </c>
      <c r="D38" s="8">
        <v>125</v>
      </c>
      <c r="F38">
        <f t="shared" si="0"/>
        <v>2</v>
      </c>
      <c r="G38">
        <f t="shared" si="15"/>
        <v>1</v>
      </c>
      <c r="I38" cm="1">
        <f t="array" ref="I38">IF(F38=1,M38-INDEX(M38:O38,1,G38),IF(G38=1,0,M38))</f>
        <v>0</v>
      </c>
      <c r="J38" cm="1">
        <f t="array" ref="J38">IF(F38=2,N38-INDEX(M38:O38,1,G38),IF(G38=2,0,N38))</f>
        <v>57</v>
      </c>
      <c r="K38" cm="1">
        <f t="array" ref="K38">IF(F38=3,O38-INDEX(M38:O38,1,G38),IF(G38=3,0,O38))</f>
        <v>125</v>
      </c>
      <c r="M38">
        <f t="shared" si="16"/>
        <v>438</v>
      </c>
      <c r="N38">
        <f t="shared" si="17"/>
        <v>495</v>
      </c>
      <c r="O38">
        <f t="shared" si="18"/>
        <v>125</v>
      </c>
      <c r="Q38" t="str">
        <f t="shared" si="19"/>
        <v>malina</v>
      </c>
      <c r="R38" t="str">
        <f t="shared" si="20"/>
        <v>truskawka</v>
      </c>
      <c r="S38" t="str">
        <f t="shared" si="21"/>
        <v/>
      </c>
      <c r="T38" t="str">
        <f t="shared" si="5"/>
        <v xml:space="preserve">malina truskawka </v>
      </c>
      <c r="Z38">
        <f t="shared" si="6"/>
        <v>438</v>
      </c>
      <c r="AA38">
        <f t="shared" si="7"/>
        <v>0</v>
      </c>
      <c r="AB38">
        <f t="shared" si="8"/>
        <v>0</v>
      </c>
    </row>
    <row r="39" spans="1:28" x14ac:dyDescent="0.25">
      <c r="A39" s="9">
        <v>43989</v>
      </c>
      <c r="B39" s="10">
        <v>327</v>
      </c>
      <c r="C39" s="10">
        <v>262</v>
      </c>
      <c r="D39" s="11">
        <v>103</v>
      </c>
      <c r="F39">
        <f t="shared" si="0"/>
        <v>1</v>
      </c>
      <c r="G39">
        <f t="shared" si="15"/>
        <v>2</v>
      </c>
      <c r="I39" cm="1">
        <f t="array" ref="I39">IF(F39=1,M39-INDEX(M39:O39,1,G39),IF(G39=1,0,M39))</f>
        <v>8</v>
      </c>
      <c r="J39" cm="1">
        <f t="array" ref="J39">IF(F39=2,N39-INDEX(M39:O39,1,G39),IF(G39=2,0,N39))</f>
        <v>0</v>
      </c>
      <c r="K39" cm="1">
        <f t="array" ref="K39">IF(F39=3,O39-INDEX(M39:O39,1,G39),IF(G39=3,0,O39))</f>
        <v>228</v>
      </c>
      <c r="M39">
        <f t="shared" si="16"/>
        <v>327</v>
      </c>
      <c r="N39">
        <f t="shared" si="17"/>
        <v>319</v>
      </c>
      <c r="O39">
        <f t="shared" si="18"/>
        <v>228</v>
      </c>
      <c r="Q39" t="str">
        <f t="shared" si="19"/>
        <v>malina</v>
      </c>
      <c r="R39" t="str">
        <f t="shared" si="20"/>
        <v>truskawka</v>
      </c>
      <c r="S39" t="str">
        <f t="shared" si="21"/>
        <v/>
      </c>
      <c r="T39" t="str">
        <f t="shared" si="5"/>
        <v xml:space="preserve">malina truskawka </v>
      </c>
      <c r="Z39">
        <f t="shared" si="6"/>
        <v>319</v>
      </c>
      <c r="AA39">
        <f t="shared" si="7"/>
        <v>0</v>
      </c>
      <c r="AB39">
        <f t="shared" si="8"/>
        <v>0</v>
      </c>
    </row>
    <row r="40" spans="1:28" x14ac:dyDescent="0.25">
      <c r="A40" s="6">
        <v>43990</v>
      </c>
      <c r="B40" s="7">
        <v>316</v>
      </c>
      <c r="C40" s="7">
        <v>253</v>
      </c>
      <c r="D40" s="8">
        <v>134</v>
      </c>
      <c r="F40">
        <f t="shared" si="0"/>
        <v>3</v>
      </c>
      <c r="G40">
        <f t="shared" si="15"/>
        <v>1</v>
      </c>
      <c r="I40" cm="1">
        <f t="array" ref="I40">IF(F40=1,M40-INDEX(M40:O40,1,G40),IF(G40=1,0,M40))</f>
        <v>0</v>
      </c>
      <c r="J40" cm="1">
        <f t="array" ref="J40">IF(F40=2,N40-INDEX(M40:O40,1,G40),IF(G40=2,0,N40))</f>
        <v>253</v>
      </c>
      <c r="K40" cm="1">
        <f t="array" ref="K40">IF(F40=3,O40-INDEX(M40:O40,1,G40),IF(G40=3,0,O40))</f>
        <v>38</v>
      </c>
      <c r="M40">
        <f t="shared" si="16"/>
        <v>324</v>
      </c>
      <c r="N40">
        <f t="shared" si="17"/>
        <v>253</v>
      </c>
      <c r="O40">
        <f t="shared" si="18"/>
        <v>362</v>
      </c>
      <c r="Q40" t="str">
        <f t="shared" si="19"/>
        <v>malina</v>
      </c>
      <c r="R40" t="str">
        <f t="shared" si="20"/>
        <v/>
      </c>
      <c r="S40" t="str">
        <f t="shared" si="21"/>
        <v>porzeczka</v>
      </c>
      <c r="T40" t="str">
        <f t="shared" si="5"/>
        <v>malina  porzeczka</v>
      </c>
      <c r="Z40">
        <f t="shared" si="6"/>
        <v>0</v>
      </c>
      <c r="AA40">
        <f t="shared" si="7"/>
        <v>324</v>
      </c>
      <c r="AB40">
        <f t="shared" si="8"/>
        <v>0</v>
      </c>
    </row>
    <row r="41" spans="1:28" x14ac:dyDescent="0.25">
      <c r="A41" s="9">
        <v>43991</v>
      </c>
      <c r="B41" s="10">
        <v>294</v>
      </c>
      <c r="C41" s="10">
        <v>249</v>
      </c>
      <c r="D41" s="11">
        <v>137</v>
      </c>
      <c r="F41">
        <f t="shared" si="0"/>
        <v>2</v>
      </c>
      <c r="G41">
        <f t="shared" si="15"/>
        <v>1</v>
      </c>
      <c r="I41" cm="1">
        <f t="array" ref="I41">IF(F41=1,M41-INDEX(M41:O41,1,G41),IF(G41=1,0,M41))</f>
        <v>0</v>
      </c>
      <c r="J41" cm="1">
        <f t="array" ref="J41">IF(F41=2,N41-INDEX(M41:O41,1,G41),IF(G41=2,0,N41))</f>
        <v>208</v>
      </c>
      <c r="K41" cm="1">
        <f t="array" ref="K41">IF(F41=3,O41-INDEX(M41:O41,1,G41),IF(G41=3,0,O41))</f>
        <v>175</v>
      </c>
      <c r="M41">
        <f t="shared" si="16"/>
        <v>294</v>
      </c>
      <c r="N41">
        <f t="shared" si="17"/>
        <v>502</v>
      </c>
      <c r="O41">
        <f t="shared" si="18"/>
        <v>175</v>
      </c>
      <c r="Q41" t="str">
        <f t="shared" si="19"/>
        <v>malina</v>
      </c>
      <c r="R41" t="str">
        <f t="shared" si="20"/>
        <v>truskawka</v>
      </c>
      <c r="S41" t="str">
        <f t="shared" si="21"/>
        <v/>
      </c>
      <c r="T41" t="str">
        <f t="shared" si="5"/>
        <v xml:space="preserve">malina truskawka </v>
      </c>
      <c r="Z41">
        <f t="shared" si="6"/>
        <v>294</v>
      </c>
      <c r="AA41">
        <f t="shared" si="7"/>
        <v>0</v>
      </c>
      <c r="AB41">
        <f t="shared" si="8"/>
        <v>0</v>
      </c>
    </row>
    <row r="42" spans="1:28" x14ac:dyDescent="0.25">
      <c r="A42" s="6">
        <v>43992</v>
      </c>
      <c r="B42" s="7">
        <v>270</v>
      </c>
      <c r="C42" s="7">
        <v>206</v>
      </c>
      <c r="D42" s="8">
        <v>146</v>
      </c>
      <c r="F42">
        <f t="shared" si="0"/>
        <v>2</v>
      </c>
      <c r="G42">
        <f t="shared" si="15"/>
        <v>3</v>
      </c>
      <c r="I42" cm="1">
        <f t="array" ref="I42">IF(F42=1,M42-INDEX(M42:O42,1,G42),IF(G42=1,0,M42))</f>
        <v>270</v>
      </c>
      <c r="J42" cm="1">
        <f t="array" ref="J42">IF(F42=2,N42-INDEX(M42:O42,1,G42),IF(G42=2,0,N42))</f>
        <v>93</v>
      </c>
      <c r="K42" cm="1">
        <f t="array" ref="K42">IF(F42=3,O42-INDEX(M42:O42,1,G42),IF(G42=3,0,O42))</f>
        <v>0</v>
      </c>
      <c r="M42">
        <f t="shared" si="16"/>
        <v>270</v>
      </c>
      <c r="N42">
        <f t="shared" si="17"/>
        <v>414</v>
      </c>
      <c r="O42">
        <f t="shared" si="18"/>
        <v>321</v>
      </c>
      <c r="Q42" t="str">
        <f t="shared" si="19"/>
        <v/>
      </c>
      <c r="R42" t="str">
        <f t="shared" si="20"/>
        <v>truskawka</v>
      </c>
      <c r="S42" t="str">
        <f t="shared" si="21"/>
        <v>porzeczka</v>
      </c>
      <c r="T42" t="str">
        <f t="shared" si="5"/>
        <v xml:space="preserve"> truskawka porzeczka</v>
      </c>
      <c r="Z42">
        <f t="shared" si="6"/>
        <v>0</v>
      </c>
      <c r="AA42">
        <f t="shared" si="7"/>
        <v>0</v>
      </c>
      <c r="AB42">
        <f t="shared" si="8"/>
        <v>321</v>
      </c>
    </row>
    <row r="43" spans="1:28" x14ac:dyDescent="0.25">
      <c r="A43" s="9">
        <v>43993</v>
      </c>
      <c r="B43" s="10">
        <v>349</v>
      </c>
      <c r="C43" s="10">
        <v>301</v>
      </c>
      <c r="D43" s="11">
        <v>138</v>
      </c>
      <c r="F43">
        <f t="shared" si="0"/>
        <v>1</v>
      </c>
      <c r="G43">
        <f t="shared" si="15"/>
        <v>2</v>
      </c>
      <c r="I43" cm="1">
        <f t="array" ref="I43">IF(F43=1,M43-INDEX(M43:O43,1,G43),IF(G43=1,0,M43))</f>
        <v>225</v>
      </c>
      <c r="J43" cm="1">
        <f t="array" ref="J43">IF(F43=2,N43-INDEX(M43:O43,1,G43),IF(G43=2,0,N43))</f>
        <v>0</v>
      </c>
      <c r="K43" cm="1">
        <f t="array" ref="K43">IF(F43=3,O43-INDEX(M43:O43,1,G43),IF(G43=3,0,O43))</f>
        <v>138</v>
      </c>
      <c r="M43">
        <f t="shared" si="16"/>
        <v>619</v>
      </c>
      <c r="N43">
        <f t="shared" si="17"/>
        <v>394</v>
      </c>
      <c r="O43">
        <f t="shared" si="18"/>
        <v>138</v>
      </c>
      <c r="Q43" t="str">
        <f t="shared" si="19"/>
        <v>malina</v>
      </c>
      <c r="R43" t="str">
        <f t="shared" si="20"/>
        <v>truskawka</v>
      </c>
      <c r="S43" t="str">
        <f t="shared" si="21"/>
        <v/>
      </c>
      <c r="T43" t="str">
        <f t="shared" si="5"/>
        <v xml:space="preserve">malina truskawka </v>
      </c>
      <c r="Z43">
        <f t="shared" si="6"/>
        <v>394</v>
      </c>
      <c r="AA43">
        <f t="shared" si="7"/>
        <v>0</v>
      </c>
      <c r="AB43">
        <f t="shared" si="8"/>
        <v>0</v>
      </c>
    </row>
    <row r="44" spans="1:28" x14ac:dyDescent="0.25">
      <c r="A44" s="6">
        <v>43994</v>
      </c>
      <c r="B44" s="7">
        <v>224</v>
      </c>
      <c r="C44" s="7">
        <v>385</v>
      </c>
      <c r="D44" s="8">
        <v>138</v>
      </c>
      <c r="F44">
        <f t="shared" si="0"/>
        <v>1</v>
      </c>
      <c r="G44">
        <f t="shared" si="15"/>
        <v>2</v>
      </c>
      <c r="I44" cm="1">
        <f t="array" ref="I44">IF(F44=1,M44-INDEX(M44:O44,1,G44),IF(G44=1,0,M44))</f>
        <v>64</v>
      </c>
      <c r="J44" cm="1">
        <f t="array" ref="J44">IF(F44=2,N44-INDEX(M44:O44,1,G44),IF(G44=2,0,N44))</f>
        <v>0</v>
      </c>
      <c r="K44" cm="1">
        <f t="array" ref="K44">IF(F44=3,O44-INDEX(M44:O44,1,G44),IF(G44=3,0,O44))</f>
        <v>276</v>
      </c>
      <c r="M44">
        <f t="shared" si="16"/>
        <v>449</v>
      </c>
      <c r="N44">
        <f t="shared" si="17"/>
        <v>385</v>
      </c>
      <c r="O44">
        <f t="shared" si="18"/>
        <v>276</v>
      </c>
      <c r="Q44" t="str">
        <f t="shared" si="19"/>
        <v>malina</v>
      </c>
      <c r="R44" t="str">
        <f t="shared" si="20"/>
        <v>truskawka</v>
      </c>
      <c r="S44" t="str">
        <f t="shared" si="21"/>
        <v/>
      </c>
      <c r="T44" t="str">
        <f t="shared" si="5"/>
        <v xml:space="preserve">malina truskawka </v>
      </c>
      <c r="Z44">
        <f t="shared" si="6"/>
        <v>385</v>
      </c>
      <c r="AA44">
        <f t="shared" si="7"/>
        <v>0</v>
      </c>
      <c r="AB44">
        <f t="shared" si="8"/>
        <v>0</v>
      </c>
    </row>
    <row r="45" spans="1:28" x14ac:dyDescent="0.25">
      <c r="A45" s="9">
        <v>43995</v>
      </c>
      <c r="B45" s="10">
        <v>309</v>
      </c>
      <c r="C45" s="10">
        <v>204</v>
      </c>
      <c r="D45" s="11">
        <v>140</v>
      </c>
      <c r="F45">
        <f t="shared" si="0"/>
        <v>3</v>
      </c>
      <c r="G45">
        <f t="shared" si="15"/>
        <v>1</v>
      </c>
      <c r="I45" cm="1">
        <f t="array" ref="I45">IF(F45=1,M45-INDEX(M45:O45,1,G45),IF(G45=1,0,M45))</f>
        <v>0</v>
      </c>
      <c r="J45" cm="1">
        <f t="array" ref="J45">IF(F45=2,N45-INDEX(M45:O45,1,G45),IF(G45=2,0,N45))</f>
        <v>204</v>
      </c>
      <c r="K45" cm="1">
        <f t="array" ref="K45">IF(F45=3,O45-INDEX(M45:O45,1,G45),IF(G45=3,0,O45))</f>
        <v>43</v>
      </c>
      <c r="M45">
        <f t="shared" si="16"/>
        <v>373</v>
      </c>
      <c r="N45">
        <f t="shared" si="17"/>
        <v>204</v>
      </c>
      <c r="O45">
        <f t="shared" si="18"/>
        <v>416</v>
      </c>
      <c r="Q45" t="str">
        <f t="shared" si="19"/>
        <v>malina</v>
      </c>
      <c r="R45" t="str">
        <f t="shared" si="20"/>
        <v/>
      </c>
      <c r="S45" t="str">
        <f t="shared" si="21"/>
        <v>porzeczka</v>
      </c>
      <c r="T45" t="str">
        <f t="shared" si="5"/>
        <v>malina  porzeczka</v>
      </c>
      <c r="Z45">
        <f t="shared" si="6"/>
        <v>0</v>
      </c>
      <c r="AA45">
        <f t="shared" si="7"/>
        <v>373</v>
      </c>
      <c r="AB45">
        <f t="shared" si="8"/>
        <v>0</v>
      </c>
    </row>
    <row r="46" spans="1:28" x14ac:dyDescent="0.25">
      <c r="A46" s="6">
        <v>43996</v>
      </c>
      <c r="B46" s="7">
        <v>246</v>
      </c>
      <c r="C46" s="7">
        <v>275</v>
      </c>
      <c r="D46" s="8">
        <v>130</v>
      </c>
      <c r="F46">
        <f t="shared" si="0"/>
        <v>2</v>
      </c>
      <c r="G46">
        <f t="shared" si="15"/>
        <v>1</v>
      </c>
      <c r="I46" cm="1">
        <f t="array" ref="I46">IF(F46=1,M46-INDEX(M46:O46,1,G46),IF(G46=1,0,M46))</f>
        <v>0</v>
      </c>
      <c r="J46" cm="1">
        <f t="array" ref="J46">IF(F46=2,N46-INDEX(M46:O46,1,G46),IF(G46=2,0,N46))</f>
        <v>233</v>
      </c>
      <c r="K46" cm="1">
        <f t="array" ref="K46">IF(F46=3,O46-INDEX(M46:O46,1,G46),IF(G46=3,0,O46))</f>
        <v>173</v>
      </c>
      <c r="M46">
        <f t="shared" si="16"/>
        <v>246</v>
      </c>
      <c r="N46">
        <f t="shared" si="17"/>
        <v>479</v>
      </c>
      <c r="O46">
        <f t="shared" si="18"/>
        <v>173</v>
      </c>
      <c r="Q46" t="str">
        <f t="shared" si="19"/>
        <v>malina</v>
      </c>
      <c r="R46" t="str">
        <f t="shared" si="20"/>
        <v>truskawka</v>
      </c>
      <c r="S46" t="str">
        <f t="shared" si="21"/>
        <v/>
      </c>
      <c r="T46" t="str">
        <f t="shared" si="5"/>
        <v xml:space="preserve">malina truskawka </v>
      </c>
      <c r="Z46">
        <f t="shared" si="6"/>
        <v>246</v>
      </c>
      <c r="AA46">
        <f t="shared" si="7"/>
        <v>0</v>
      </c>
      <c r="AB46">
        <f t="shared" si="8"/>
        <v>0</v>
      </c>
    </row>
    <row r="47" spans="1:28" x14ac:dyDescent="0.25">
      <c r="A47" s="9">
        <v>43997</v>
      </c>
      <c r="B47" s="10">
        <v>241</v>
      </c>
      <c r="C47" s="10">
        <v>247</v>
      </c>
      <c r="D47" s="11">
        <v>166</v>
      </c>
      <c r="F47">
        <f t="shared" si="0"/>
        <v>2</v>
      </c>
      <c r="G47">
        <f t="shared" si="15"/>
        <v>3</v>
      </c>
      <c r="I47" cm="1">
        <f t="array" ref="I47">IF(F47=1,M47-INDEX(M47:O47,1,G47),IF(G47=1,0,M47))</f>
        <v>241</v>
      </c>
      <c r="J47" cm="1">
        <f t="array" ref="J47">IF(F47=2,N47-INDEX(M47:O47,1,G47),IF(G47=2,0,N47))</f>
        <v>141</v>
      </c>
      <c r="K47" cm="1">
        <f t="array" ref="K47">IF(F47=3,O47-INDEX(M47:O47,1,G47),IF(G47=3,0,O47))</f>
        <v>0</v>
      </c>
      <c r="M47">
        <f t="shared" si="16"/>
        <v>241</v>
      </c>
      <c r="N47">
        <f t="shared" si="17"/>
        <v>480</v>
      </c>
      <c r="O47">
        <f t="shared" si="18"/>
        <v>339</v>
      </c>
      <c r="Q47" t="str">
        <f t="shared" si="19"/>
        <v/>
      </c>
      <c r="R47" t="str">
        <f t="shared" si="20"/>
        <v>truskawka</v>
      </c>
      <c r="S47" t="str">
        <f t="shared" si="21"/>
        <v>porzeczka</v>
      </c>
      <c r="T47" t="str">
        <f t="shared" si="5"/>
        <v xml:space="preserve"> truskawka porzeczka</v>
      </c>
      <c r="Z47">
        <f t="shared" si="6"/>
        <v>0</v>
      </c>
      <c r="AA47">
        <f t="shared" si="7"/>
        <v>0</v>
      </c>
      <c r="AB47">
        <f t="shared" si="8"/>
        <v>339</v>
      </c>
    </row>
    <row r="48" spans="1:28" x14ac:dyDescent="0.25">
      <c r="A48" s="6">
        <v>43998</v>
      </c>
      <c r="B48" s="7">
        <v>365</v>
      </c>
      <c r="C48" s="7">
        <v>256</v>
      </c>
      <c r="D48" s="8">
        <v>132</v>
      </c>
      <c r="F48">
        <f t="shared" si="0"/>
        <v>1</v>
      </c>
      <c r="G48">
        <f t="shared" si="15"/>
        <v>2</v>
      </c>
      <c r="I48" cm="1">
        <f t="array" ref="I48">IF(F48=1,M48-INDEX(M48:O48,1,G48),IF(G48=1,0,M48))</f>
        <v>209</v>
      </c>
      <c r="J48" cm="1">
        <f t="array" ref="J48">IF(F48=2,N48-INDEX(M48:O48,1,G48),IF(G48=2,0,N48))</f>
        <v>0</v>
      </c>
      <c r="K48" cm="1">
        <f t="array" ref="K48">IF(F48=3,O48-INDEX(M48:O48,1,G48),IF(G48=3,0,O48))</f>
        <v>132</v>
      </c>
      <c r="M48">
        <f t="shared" si="16"/>
        <v>606</v>
      </c>
      <c r="N48">
        <f t="shared" si="17"/>
        <v>397</v>
      </c>
      <c r="O48">
        <f t="shared" si="18"/>
        <v>132</v>
      </c>
      <c r="Q48" t="str">
        <f t="shared" si="19"/>
        <v>malina</v>
      </c>
      <c r="R48" t="str">
        <f t="shared" si="20"/>
        <v>truskawka</v>
      </c>
      <c r="S48" t="str">
        <f t="shared" si="21"/>
        <v/>
      </c>
      <c r="T48" t="str">
        <f t="shared" si="5"/>
        <v xml:space="preserve">malina truskawka </v>
      </c>
      <c r="Z48">
        <f t="shared" si="6"/>
        <v>397</v>
      </c>
      <c r="AA48">
        <f t="shared" si="7"/>
        <v>0</v>
      </c>
      <c r="AB48">
        <f t="shared" si="8"/>
        <v>0</v>
      </c>
    </row>
    <row r="49" spans="1:28" x14ac:dyDescent="0.25">
      <c r="A49" s="9">
        <v>43999</v>
      </c>
      <c r="B49" s="10">
        <v>225</v>
      </c>
      <c r="C49" s="10">
        <v>392</v>
      </c>
      <c r="D49" s="11">
        <v>158</v>
      </c>
      <c r="F49">
        <f t="shared" si="0"/>
        <v>1</v>
      </c>
      <c r="G49">
        <f t="shared" si="15"/>
        <v>2</v>
      </c>
      <c r="I49" cm="1">
        <f t="array" ref="I49">IF(F49=1,M49-INDEX(M49:O49,1,G49),IF(G49=1,0,M49))</f>
        <v>42</v>
      </c>
      <c r="J49" cm="1">
        <f t="array" ref="J49">IF(F49=2,N49-INDEX(M49:O49,1,G49),IF(G49=2,0,N49))</f>
        <v>0</v>
      </c>
      <c r="K49" cm="1">
        <f t="array" ref="K49">IF(F49=3,O49-INDEX(M49:O49,1,G49),IF(G49=3,0,O49))</f>
        <v>290</v>
      </c>
      <c r="M49">
        <f t="shared" si="16"/>
        <v>434</v>
      </c>
      <c r="N49">
        <f t="shared" si="17"/>
        <v>392</v>
      </c>
      <c r="O49">
        <f t="shared" si="18"/>
        <v>290</v>
      </c>
      <c r="Q49" t="str">
        <f t="shared" si="19"/>
        <v>malina</v>
      </c>
      <c r="R49" t="str">
        <f t="shared" si="20"/>
        <v>truskawka</v>
      </c>
      <c r="S49" t="str">
        <f t="shared" si="21"/>
        <v/>
      </c>
      <c r="T49" t="str">
        <f t="shared" si="5"/>
        <v xml:space="preserve">malina truskawka </v>
      </c>
      <c r="Z49">
        <f t="shared" si="6"/>
        <v>392</v>
      </c>
      <c r="AA49">
        <f t="shared" si="7"/>
        <v>0</v>
      </c>
      <c r="AB49">
        <f t="shared" si="8"/>
        <v>0</v>
      </c>
    </row>
    <row r="50" spans="1:28" x14ac:dyDescent="0.25">
      <c r="A50" s="6">
        <v>44000</v>
      </c>
      <c r="B50" s="7">
        <v>335</v>
      </c>
      <c r="C50" s="7">
        <v>254</v>
      </c>
      <c r="D50" s="8">
        <v>173</v>
      </c>
      <c r="F50">
        <f t="shared" si="0"/>
        <v>3</v>
      </c>
      <c r="G50">
        <f t="shared" si="15"/>
        <v>1</v>
      </c>
      <c r="I50" cm="1">
        <f t="array" ref="I50">IF(F50=1,M50-INDEX(M50:O50,1,G50),IF(G50=1,0,M50))</f>
        <v>0</v>
      </c>
      <c r="J50" cm="1">
        <f t="array" ref="J50">IF(F50=2,N50-INDEX(M50:O50,1,G50),IF(G50=2,0,N50))</f>
        <v>254</v>
      </c>
      <c r="K50" cm="1">
        <f t="array" ref="K50">IF(F50=3,O50-INDEX(M50:O50,1,G50),IF(G50=3,0,O50))</f>
        <v>86</v>
      </c>
      <c r="M50">
        <f t="shared" si="16"/>
        <v>377</v>
      </c>
      <c r="N50">
        <f t="shared" si="17"/>
        <v>254</v>
      </c>
      <c r="O50">
        <f t="shared" si="18"/>
        <v>463</v>
      </c>
      <c r="Q50" t="str">
        <f t="shared" si="19"/>
        <v>malina</v>
      </c>
      <c r="R50" t="str">
        <f t="shared" si="20"/>
        <v/>
      </c>
      <c r="S50" t="str">
        <f t="shared" si="21"/>
        <v>porzeczka</v>
      </c>
      <c r="T50" t="str">
        <f t="shared" si="5"/>
        <v>malina  porzeczka</v>
      </c>
      <c r="Z50">
        <f t="shared" si="6"/>
        <v>0</v>
      </c>
      <c r="AA50">
        <f t="shared" si="7"/>
        <v>377</v>
      </c>
      <c r="AB50">
        <f t="shared" si="8"/>
        <v>0</v>
      </c>
    </row>
    <row r="51" spans="1:28" x14ac:dyDescent="0.25">
      <c r="A51" s="9">
        <v>44001</v>
      </c>
      <c r="B51" s="10">
        <v>376</v>
      </c>
      <c r="C51" s="10">
        <v>258</v>
      </c>
      <c r="D51" s="11">
        <v>151</v>
      </c>
      <c r="F51">
        <f t="shared" si="0"/>
        <v>2</v>
      </c>
      <c r="G51">
        <f t="shared" si="15"/>
        <v>1</v>
      </c>
      <c r="I51" cm="1">
        <f t="array" ref="I51">IF(F51=1,M51-INDEX(M51:O51,1,G51),IF(G51=1,0,M51))</f>
        <v>0</v>
      </c>
      <c r="J51" cm="1">
        <f t="array" ref="J51">IF(F51=2,N51-INDEX(M51:O51,1,G51),IF(G51=2,0,N51))</f>
        <v>136</v>
      </c>
      <c r="K51" cm="1">
        <f t="array" ref="K51">IF(F51=3,O51-INDEX(M51:O51,1,G51),IF(G51=3,0,O51))</f>
        <v>237</v>
      </c>
      <c r="M51">
        <f t="shared" si="16"/>
        <v>376</v>
      </c>
      <c r="N51">
        <f t="shared" si="17"/>
        <v>512</v>
      </c>
      <c r="O51">
        <f t="shared" si="18"/>
        <v>237</v>
      </c>
      <c r="Q51" t="str">
        <f t="shared" si="19"/>
        <v>malina</v>
      </c>
      <c r="R51" t="str">
        <f t="shared" si="20"/>
        <v>truskawka</v>
      </c>
      <c r="S51" t="str">
        <f t="shared" si="21"/>
        <v/>
      </c>
      <c r="T51" t="str">
        <f t="shared" si="5"/>
        <v xml:space="preserve">malina truskawka </v>
      </c>
      <c r="Z51">
        <f t="shared" si="6"/>
        <v>376</v>
      </c>
      <c r="AA51">
        <f t="shared" si="7"/>
        <v>0</v>
      </c>
      <c r="AB51">
        <f t="shared" si="8"/>
        <v>0</v>
      </c>
    </row>
    <row r="52" spans="1:28" x14ac:dyDescent="0.25">
      <c r="A52" s="6">
        <v>44002</v>
      </c>
      <c r="B52" s="7">
        <v>310</v>
      </c>
      <c r="C52" s="7">
        <v>248</v>
      </c>
      <c r="D52" s="8">
        <v>173</v>
      </c>
      <c r="F52">
        <f t="shared" si="0"/>
        <v>3</v>
      </c>
      <c r="G52">
        <f t="shared" si="15"/>
        <v>2</v>
      </c>
      <c r="I52" cm="1">
        <f t="array" ref="I52">IF(F52=1,M52-INDEX(M52:O52,1,G52),IF(G52=1,0,M52))</f>
        <v>310</v>
      </c>
      <c r="J52" cm="1">
        <f t="array" ref="J52">IF(F52=2,N52-INDEX(M52:O52,1,G52),IF(G52=2,0,N52))</f>
        <v>0</v>
      </c>
      <c r="K52" cm="1">
        <f t="array" ref="K52">IF(F52=3,O52-INDEX(M52:O52,1,G52),IF(G52=3,0,O52))</f>
        <v>26</v>
      </c>
      <c r="M52">
        <f t="shared" si="16"/>
        <v>310</v>
      </c>
      <c r="N52">
        <f t="shared" si="17"/>
        <v>384</v>
      </c>
      <c r="O52">
        <f t="shared" si="18"/>
        <v>410</v>
      </c>
      <c r="Q52" t="str">
        <f t="shared" si="19"/>
        <v/>
      </c>
      <c r="R52" t="str">
        <f t="shared" si="20"/>
        <v>truskawka</v>
      </c>
      <c r="S52" t="str">
        <f t="shared" si="21"/>
        <v>porzeczka</v>
      </c>
      <c r="T52" t="str">
        <f t="shared" si="5"/>
        <v xml:space="preserve"> truskawka porzeczka</v>
      </c>
      <c r="Z52">
        <f t="shared" si="6"/>
        <v>0</v>
      </c>
      <c r="AA52">
        <f t="shared" si="7"/>
        <v>0</v>
      </c>
      <c r="AB52">
        <f t="shared" si="8"/>
        <v>384</v>
      </c>
    </row>
    <row r="53" spans="1:28" x14ac:dyDescent="0.25">
      <c r="A53" s="9">
        <v>44003</v>
      </c>
      <c r="B53" s="10">
        <v>408</v>
      </c>
      <c r="C53" s="10">
        <v>250</v>
      </c>
      <c r="D53" s="11">
        <v>242</v>
      </c>
      <c r="F53">
        <f t="shared" si="0"/>
        <v>1</v>
      </c>
      <c r="G53">
        <f t="shared" si="15"/>
        <v>3</v>
      </c>
      <c r="I53" cm="1">
        <f t="array" ref="I53">IF(F53=1,M53-INDEX(M53:O53,1,G53),IF(G53=1,0,M53))</f>
        <v>450</v>
      </c>
      <c r="J53" cm="1">
        <f t="array" ref="J53">IF(F53=2,N53-INDEX(M53:O53,1,G53),IF(G53=2,0,N53))</f>
        <v>250</v>
      </c>
      <c r="K53" cm="1">
        <f t="array" ref="K53">IF(F53=3,O53-INDEX(M53:O53,1,G53),IF(G53=3,0,O53))</f>
        <v>0</v>
      </c>
      <c r="M53">
        <f t="shared" si="16"/>
        <v>718</v>
      </c>
      <c r="N53">
        <f t="shared" si="17"/>
        <v>250</v>
      </c>
      <c r="O53">
        <f t="shared" si="18"/>
        <v>268</v>
      </c>
      <c r="Q53" t="str">
        <f t="shared" si="19"/>
        <v>malina</v>
      </c>
      <c r="R53" t="str">
        <f t="shared" si="20"/>
        <v/>
      </c>
      <c r="S53" t="str">
        <f t="shared" si="21"/>
        <v>porzeczka</v>
      </c>
      <c r="T53" t="str">
        <f t="shared" si="5"/>
        <v>malina  porzeczka</v>
      </c>
      <c r="Z53">
        <f t="shared" si="6"/>
        <v>0</v>
      </c>
      <c r="AA53">
        <f t="shared" si="7"/>
        <v>268</v>
      </c>
      <c r="AB53">
        <f t="shared" si="8"/>
        <v>0</v>
      </c>
    </row>
    <row r="54" spans="1:28" x14ac:dyDescent="0.25">
      <c r="A54" s="6">
        <v>44004</v>
      </c>
      <c r="B54" s="7">
        <v>256</v>
      </c>
      <c r="C54" s="7">
        <v>393</v>
      </c>
      <c r="D54" s="8">
        <v>219</v>
      </c>
      <c r="F54">
        <f t="shared" si="0"/>
        <v>1</v>
      </c>
      <c r="G54">
        <f t="shared" si="15"/>
        <v>2</v>
      </c>
      <c r="I54" cm="1">
        <f t="array" ref="I54">IF(F54=1,M54-INDEX(M54:O54,1,G54),IF(G54=1,0,M54))</f>
        <v>63</v>
      </c>
      <c r="J54" cm="1">
        <f t="array" ref="J54">IF(F54=2,N54-INDEX(M54:O54,1,G54),IF(G54=2,0,N54))</f>
        <v>0</v>
      </c>
      <c r="K54" cm="1">
        <f t="array" ref="K54">IF(F54=3,O54-INDEX(M54:O54,1,G54),IF(G54=3,0,O54))</f>
        <v>219</v>
      </c>
      <c r="M54">
        <f t="shared" si="16"/>
        <v>706</v>
      </c>
      <c r="N54">
        <f t="shared" si="17"/>
        <v>643</v>
      </c>
      <c r="O54">
        <f t="shared" si="18"/>
        <v>219</v>
      </c>
      <c r="Q54" t="str">
        <f t="shared" si="19"/>
        <v>malina</v>
      </c>
      <c r="R54" t="str">
        <f t="shared" si="20"/>
        <v>truskawka</v>
      </c>
      <c r="S54" t="str">
        <f t="shared" si="21"/>
        <v/>
      </c>
      <c r="T54" t="str">
        <f t="shared" si="5"/>
        <v xml:space="preserve">malina truskawka </v>
      </c>
      <c r="Z54">
        <f t="shared" si="6"/>
        <v>643</v>
      </c>
      <c r="AA54">
        <f t="shared" si="7"/>
        <v>0</v>
      </c>
      <c r="AB54">
        <f t="shared" si="8"/>
        <v>0</v>
      </c>
    </row>
    <row r="55" spans="1:28" x14ac:dyDescent="0.25">
      <c r="A55" s="9">
        <v>44005</v>
      </c>
      <c r="B55" s="10">
        <v>322</v>
      </c>
      <c r="C55" s="10">
        <v>425</v>
      </c>
      <c r="D55" s="11">
        <v>215</v>
      </c>
      <c r="F55">
        <f t="shared" si="0"/>
        <v>3</v>
      </c>
      <c r="G55">
        <f t="shared" si="15"/>
        <v>2</v>
      </c>
      <c r="I55" cm="1">
        <f t="array" ref="I55">IF(F55=1,M55-INDEX(M55:O55,1,G55),IF(G55=1,0,M55))</f>
        <v>385</v>
      </c>
      <c r="J55" cm="1">
        <f t="array" ref="J55">IF(F55=2,N55-INDEX(M55:O55,1,G55),IF(G55=2,0,N55))</f>
        <v>0</v>
      </c>
      <c r="K55" cm="1">
        <f t="array" ref="K55">IF(F55=3,O55-INDEX(M55:O55,1,G55),IF(G55=3,0,O55))</f>
        <v>9</v>
      </c>
      <c r="M55">
        <f t="shared" si="16"/>
        <v>385</v>
      </c>
      <c r="N55">
        <f t="shared" si="17"/>
        <v>425</v>
      </c>
      <c r="O55">
        <f t="shared" si="18"/>
        <v>434</v>
      </c>
      <c r="Q55" t="str">
        <f t="shared" si="19"/>
        <v/>
      </c>
      <c r="R55" t="str">
        <f t="shared" si="20"/>
        <v>truskawka</v>
      </c>
      <c r="S55" t="str">
        <f t="shared" si="21"/>
        <v>porzeczka</v>
      </c>
      <c r="T55" t="str">
        <f t="shared" si="5"/>
        <v xml:space="preserve"> truskawka porzeczka</v>
      </c>
      <c r="Z55">
        <f t="shared" si="6"/>
        <v>0</v>
      </c>
      <c r="AA55">
        <f t="shared" si="7"/>
        <v>0</v>
      </c>
      <c r="AB55">
        <f t="shared" si="8"/>
        <v>425</v>
      </c>
    </row>
    <row r="56" spans="1:28" x14ac:dyDescent="0.25">
      <c r="A56" s="6">
        <v>44006</v>
      </c>
      <c r="B56" s="7">
        <v>447</v>
      </c>
      <c r="C56" s="7">
        <v>385</v>
      </c>
      <c r="D56" s="8">
        <v>212</v>
      </c>
      <c r="F56">
        <f t="shared" si="0"/>
        <v>1</v>
      </c>
      <c r="G56">
        <f t="shared" si="15"/>
        <v>2</v>
      </c>
      <c r="I56" cm="1">
        <f t="array" ref="I56">IF(F56=1,M56-INDEX(M56:O56,1,G56),IF(G56=1,0,M56))</f>
        <v>447</v>
      </c>
      <c r="J56" cm="1">
        <f t="array" ref="J56">IF(F56=2,N56-INDEX(M56:O56,1,G56),IF(G56=2,0,N56))</f>
        <v>0</v>
      </c>
      <c r="K56" cm="1">
        <f t="array" ref="K56">IF(F56=3,O56-INDEX(M56:O56,1,G56),IF(G56=3,0,O56))</f>
        <v>221</v>
      </c>
      <c r="M56">
        <f t="shared" si="16"/>
        <v>832</v>
      </c>
      <c r="N56">
        <f t="shared" si="17"/>
        <v>385</v>
      </c>
      <c r="O56">
        <f t="shared" si="18"/>
        <v>221</v>
      </c>
      <c r="Q56" t="str">
        <f t="shared" si="19"/>
        <v>malina</v>
      </c>
      <c r="R56" t="str">
        <f t="shared" si="20"/>
        <v>truskawka</v>
      </c>
      <c r="S56" t="str">
        <f t="shared" si="21"/>
        <v/>
      </c>
      <c r="T56" t="str">
        <f t="shared" si="5"/>
        <v xml:space="preserve">malina truskawka </v>
      </c>
      <c r="Z56">
        <f t="shared" si="6"/>
        <v>385</v>
      </c>
      <c r="AA56">
        <f t="shared" si="7"/>
        <v>0</v>
      </c>
      <c r="AB56">
        <f t="shared" si="8"/>
        <v>0</v>
      </c>
    </row>
    <row r="57" spans="1:28" x14ac:dyDescent="0.25">
      <c r="A57" s="9">
        <v>44007</v>
      </c>
      <c r="B57" s="10">
        <v>408</v>
      </c>
      <c r="C57" s="10">
        <v>260</v>
      </c>
      <c r="D57" s="11">
        <v>225</v>
      </c>
      <c r="F57">
        <f t="shared" si="0"/>
        <v>1</v>
      </c>
      <c r="G57">
        <f t="shared" si="15"/>
        <v>3</v>
      </c>
      <c r="I57" cm="1">
        <f t="array" ref="I57">IF(F57=1,M57-INDEX(M57:O57,1,G57),IF(G57=1,0,M57))</f>
        <v>409</v>
      </c>
      <c r="J57" cm="1">
        <f t="array" ref="J57">IF(F57=2,N57-INDEX(M57:O57,1,G57),IF(G57=2,0,N57))</f>
        <v>260</v>
      </c>
      <c r="K57" cm="1">
        <f t="array" ref="K57">IF(F57=3,O57-INDEX(M57:O57,1,G57),IF(G57=3,0,O57))</f>
        <v>0</v>
      </c>
      <c r="M57">
        <f t="shared" si="16"/>
        <v>855</v>
      </c>
      <c r="N57">
        <f t="shared" si="17"/>
        <v>260</v>
      </c>
      <c r="O57">
        <f t="shared" si="18"/>
        <v>446</v>
      </c>
      <c r="Q57" t="str">
        <f t="shared" si="19"/>
        <v>malina</v>
      </c>
      <c r="R57" t="str">
        <f t="shared" si="20"/>
        <v/>
      </c>
      <c r="S57" t="str">
        <f t="shared" si="21"/>
        <v>porzeczka</v>
      </c>
      <c r="T57" t="str">
        <f t="shared" si="5"/>
        <v>malina  porzeczka</v>
      </c>
      <c r="Z57">
        <f t="shared" si="6"/>
        <v>0</v>
      </c>
      <c r="AA57">
        <f t="shared" si="7"/>
        <v>446</v>
      </c>
      <c r="AB57">
        <f t="shared" si="8"/>
        <v>0</v>
      </c>
    </row>
    <row r="58" spans="1:28" x14ac:dyDescent="0.25">
      <c r="A58" s="6">
        <v>44008</v>
      </c>
      <c r="B58" s="7">
        <v>283</v>
      </c>
      <c r="C58" s="7">
        <v>396</v>
      </c>
      <c r="D58" s="8">
        <v>221</v>
      </c>
      <c r="F58">
        <f t="shared" si="0"/>
        <v>1</v>
      </c>
      <c r="G58">
        <f t="shared" si="15"/>
        <v>2</v>
      </c>
      <c r="I58" cm="1">
        <f t="array" ref="I58">IF(F58=1,M58-INDEX(M58:O58,1,G58),IF(G58=1,0,M58))</f>
        <v>36</v>
      </c>
      <c r="J58" cm="1">
        <f t="array" ref="J58">IF(F58=2,N58-INDEX(M58:O58,1,G58),IF(G58=2,0,N58))</f>
        <v>0</v>
      </c>
      <c r="K58" cm="1">
        <f t="array" ref="K58">IF(F58=3,O58-INDEX(M58:O58,1,G58),IF(G58=3,0,O58))</f>
        <v>221</v>
      </c>
      <c r="M58">
        <f t="shared" si="16"/>
        <v>692</v>
      </c>
      <c r="N58">
        <f t="shared" si="17"/>
        <v>656</v>
      </c>
      <c r="O58">
        <f t="shared" si="18"/>
        <v>221</v>
      </c>
      <c r="Q58" t="str">
        <f t="shared" si="19"/>
        <v>malina</v>
      </c>
      <c r="R58" t="str">
        <f t="shared" si="20"/>
        <v>truskawka</v>
      </c>
      <c r="S58" t="str">
        <f t="shared" si="21"/>
        <v/>
      </c>
      <c r="T58" t="str">
        <f t="shared" si="5"/>
        <v xml:space="preserve">malina truskawka </v>
      </c>
      <c r="Z58">
        <f t="shared" si="6"/>
        <v>656</v>
      </c>
      <c r="AA58">
        <f t="shared" si="7"/>
        <v>0</v>
      </c>
      <c r="AB58">
        <f t="shared" si="8"/>
        <v>0</v>
      </c>
    </row>
    <row r="59" spans="1:28" x14ac:dyDescent="0.25">
      <c r="A59" s="9">
        <v>44009</v>
      </c>
      <c r="B59" s="10">
        <v>414</v>
      </c>
      <c r="C59" s="10">
        <v>314</v>
      </c>
      <c r="D59" s="11">
        <v>220</v>
      </c>
      <c r="F59">
        <f t="shared" si="0"/>
        <v>1</v>
      </c>
      <c r="G59">
        <f t="shared" si="15"/>
        <v>3</v>
      </c>
      <c r="I59" cm="1">
        <f t="array" ref="I59">IF(F59=1,M59-INDEX(M59:O59,1,G59),IF(G59=1,0,M59))</f>
        <v>9</v>
      </c>
      <c r="J59" cm="1">
        <f t="array" ref="J59">IF(F59=2,N59-INDEX(M59:O59,1,G59),IF(G59=2,0,N59))</f>
        <v>314</v>
      </c>
      <c r="K59" cm="1">
        <f t="array" ref="K59">IF(F59=3,O59-INDEX(M59:O59,1,G59),IF(G59=3,0,O59))</f>
        <v>0</v>
      </c>
      <c r="M59">
        <f t="shared" si="16"/>
        <v>450</v>
      </c>
      <c r="N59">
        <f t="shared" si="17"/>
        <v>314</v>
      </c>
      <c r="O59">
        <f t="shared" si="18"/>
        <v>441</v>
      </c>
      <c r="Q59" t="str">
        <f t="shared" si="19"/>
        <v>malina</v>
      </c>
      <c r="R59" t="str">
        <f t="shared" si="20"/>
        <v/>
      </c>
      <c r="S59" t="str">
        <f t="shared" si="21"/>
        <v>porzeczka</v>
      </c>
      <c r="T59" t="str">
        <f t="shared" si="5"/>
        <v>malina  porzeczka</v>
      </c>
      <c r="Z59">
        <f t="shared" si="6"/>
        <v>0</v>
      </c>
      <c r="AA59">
        <f t="shared" si="7"/>
        <v>441</v>
      </c>
      <c r="AB59">
        <f t="shared" si="8"/>
        <v>0</v>
      </c>
    </row>
    <row r="60" spans="1:28" x14ac:dyDescent="0.25">
      <c r="A60" s="6">
        <v>44010</v>
      </c>
      <c r="B60" s="7">
        <v>442</v>
      </c>
      <c r="C60" s="7">
        <v>449</v>
      </c>
      <c r="D60" s="8">
        <v>245</v>
      </c>
      <c r="F60">
        <f t="shared" si="0"/>
        <v>2</v>
      </c>
      <c r="G60">
        <f t="shared" si="15"/>
        <v>1</v>
      </c>
      <c r="I60" cm="1">
        <f t="array" ref="I60">IF(F60=1,M60-INDEX(M60:O60,1,G60),IF(G60=1,0,M60))</f>
        <v>0</v>
      </c>
      <c r="J60" cm="1">
        <f t="array" ref="J60">IF(F60=2,N60-INDEX(M60:O60,1,G60),IF(G60=2,0,N60))</f>
        <v>312</v>
      </c>
      <c r="K60" cm="1">
        <f t="array" ref="K60">IF(F60=3,O60-INDEX(M60:O60,1,G60),IF(G60=3,0,O60))</f>
        <v>245</v>
      </c>
      <c r="M60">
        <f t="shared" si="16"/>
        <v>451</v>
      </c>
      <c r="N60">
        <f t="shared" si="17"/>
        <v>763</v>
      </c>
      <c r="O60">
        <f t="shared" si="18"/>
        <v>245</v>
      </c>
      <c r="Q60" t="str">
        <f t="shared" si="19"/>
        <v>malina</v>
      </c>
      <c r="R60" t="str">
        <f t="shared" si="20"/>
        <v>truskawka</v>
      </c>
      <c r="S60" t="str">
        <f t="shared" si="21"/>
        <v/>
      </c>
      <c r="T60" t="str">
        <f t="shared" si="5"/>
        <v xml:space="preserve">malina truskawka </v>
      </c>
      <c r="Z60">
        <f t="shared" si="6"/>
        <v>451</v>
      </c>
      <c r="AA60">
        <f t="shared" si="7"/>
        <v>0</v>
      </c>
      <c r="AB60">
        <f t="shared" si="8"/>
        <v>0</v>
      </c>
    </row>
    <row r="61" spans="1:28" x14ac:dyDescent="0.25">
      <c r="A61" s="9">
        <v>44011</v>
      </c>
      <c r="B61" s="10">
        <v>269</v>
      </c>
      <c r="C61" s="10">
        <v>370</v>
      </c>
      <c r="D61" s="11">
        <v>242</v>
      </c>
      <c r="F61">
        <f t="shared" si="0"/>
        <v>2</v>
      </c>
      <c r="G61">
        <f t="shared" si="15"/>
        <v>3</v>
      </c>
      <c r="I61" cm="1">
        <f t="array" ref="I61">IF(F61=1,M61-INDEX(M61:O61,1,G61),IF(G61=1,0,M61))</f>
        <v>269</v>
      </c>
      <c r="J61" cm="1">
        <f t="array" ref="J61">IF(F61=2,N61-INDEX(M61:O61,1,G61),IF(G61=2,0,N61))</f>
        <v>195</v>
      </c>
      <c r="K61" cm="1">
        <f t="array" ref="K61">IF(F61=3,O61-INDEX(M61:O61,1,G61),IF(G61=3,0,O61))</f>
        <v>0</v>
      </c>
      <c r="M61">
        <f t="shared" si="16"/>
        <v>269</v>
      </c>
      <c r="N61">
        <f t="shared" si="17"/>
        <v>682</v>
      </c>
      <c r="O61">
        <f t="shared" si="18"/>
        <v>487</v>
      </c>
      <c r="Q61" t="str">
        <f t="shared" si="19"/>
        <v/>
      </c>
      <c r="R61" t="str">
        <f t="shared" si="20"/>
        <v>truskawka</v>
      </c>
      <c r="S61" t="str">
        <f t="shared" si="21"/>
        <v>porzeczka</v>
      </c>
      <c r="T61" t="str">
        <f t="shared" si="5"/>
        <v xml:space="preserve"> truskawka porzeczka</v>
      </c>
      <c r="Z61">
        <f t="shared" si="6"/>
        <v>0</v>
      </c>
      <c r="AA61">
        <f t="shared" si="7"/>
        <v>0</v>
      </c>
      <c r="AB61">
        <f t="shared" si="8"/>
        <v>487</v>
      </c>
    </row>
    <row r="62" spans="1:28" x14ac:dyDescent="0.25">
      <c r="A62" s="6">
        <v>44012</v>
      </c>
      <c r="B62" s="7">
        <v>444</v>
      </c>
      <c r="C62" s="7">
        <v>350</v>
      </c>
      <c r="D62" s="8">
        <v>236</v>
      </c>
      <c r="F62">
        <f t="shared" si="0"/>
        <v>1</v>
      </c>
      <c r="G62">
        <f t="shared" si="15"/>
        <v>2</v>
      </c>
      <c r="I62" cm="1">
        <f t="array" ref="I62">IF(F62=1,M62-INDEX(M62:O62,1,G62),IF(G62=1,0,M62))</f>
        <v>168</v>
      </c>
      <c r="J62" cm="1">
        <f t="array" ref="J62">IF(F62=2,N62-INDEX(M62:O62,1,G62),IF(G62=2,0,N62))</f>
        <v>0</v>
      </c>
      <c r="K62" cm="1">
        <f t="array" ref="K62">IF(F62=3,O62-INDEX(M62:O62,1,G62),IF(G62=3,0,O62))</f>
        <v>236</v>
      </c>
      <c r="M62">
        <f t="shared" si="16"/>
        <v>713</v>
      </c>
      <c r="N62">
        <f t="shared" si="17"/>
        <v>545</v>
      </c>
      <c r="O62">
        <f t="shared" si="18"/>
        <v>236</v>
      </c>
      <c r="Q62" t="str">
        <f t="shared" si="19"/>
        <v>malina</v>
      </c>
      <c r="R62" t="str">
        <f t="shared" si="20"/>
        <v>truskawka</v>
      </c>
      <c r="S62" t="str">
        <f t="shared" si="21"/>
        <v/>
      </c>
      <c r="T62" t="str">
        <f t="shared" si="5"/>
        <v xml:space="preserve">malina truskawka </v>
      </c>
      <c r="Z62">
        <f t="shared" si="6"/>
        <v>545</v>
      </c>
      <c r="AA62">
        <f t="shared" si="7"/>
        <v>0</v>
      </c>
      <c r="AB62">
        <f t="shared" si="8"/>
        <v>0</v>
      </c>
    </row>
    <row r="63" spans="1:28" x14ac:dyDescent="0.25">
      <c r="A63" s="9">
        <v>44013</v>
      </c>
      <c r="B63" s="10">
        <v>425</v>
      </c>
      <c r="C63" s="10">
        <v>342</v>
      </c>
      <c r="D63" s="11">
        <v>237</v>
      </c>
      <c r="F63">
        <f t="shared" si="0"/>
        <v>1</v>
      </c>
      <c r="G63">
        <f t="shared" si="15"/>
        <v>3</v>
      </c>
      <c r="I63" cm="1">
        <f t="array" ref="I63">IF(F63=1,M63-INDEX(M63:O63,1,G63),IF(G63=1,0,M63))</f>
        <v>120</v>
      </c>
      <c r="J63" cm="1">
        <f t="array" ref="J63">IF(F63=2,N63-INDEX(M63:O63,1,G63),IF(G63=2,0,N63))</f>
        <v>342</v>
      </c>
      <c r="K63" cm="1">
        <f t="array" ref="K63">IF(F63=3,O63-INDEX(M63:O63,1,G63),IF(G63=3,0,O63))</f>
        <v>0</v>
      </c>
      <c r="M63">
        <f t="shared" si="16"/>
        <v>593</v>
      </c>
      <c r="N63">
        <f t="shared" si="17"/>
        <v>342</v>
      </c>
      <c r="O63">
        <f t="shared" si="18"/>
        <v>473</v>
      </c>
      <c r="Q63" t="str">
        <f t="shared" si="19"/>
        <v>malina</v>
      </c>
      <c r="R63" t="str">
        <f t="shared" si="20"/>
        <v/>
      </c>
      <c r="S63" t="str">
        <f t="shared" si="21"/>
        <v>porzeczka</v>
      </c>
      <c r="T63" t="str">
        <f t="shared" si="5"/>
        <v>malina  porzeczka</v>
      </c>
      <c r="Z63">
        <f t="shared" si="6"/>
        <v>0</v>
      </c>
      <c r="AA63">
        <f t="shared" si="7"/>
        <v>473</v>
      </c>
      <c r="AB63">
        <f t="shared" si="8"/>
        <v>0</v>
      </c>
    </row>
    <row r="64" spans="1:28" x14ac:dyDescent="0.25">
      <c r="A64" s="6">
        <v>44014</v>
      </c>
      <c r="B64" s="7">
        <v>377</v>
      </c>
      <c r="C64" s="7">
        <v>290</v>
      </c>
      <c r="D64" s="8">
        <v>240</v>
      </c>
      <c r="F64">
        <f t="shared" si="0"/>
        <v>2</v>
      </c>
      <c r="G64">
        <f t="shared" si="15"/>
        <v>1</v>
      </c>
      <c r="I64" cm="1">
        <f t="array" ref="I64">IF(F64=1,M64-INDEX(M64:O64,1,G64),IF(G64=1,0,M64))</f>
        <v>0</v>
      </c>
      <c r="J64" cm="1">
        <f t="array" ref="J64">IF(F64=2,N64-INDEX(M64:O64,1,G64),IF(G64=2,0,N64))</f>
        <v>135</v>
      </c>
      <c r="K64" cm="1">
        <f t="array" ref="K64">IF(F64=3,O64-INDEX(M64:O64,1,G64),IF(G64=3,0,O64))</f>
        <v>240</v>
      </c>
      <c r="M64">
        <f t="shared" si="16"/>
        <v>497</v>
      </c>
      <c r="N64">
        <f t="shared" si="17"/>
        <v>632</v>
      </c>
      <c r="O64">
        <f t="shared" si="18"/>
        <v>240</v>
      </c>
      <c r="Q64" t="str">
        <f t="shared" si="19"/>
        <v>malina</v>
      </c>
      <c r="R64" t="str">
        <f t="shared" si="20"/>
        <v>truskawka</v>
      </c>
      <c r="S64" t="str">
        <f t="shared" si="21"/>
        <v/>
      </c>
      <c r="T64" t="str">
        <f t="shared" si="5"/>
        <v xml:space="preserve">malina truskawka </v>
      </c>
      <c r="Z64">
        <f t="shared" si="6"/>
        <v>497</v>
      </c>
      <c r="AA64">
        <f t="shared" si="7"/>
        <v>0</v>
      </c>
      <c r="AB64">
        <f t="shared" si="8"/>
        <v>0</v>
      </c>
    </row>
    <row r="65" spans="1:28" x14ac:dyDescent="0.25">
      <c r="A65" s="9">
        <v>44015</v>
      </c>
      <c r="B65" s="10">
        <v>382</v>
      </c>
      <c r="C65" s="10">
        <v>360</v>
      </c>
      <c r="D65" s="11">
        <v>203</v>
      </c>
      <c r="F65">
        <f t="shared" si="0"/>
        <v>2</v>
      </c>
      <c r="G65">
        <f t="shared" si="15"/>
        <v>3</v>
      </c>
      <c r="I65" cm="1">
        <f t="array" ref="I65">IF(F65=1,M65-INDEX(M65:O65,1,G65),IF(G65=1,0,M65))</f>
        <v>382</v>
      </c>
      <c r="J65" cm="1">
        <f t="array" ref="J65">IF(F65=2,N65-INDEX(M65:O65,1,G65),IF(G65=2,0,N65))</f>
        <v>52</v>
      </c>
      <c r="K65" cm="1">
        <f t="array" ref="K65">IF(F65=3,O65-INDEX(M65:O65,1,G65),IF(G65=3,0,O65))</f>
        <v>0</v>
      </c>
      <c r="M65">
        <f t="shared" si="16"/>
        <v>382</v>
      </c>
      <c r="N65">
        <f t="shared" si="17"/>
        <v>495</v>
      </c>
      <c r="O65">
        <f t="shared" si="18"/>
        <v>443</v>
      </c>
      <c r="Q65" t="str">
        <f t="shared" si="19"/>
        <v/>
      </c>
      <c r="R65" t="str">
        <f t="shared" si="20"/>
        <v>truskawka</v>
      </c>
      <c r="S65" t="str">
        <f t="shared" si="21"/>
        <v>porzeczka</v>
      </c>
      <c r="T65" t="str">
        <f t="shared" si="5"/>
        <v xml:space="preserve"> truskawka porzeczka</v>
      </c>
      <c r="Z65">
        <f t="shared" si="6"/>
        <v>0</v>
      </c>
      <c r="AA65">
        <f t="shared" si="7"/>
        <v>0</v>
      </c>
      <c r="AB65">
        <f t="shared" si="8"/>
        <v>443</v>
      </c>
    </row>
    <row r="66" spans="1:28" x14ac:dyDescent="0.25">
      <c r="A66" s="6">
        <v>44016</v>
      </c>
      <c r="B66" s="7">
        <v>287</v>
      </c>
      <c r="C66" s="7">
        <v>428</v>
      </c>
      <c r="D66" s="8">
        <v>204</v>
      </c>
      <c r="F66">
        <f t="shared" si="0"/>
        <v>1</v>
      </c>
      <c r="G66">
        <f t="shared" si="15"/>
        <v>2</v>
      </c>
      <c r="I66" cm="1">
        <f t="array" ref="I66">IF(F66=1,M66-INDEX(M66:O66,1,G66),IF(G66=1,0,M66))</f>
        <v>189</v>
      </c>
      <c r="J66" cm="1">
        <f t="array" ref="J66">IF(F66=2,N66-INDEX(M66:O66,1,G66),IF(G66=2,0,N66))</f>
        <v>0</v>
      </c>
      <c r="K66" cm="1">
        <f t="array" ref="K66">IF(F66=3,O66-INDEX(M66:O66,1,G66),IF(G66=3,0,O66))</f>
        <v>204</v>
      </c>
      <c r="M66">
        <f t="shared" si="16"/>
        <v>669</v>
      </c>
      <c r="N66">
        <f t="shared" si="17"/>
        <v>480</v>
      </c>
      <c r="O66">
        <f t="shared" si="18"/>
        <v>204</v>
      </c>
      <c r="Q66" t="str">
        <f t="shared" si="19"/>
        <v>malina</v>
      </c>
      <c r="R66" t="str">
        <f t="shared" si="20"/>
        <v>truskawka</v>
      </c>
      <c r="S66" t="str">
        <f t="shared" si="21"/>
        <v/>
      </c>
      <c r="T66" t="str">
        <f t="shared" si="5"/>
        <v xml:space="preserve">malina truskawka </v>
      </c>
      <c r="Z66">
        <f t="shared" si="6"/>
        <v>480</v>
      </c>
      <c r="AA66">
        <f t="shared" si="7"/>
        <v>0</v>
      </c>
      <c r="AB66">
        <f t="shared" si="8"/>
        <v>0</v>
      </c>
    </row>
    <row r="67" spans="1:28" x14ac:dyDescent="0.25">
      <c r="A67" s="9">
        <v>44017</v>
      </c>
      <c r="B67" s="10">
        <v>429</v>
      </c>
      <c r="C67" s="10">
        <v>394</v>
      </c>
      <c r="D67" s="11">
        <v>246</v>
      </c>
      <c r="F67">
        <f t="shared" ref="F67:F130" si="22">MATCH(MAX(M67:O67),M67:O67,0)</f>
        <v>1</v>
      </c>
      <c r="G67">
        <f t="shared" si="15"/>
        <v>3</v>
      </c>
      <c r="I67" cm="1">
        <f t="array" ref="I67">IF(F67=1,M67-INDEX(M67:O67,1,G67),IF(G67=1,0,M67))</f>
        <v>168</v>
      </c>
      <c r="J67" cm="1">
        <f t="array" ref="J67">IF(F67=2,N67-INDEX(M67:O67,1,G67),IF(G67=2,0,N67))</f>
        <v>394</v>
      </c>
      <c r="K67" cm="1">
        <f t="array" ref="K67">IF(F67=3,O67-INDEX(M67:O67,1,G67),IF(G67=3,0,O67))</f>
        <v>0</v>
      </c>
      <c r="M67">
        <f t="shared" si="16"/>
        <v>618</v>
      </c>
      <c r="N67">
        <f t="shared" si="17"/>
        <v>394</v>
      </c>
      <c r="O67">
        <f t="shared" si="18"/>
        <v>450</v>
      </c>
      <c r="Q67" t="str">
        <f t="shared" si="19"/>
        <v>malina</v>
      </c>
      <c r="R67" t="str">
        <f t="shared" si="20"/>
        <v/>
      </c>
      <c r="S67" t="str">
        <f t="shared" si="21"/>
        <v>porzeczka</v>
      </c>
      <c r="T67" t="str">
        <f t="shared" ref="T67:T130" si="23">_xlfn.CONCAT(Q67," ",R67," ",S67)</f>
        <v>malina  porzeczka</v>
      </c>
      <c r="Z67">
        <f t="shared" ref="Z67:Z130" si="24">IF(AND(I67&lt;&gt;M67,J67&lt;&gt;N67),MIN(M67,N67),0)</f>
        <v>0</v>
      </c>
      <c r="AA67">
        <f t="shared" ref="AA67:AA130" si="25">IF(AND(I67&lt;&gt;M67,K67&lt;&gt;O67),MIN(M67,O67),0)</f>
        <v>450</v>
      </c>
      <c r="AB67">
        <f t="shared" ref="AB67:AB130" si="26">IF(AND(J67&lt;&gt;N67,K67&lt;&gt;O67),MIN(N67,O67),0)</f>
        <v>0</v>
      </c>
    </row>
    <row r="68" spans="1:28" x14ac:dyDescent="0.25">
      <c r="A68" s="6">
        <v>44018</v>
      </c>
      <c r="B68" s="7">
        <v>287</v>
      </c>
      <c r="C68" s="7">
        <v>356</v>
      </c>
      <c r="D68" s="8">
        <v>233</v>
      </c>
      <c r="F68">
        <f t="shared" si="22"/>
        <v>2</v>
      </c>
      <c r="G68">
        <f t="shared" si="15"/>
        <v>1</v>
      </c>
      <c r="I68" cm="1">
        <f t="array" ref="I68">IF(F68=1,M68-INDEX(M68:O68,1,G68),IF(G68=1,0,M68))</f>
        <v>0</v>
      </c>
      <c r="J68" cm="1">
        <f t="array" ref="J68">IF(F68=2,N68-INDEX(M68:O68,1,G68),IF(G68=2,0,N68))</f>
        <v>295</v>
      </c>
      <c r="K68" cm="1">
        <f t="array" ref="K68">IF(F68=3,O68-INDEX(M68:O68,1,G68),IF(G68=3,0,O68))</f>
        <v>233</v>
      </c>
      <c r="M68">
        <f t="shared" si="16"/>
        <v>455</v>
      </c>
      <c r="N68">
        <f t="shared" si="17"/>
        <v>750</v>
      </c>
      <c r="O68">
        <f t="shared" si="18"/>
        <v>233</v>
      </c>
      <c r="Q68" t="str">
        <f t="shared" si="19"/>
        <v>malina</v>
      </c>
      <c r="R68" t="str">
        <f t="shared" si="20"/>
        <v>truskawka</v>
      </c>
      <c r="S68" t="str">
        <f t="shared" si="21"/>
        <v/>
      </c>
      <c r="T68" t="str">
        <f t="shared" si="23"/>
        <v xml:space="preserve">malina truskawka </v>
      </c>
      <c r="Z68">
        <f t="shared" si="24"/>
        <v>455</v>
      </c>
      <c r="AA68">
        <f t="shared" si="25"/>
        <v>0</v>
      </c>
      <c r="AB68">
        <f t="shared" si="26"/>
        <v>0</v>
      </c>
    </row>
    <row r="69" spans="1:28" x14ac:dyDescent="0.25">
      <c r="A69" s="9">
        <v>44019</v>
      </c>
      <c r="B69" s="10">
        <v>421</v>
      </c>
      <c r="C69" s="10">
        <v>292</v>
      </c>
      <c r="D69" s="11">
        <v>226</v>
      </c>
      <c r="F69">
        <f t="shared" si="22"/>
        <v>2</v>
      </c>
      <c r="G69">
        <f t="shared" si="15"/>
        <v>3</v>
      </c>
      <c r="I69" cm="1">
        <f t="array" ref="I69">IF(F69=1,M69-INDEX(M69:O69,1,G69),IF(G69=1,0,M69))</f>
        <v>421</v>
      </c>
      <c r="J69" cm="1">
        <f t="array" ref="J69">IF(F69=2,N69-INDEX(M69:O69,1,G69),IF(G69=2,0,N69))</f>
        <v>128</v>
      </c>
      <c r="K69" cm="1">
        <f t="array" ref="K69">IF(F69=3,O69-INDEX(M69:O69,1,G69),IF(G69=3,0,O69))</f>
        <v>0</v>
      </c>
      <c r="M69">
        <f t="shared" si="16"/>
        <v>421</v>
      </c>
      <c r="N69">
        <f t="shared" si="17"/>
        <v>587</v>
      </c>
      <c r="O69">
        <f t="shared" si="18"/>
        <v>459</v>
      </c>
      <c r="Q69" t="str">
        <f t="shared" si="19"/>
        <v/>
      </c>
      <c r="R69" t="str">
        <f t="shared" si="20"/>
        <v>truskawka</v>
      </c>
      <c r="S69" t="str">
        <f t="shared" si="21"/>
        <v>porzeczka</v>
      </c>
      <c r="T69" t="str">
        <f t="shared" si="23"/>
        <v xml:space="preserve"> truskawka porzeczka</v>
      </c>
      <c r="Z69">
        <f t="shared" si="24"/>
        <v>0</v>
      </c>
      <c r="AA69">
        <f t="shared" si="25"/>
        <v>0</v>
      </c>
      <c r="AB69">
        <f t="shared" si="26"/>
        <v>459</v>
      </c>
    </row>
    <row r="70" spans="1:28" x14ac:dyDescent="0.25">
      <c r="A70" s="6">
        <v>44020</v>
      </c>
      <c r="B70" s="7">
        <v>334</v>
      </c>
      <c r="C70" s="7">
        <v>353</v>
      </c>
      <c r="D70" s="8">
        <v>282</v>
      </c>
      <c r="F70">
        <f t="shared" si="22"/>
        <v>1</v>
      </c>
      <c r="G70">
        <f t="shared" si="15"/>
        <v>2</v>
      </c>
      <c r="I70" cm="1">
        <f t="array" ref="I70">IF(F70=1,M70-INDEX(M70:O70,1,G70),IF(G70=1,0,M70))</f>
        <v>274</v>
      </c>
      <c r="J70" cm="1">
        <f t="array" ref="J70">IF(F70=2,N70-INDEX(M70:O70,1,G70),IF(G70=2,0,N70))</f>
        <v>0</v>
      </c>
      <c r="K70" cm="1">
        <f t="array" ref="K70">IF(F70=3,O70-INDEX(M70:O70,1,G70),IF(G70=3,0,O70))</f>
        <v>282</v>
      </c>
      <c r="M70">
        <f t="shared" si="16"/>
        <v>755</v>
      </c>
      <c r="N70">
        <f t="shared" si="17"/>
        <v>481</v>
      </c>
      <c r="O70">
        <f t="shared" si="18"/>
        <v>282</v>
      </c>
      <c r="Q70" t="str">
        <f t="shared" si="19"/>
        <v>malina</v>
      </c>
      <c r="R70" t="str">
        <f t="shared" si="20"/>
        <v>truskawka</v>
      </c>
      <c r="S70" t="str">
        <f t="shared" si="21"/>
        <v/>
      </c>
      <c r="T70" t="str">
        <f t="shared" si="23"/>
        <v xml:space="preserve">malina truskawka </v>
      </c>
      <c r="Z70">
        <f t="shared" si="24"/>
        <v>481</v>
      </c>
      <c r="AA70">
        <f t="shared" si="25"/>
        <v>0</v>
      </c>
      <c r="AB70">
        <f t="shared" si="26"/>
        <v>0</v>
      </c>
    </row>
    <row r="71" spans="1:28" x14ac:dyDescent="0.25">
      <c r="A71" s="9">
        <v>44021</v>
      </c>
      <c r="B71" s="10">
        <v>282</v>
      </c>
      <c r="C71" s="10">
        <v>329</v>
      </c>
      <c r="D71" s="11">
        <v>262</v>
      </c>
      <c r="F71">
        <f t="shared" si="22"/>
        <v>1</v>
      </c>
      <c r="G71">
        <f t="shared" si="15"/>
        <v>3</v>
      </c>
      <c r="I71" cm="1">
        <f t="array" ref="I71">IF(F71=1,M71-INDEX(M71:O71,1,G71),IF(G71=1,0,M71))</f>
        <v>12</v>
      </c>
      <c r="J71" cm="1">
        <f t="array" ref="J71">IF(F71=2,N71-INDEX(M71:O71,1,G71),IF(G71=2,0,N71))</f>
        <v>329</v>
      </c>
      <c r="K71" cm="1">
        <f t="array" ref="K71">IF(F71=3,O71-INDEX(M71:O71,1,G71),IF(G71=3,0,O71))</f>
        <v>0</v>
      </c>
      <c r="M71">
        <f t="shared" si="16"/>
        <v>556</v>
      </c>
      <c r="N71">
        <f t="shared" si="17"/>
        <v>329</v>
      </c>
      <c r="O71">
        <f t="shared" si="18"/>
        <v>544</v>
      </c>
      <c r="Q71" t="str">
        <f t="shared" si="19"/>
        <v>malina</v>
      </c>
      <c r="R71" t="str">
        <f t="shared" si="20"/>
        <v/>
      </c>
      <c r="S71" t="str">
        <f t="shared" si="21"/>
        <v>porzeczka</v>
      </c>
      <c r="T71" t="str">
        <f t="shared" si="23"/>
        <v>malina  porzeczka</v>
      </c>
      <c r="Z71">
        <f t="shared" si="24"/>
        <v>0</v>
      </c>
      <c r="AA71">
        <f t="shared" si="25"/>
        <v>544</v>
      </c>
      <c r="AB71">
        <f t="shared" si="26"/>
        <v>0</v>
      </c>
    </row>
    <row r="72" spans="1:28" x14ac:dyDescent="0.25">
      <c r="A72" s="6">
        <v>44022</v>
      </c>
      <c r="B72" s="7">
        <v>356</v>
      </c>
      <c r="C72" s="7">
        <v>331</v>
      </c>
      <c r="D72" s="8">
        <v>290</v>
      </c>
      <c r="F72">
        <f t="shared" si="22"/>
        <v>2</v>
      </c>
      <c r="G72">
        <f t="shared" si="15"/>
        <v>1</v>
      </c>
      <c r="I72" cm="1">
        <f t="array" ref="I72">IF(F72=1,M72-INDEX(M72:O72,1,G72),IF(G72=1,0,M72))</f>
        <v>0</v>
      </c>
      <c r="J72" cm="1">
        <f t="array" ref="J72">IF(F72=2,N72-INDEX(M72:O72,1,G72),IF(G72=2,0,N72))</f>
        <v>292</v>
      </c>
      <c r="K72" cm="1">
        <f t="array" ref="K72">IF(F72=3,O72-INDEX(M72:O72,1,G72),IF(G72=3,0,O72))</f>
        <v>290</v>
      </c>
      <c r="M72">
        <f t="shared" si="16"/>
        <v>368</v>
      </c>
      <c r="N72">
        <f t="shared" si="17"/>
        <v>660</v>
      </c>
      <c r="O72">
        <f t="shared" si="18"/>
        <v>290</v>
      </c>
      <c r="Q72" t="str">
        <f t="shared" si="19"/>
        <v>malina</v>
      </c>
      <c r="R72" t="str">
        <f t="shared" si="20"/>
        <v>truskawka</v>
      </c>
      <c r="S72" t="str">
        <f t="shared" si="21"/>
        <v/>
      </c>
      <c r="T72" t="str">
        <f t="shared" si="23"/>
        <v xml:space="preserve">malina truskawka </v>
      </c>
      <c r="Z72">
        <f t="shared" si="24"/>
        <v>368</v>
      </c>
      <c r="AA72">
        <f t="shared" si="25"/>
        <v>0</v>
      </c>
      <c r="AB72">
        <f t="shared" si="26"/>
        <v>0</v>
      </c>
    </row>
    <row r="73" spans="1:28" x14ac:dyDescent="0.25">
      <c r="A73" s="9">
        <v>44023</v>
      </c>
      <c r="B73" s="10">
        <v>307</v>
      </c>
      <c r="C73" s="10">
        <v>394</v>
      </c>
      <c r="D73" s="11">
        <v>256</v>
      </c>
      <c r="F73">
        <f t="shared" si="22"/>
        <v>2</v>
      </c>
      <c r="G73">
        <f t="shared" si="15"/>
        <v>3</v>
      </c>
      <c r="I73" cm="1">
        <f t="array" ref="I73">IF(F73=1,M73-INDEX(M73:O73,1,G73),IF(G73=1,0,M73))</f>
        <v>307</v>
      </c>
      <c r="J73" cm="1">
        <f t="array" ref="J73">IF(F73=2,N73-INDEX(M73:O73,1,G73),IF(G73=2,0,N73))</f>
        <v>140</v>
      </c>
      <c r="K73" cm="1">
        <f t="array" ref="K73">IF(F73=3,O73-INDEX(M73:O73,1,G73),IF(G73=3,0,O73))</f>
        <v>0</v>
      </c>
      <c r="M73">
        <f t="shared" si="16"/>
        <v>307</v>
      </c>
      <c r="N73">
        <f t="shared" si="17"/>
        <v>686</v>
      </c>
      <c r="O73">
        <f t="shared" si="18"/>
        <v>546</v>
      </c>
      <c r="Q73" t="str">
        <f t="shared" si="19"/>
        <v/>
      </c>
      <c r="R73" t="str">
        <f t="shared" si="20"/>
        <v>truskawka</v>
      </c>
      <c r="S73" t="str">
        <f t="shared" si="21"/>
        <v>porzeczka</v>
      </c>
      <c r="T73" t="str">
        <f t="shared" si="23"/>
        <v xml:space="preserve"> truskawka porzeczka</v>
      </c>
      <c r="Z73">
        <f t="shared" si="24"/>
        <v>0</v>
      </c>
      <c r="AA73">
        <f t="shared" si="25"/>
        <v>0</v>
      </c>
      <c r="AB73">
        <f t="shared" si="26"/>
        <v>546</v>
      </c>
    </row>
    <row r="74" spans="1:28" x14ac:dyDescent="0.25">
      <c r="A74" s="6">
        <v>44024</v>
      </c>
      <c r="B74" s="7">
        <v>441</v>
      </c>
      <c r="C74" s="7">
        <v>271</v>
      </c>
      <c r="D74" s="8">
        <v>292</v>
      </c>
      <c r="F74">
        <f t="shared" si="22"/>
        <v>1</v>
      </c>
      <c r="G74">
        <f t="shared" si="15"/>
        <v>2</v>
      </c>
      <c r="I74" cm="1">
        <f t="array" ref="I74">IF(F74=1,M74-INDEX(M74:O74,1,G74),IF(G74=1,0,M74))</f>
        <v>337</v>
      </c>
      <c r="J74" cm="1">
        <f t="array" ref="J74">IF(F74=2,N74-INDEX(M74:O74,1,G74),IF(G74=2,0,N74))</f>
        <v>0</v>
      </c>
      <c r="K74" cm="1">
        <f t="array" ref="K74">IF(F74=3,O74-INDEX(M74:O74,1,G74),IF(G74=3,0,O74))</f>
        <v>292</v>
      </c>
      <c r="M74">
        <f t="shared" si="16"/>
        <v>748</v>
      </c>
      <c r="N74">
        <f t="shared" si="17"/>
        <v>411</v>
      </c>
      <c r="O74">
        <f t="shared" si="18"/>
        <v>292</v>
      </c>
      <c r="Q74" t="str">
        <f t="shared" si="19"/>
        <v>malina</v>
      </c>
      <c r="R74" t="str">
        <f t="shared" si="20"/>
        <v>truskawka</v>
      </c>
      <c r="S74" t="str">
        <f t="shared" si="21"/>
        <v/>
      </c>
      <c r="T74" t="str">
        <f t="shared" si="23"/>
        <v xml:space="preserve">malina truskawka </v>
      </c>
      <c r="Z74">
        <f t="shared" si="24"/>
        <v>411</v>
      </c>
      <c r="AA74">
        <f t="shared" si="25"/>
        <v>0</v>
      </c>
      <c r="AB74">
        <f t="shared" si="26"/>
        <v>0</v>
      </c>
    </row>
    <row r="75" spans="1:28" x14ac:dyDescent="0.25">
      <c r="A75" s="9">
        <v>44025</v>
      </c>
      <c r="B75" s="10">
        <v>407</v>
      </c>
      <c r="C75" s="10">
        <v>311</v>
      </c>
      <c r="D75" s="11">
        <v>280</v>
      </c>
      <c r="F75">
        <f t="shared" si="22"/>
        <v>1</v>
      </c>
      <c r="G75">
        <f t="shared" si="15"/>
        <v>3</v>
      </c>
      <c r="I75" cm="1">
        <f t="array" ref="I75">IF(F75=1,M75-INDEX(M75:O75,1,G75),IF(G75=1,0,M75))</f>
        <v>172</v>
      </c>
      <c r="J75" cm="1">
        <f t="array" ref="J75">IF(F75=2,N75-INDEX(M75:O75,1,G75),IF(G75=2,0,N75))</f>
        <v>311</v>
      </c>
      <c r="K75" cm="1">
        <f t="array" ref="K75">IF(F75=3,O75-INDEX(M75:O75,1,G75),IF(G75=3,0,O75))</f>
        <v>0</v>
      </c>
      <c r="M75">
        <f t="shared" si="16"/>
        <v>744</v>
      </c>
      <c r="N75">
        <f t="shared" si="17"/>
        <v>311</v>
      </c>
      <c r="O75">
        <f t="shared" si="18"/>
        <v>572</v>
      </c>
      <c r="Q75" t="str">
        <f t="shared" si="19"/>
        <v>malina</v>
      </c>
      <c r="R75" t="str">
        <f t="shared" si="20"/>
        <v/>
      </c>
      <c r="S75" t="str">
        <f t="shared" si="21"/>
        <v>porzeczka</v>
      </c>
      <c r="T75" t="str">
        <f t="shared" si="23"/>
        <v>malina  porzeczka</v>
      </c>
      <c r="Z75">
        <f t="shared" si="24"/>
        <v>0</v>
      </c>
      <c r="AA75">
        <f t="shared" si="25"/>
        <v>572</v>
      </c>
      <c r="AB75">
        <f t="shared" si="26"/>
        <v>0</v>
      </c>
    </row>
    <row r="76" spans="1:28" x14ac:dyDescent="0.25">
      <c r="A76" s="6">
        <v>44026</v>
      </c>
      <c r="B76" s="7">
        <v>480</v>
      </c>
      <c r="C76" s="7">
        <v>342</v>
      </c>
      <c r="D76" s="8">
        <v>292</v>
      </c>
      <c r="F76">
        <f t="shared" si="22"/>
        <v>2</v>
      </c>
      <c r="G76">
        <f t="shared" si="15"/>
        <v>1</v>
      </c>
      <c r="I76" cm="1">
        <f t="array" ref="I76">IF(F76=1,M76-INDEX(M76:O76,1,G76),IF(G76=1,0,M76))</f>
        <v>0</v>
      </c>
      <c r="J76" cm="1">
        <f t="array" ref="J76">IF(F76=2,N76-INDEX(M76:O76,1,G76),IF(G76=2,0,N76))</f>
        <v>1</v>
      </c>
      <c r="K76" cm="1">
        <f t="array" ref="K76">IF(F76=3,O76-INDEX(M76:O76,1,G76),IF(G76=3,0,O76))</f>
        <v>292</v>
      </c>
      <c r="M76">
        <f t="shared" si="16"/>
        <v>652</v>
      </c>
      <c r="N76">
        <f t="shared" si="17"/>
        <v>653</v>
      </c>
      <c r="O76">
        <f t="shared" si="18"/>
        <v>292</v>
      </c>
      <c r="Q76" t="str">
        <f t="shared" si="19"/>
        <v>malina</v>
      </c>
      <c r="R76" t="str">
        <f t="shared" si="20"/>
        <v>truskawka</v>
      </c>
      <c r="S76" t="str">
        <f t="shared" si="21"/>
        <v/>
      </c>
      <c r="T76" t="str">
        <f t="shared" si="23"/>
        <v xml:space="preserve">malina truskawka </v>
      </c>
      <c r="Z76">
        <f t="shared" si="24"/>
        <v>652</v>
      </c>
      <c r="AA76">
        <f t="shared" si="25"/>
        <v>0</v>
      </c>
      <c r="AB76">
        <f t="shared" si="26"/>
        <v>0</v>
      </c>
    </row>
    <row r="77" spans="1:28" x14ac:dyDescent="0.25">
      <c r="A77" s="9">
        <v>44027</v>
      </c>
      <c r="B77" s="10">
        <v>494</v>
      </c>
      <c r="C77" s="10">
        <v>310</v>
      </c>
      <c r="D77" s="11">
        <v>275</v>
      </c>
      <c r="F77">
        <f t="shared" si="22"/>
        <v>3</v>
      </c>
      <c r="G77">
        <f t="shared" si="15"/>
        <v>1</v>
      </c>
      <c r="I77" cm="1">
        <f t="array" ref="I77">IF(F77=1,M77-INDEX(M77:O77,1,G77),IF(G77=1,0,M77))</f>
        <v>0</v>
      </c>
      <c r="J77" cm="1">
        <f t="array" ref="J77">IF(F77=2,N77-INDEX(M77:O77,1,G77),IF(G77=2,0,N77))</f>
        <v>311</v>
      </c>
      <c r="K77" cm="1">
        <f t="array" ref="K77">IF(F77=3,O77-INDEX(M77:O77,1,G77),IF(G77=3,0,O77))</f>
        <v>73</v>
      </c>
      <c r="M77">
        <f t="shared" si="16"/>
        <v>494</v>
      </c>
      <c r="N77">
        <f t="shared" si="17"/>
        <v>311</v>
      </c>
      <c r="O77">
        <f t="shared" si="18"/>
        <v>567</v>
      </c>
      <c r="Q77" t="str">
        <f t="shared" si="19"/>
        <v>malina</v>
      </c>
      <c r="R77" t="str">
        <f t="shared" si="20"/>
        <v/>
      </c>
      <c r="S77" t="str">
        <f t="shared" si="21"/>
        <v>porzeczka</v>
      </c>
      <c r="T77" t="str">
        <f t="shared" si="23"/>
        <v>malina  porzeczka</v>
      </c>
      <c r="Z77">
        <f t="shared" si="24"/>
        <v>0</v>
      </c>
      <c r="AA77">
        <f t="shared" si="25"/>
        <v>494</v>
      </c>
      <c r="AB77">
        <f t="shared" si="26"/>
        <v>0</v>
      </c>
    </row>
    <row r="78" spans="1:28" x14ac:dyDescent="0.25">
      <c r="A78" s="6">
        <v>44028</v>
      </c>
      <c r="B78" s="7">
        <v>493</v>
      </c>
      <c r="C78" s="7">
        <v>431</v>
      </c>
      <c r="D78" s="8">
        <v>283</v>
      </c>
      <c r="F78">
        <f t="shared" si="22"/>
        <v>2</v>
      </c>
      <c r="G78">
        <f t="shared" si="15"/>
        <v>1</v>
      </c>
      <c r="I78" cm="1">
        <f t="array" ref="I78">IF(F78=1,M78-INDEX(M78:O78,1,G78),IF(G78=1,0,M78))</f>
        <v>0</v>
      </c>
      <c r="J78" cm="1">
        <f t="array" ref="J78">IF(F78=2,N78-INDEX(M78:O78,1,G78),IF(G78=2,0,N78))</f>
        <v>249</v>
      </c>
      <c r="K78" cm="1">
        <f t="array" ref="K78">IF(F78=3,O78-INDEX(M78:O78,1,G78),IF(G78=3,0,O78))</f>
        <v>356</v>
      </c>
      <c r="M78">
        <f t="shared" si="16"/>
        <v>493</v>
      </c>
      <c r="N78">
        <f t="shared" si="17"/>
        <v>742</v>
      </c>
      <c r="O78">
        <f t="shared" si="18"/>
        <v>356</v>
      </c>
      <c r="Q78" t="str">
        <f t="shared" si="19"/>
        <v>malina</v>
      </c>
      <c r="R78" t="str">
        <f t="shared" si="20"/>
        <v>truskawka</v>
      </c>
      <c r="S78" t="str">
        <f t="shared" si="21"/>
        <v/>
      </c>
      <c r="T78" t="str">
        <f t="shared" si="23"/>
        <v xml:space="preserve">malina truskawka </v>
      </c>
      <c r="Z78">
        <f t="shared" si="24"/>
        <v>493</v>
      </c>
      <c r="AA78">
        <f t="shared" si="25"/>
        <v>0</v>
      </c>
      <c r="AB78">
        <f t="shared" si="26"/>
        <v>0</v>
      </c>
    </row>
    <row r="79" spans="1:28" x14ac:dyDescent="0.25">
      <c r="A79" s="9">
        <v>44029</v>
      </c>
      <c r="B79" s="10">
        <v>302</v>
      </c>
      <c r="C79" s="10">
        <v>415</v>
      </c>
      <c r="D79" s="11">
        <v>297</v>
      </c>
      <c r="F79">
        <f t="shared" si="22"/>
        <v>2</v>
      </c>
      <c r="G79">
        <f t="shared" si="15"/>
        <v>3</v>
      </c>
      <c r="I79" cm="1">
        <f t="array" ref="I79">IF(F79=1,M79-INDEX(M79:O79,1,G79),IF(G79=1,0,M79))</f>
        <v>302</v>
      </c>
      <c r="J79" cm="1">
        <f t="array" ref="J79">IF(F79=2,N79-INDEX(M79:O79,1,G79),IF(G79=2,0,N79))</f>
        <v>11</v>
      </c>
      <c r="K79" cm="1">
        <f t="array" ref="K79">IF(F79=3,O79-INDEX(M79:O79,1,G79),IF(G79=3,0,O79))</f>
        <v>0</v>
      </c>
      <c r="M79">
        <f t="shared" si="16"/>
        <v>302</v>
      </c>
      <c r="N79">
        <f t="shared" si="17"/>
        <v>664</v>
      </c>
      <c r="O79">
        <f t="shared" si="18"/>
        <v>653</v>
      </c>
      <c r="Q79" t="str">
        <f t="shared" si="19"/>
        <v/>
      </c>
      <c r="R79" t="str">
        <f t="shared" si="20"/>
        <v>truskawka</v>
      </c>
      <c r="S79" t="str">
        <f t="shared" si="21"/>
        <v>porzeczka</v>
      </c>
      <c r="T79" t="str">
        <f t="shared" si="23"/>
        <v xml:space="preserve"> truskawka porzeczka</v>
      </c>
      <c r="Z79">
        <f t="shared" si="24"/>
        <v>0</v>
      </c>
      <c r="AA79">
        <f t="shared" si="25"/>
        <v>0</v>
      </c>
      <c r="AB79">
        <f t="shared" si="26"/>
        <v>653</v>
      </c>
    </row>
    <row r="80" spans="1:28" x14ac:dyDescent="0.25">
      <c r="A80" s="6">
        <v>44030</v>
      </c>
      <c r="B80" s="7">
        <v>331</v>
      </c>
      <c r="C80" s="7">
        <v>353</v>
      </c>
      <c r="D80" s="8">
        <v>373</v>
      </c>
      <c r="F80">
        <f t="shared" si="22"/>
        <v>1</v>
      </c>
      <c r="G80">
        <f t="shared" si="15"/>
        <v>3</v>
      </c>
      <c r="I80" cm="1">
        <f t="array" ref="I80">IF(F80=1,M80-INDEX(M80:O80,1,G80),IF(G80=1,0,M80))</f>
        <v>260</v>
      </c>
      <c r="J80" cm="1">
        <f t="array" ref="J80">IF(F80=2,N80-INDEX(M80:O80,1,G80),IF(G80=2,0,N80))</f>
        <v>364</v>
      </c>
      <c r="K80" cm="1">
        <f t="array" ref="K80">IF(F80=3,O80-INDEX(M80:O80,1,G80),IF(G80=3,0,O80))</f>
        <v>0</v>
      </c>
      <c r="M80">
        <f t="shared" si="16"/>
        <v>633</v>
      </c>
      <c r="N80">
        <f t="shared" si="17"/>
        <v>364</v>
      </c>
      <c r="O80">
        <f t="shared" si="18"/>
        <v>373</v>
      </c>
      <c r="Q80" t="str">
        <f t="shared" si="19"/>
        <v>malina</v>
      </c>
      <c r="R80" t="str">
        <f t="shared" si="20"/>
        <v/>
      </c>
      <c r="S80" t="str">
        <f t="shared" si="21"/>
        <v>porzeczka</v>
      </c>
      <c r="T80" t="str">
        <f t="shared" si="23"/>
        <v>malina  porzeczka</v>
      </c>
      <c r="Z80">
        <f t="shared" si="24"/>
        <v>0</v>
      </c>
      <c r="AA80">
        <f t="shared" si="25"/>
        <v>373</v>
      </c>
      <c r="AB80">
        <f t="shared" si="26"/>
        <v>0</v>
      </c>
    </row>
    <row r="81" spans="1:28" x14ac:dyDescent="0.25">
      <c r="A81" s="9">
        <v>44031</v>
      </c>
      <c r="B81" s="10">
        <v>486</v>
      </c>
      <c r="C81" s="10">
        <v>323</v>
      </c>
      <c r="D81" s="11">
        <v>359</v>
      </c>
      <c r="F81">
        <f t="shared" si="22"/>
        <v>1</v>
      </c>
      <c r="G81">
        <f t="shared" si="15"/>
        <v>2</v>
      </c>
      <c r="I81" cm="1">
        <f t="array" ref="I81">IF(F81=1,M81-INDEX(M81:O81,1,G81),IF(G81=1,0,M81))</f>
        <v>59</v>
      </c>
      <c r="J81" cm="1">
        <f t="array" ref="J81">IF(F81=2,N81-INDEX(M81:O81,1,G81),IF(G81=2,0,N81))</f>
        <v>0</v>
      </c>
      <c r="K81" cm="1">
        <f t="array" ref="K81">IF(F81=3,O81-INDEX(M81:O81,1,G81),IF(G81=3,0,O81))</f>
        <v>359</v>
      </c>
      <c r="M81">
        <f t="shared" si="16"/>
        <v>746</v>
      </c>
      <c r="N81">
        <f t="shared" si="17"/>
        <v>687</v>
      </c>
      <c r="O81">
        <f t="shared" si="18"/>
        <v>359</v>
      </c>
      <c r="Q81" t="str">
        <f t="shared" si="19"/>
        <v>malina</v>
      </c>
      <c r="R81" t="str">
        <f t="shared" si="20"/>
        <v>truskawka</v>
      </c>
      <c r="S81" t="str">
        <f t="shared" si="21"/>
        <v/>
      </c>
      <c r="T81" t="str">
        <f t="shared" si="23"/>
        <v xml:space="preserve">malina truskawka </v>
      </c>
      <c r="Z81">
        <f t="shared" si="24"/>
        <v>687</v>
      </c>
      <c r="AA81">
        <f t="shared" si="25"/>
        <v>0</v>
      </c>
      <c r="AB81">
        <f t="shared" si="26"/>
        <v>0</v>
      </c>
    </row>
    <row r="82" spans="1:28" x14ac:dyDescent="0.25">
      <c r="A82" s="6">
        <v>44032</v>
      </c>
      <c r="B82" s="7">
        <v>360</v>
      </c>
      <c r="C82" s="7">
        <v>331</v>
      </c>
      <c r="D82" s="8">
        <v>445</v>
      </c>
      <c r="F82">
        <f t="shared" si="22"/>
        <v>3</v>
      </c>
      <c r="G82">
        <f t="shared" si="15"/>
        <v>1</v>
      </c>
      <c r="I82" cm="1">
        <f t="array" ref="I82">IF(F82=1,M82-INDEX(M82:O82,1,G82),IF(G82=1,0,M82))</f>
        <v>0</v>
      </c>
      <c r="J82" cm="1">
        <f t="array" ref="J82">IF(F82=2,N82-INDEX(M82:O82,1,G82),IF(G82=2,0,N82))</f>
        <v>331</v>
      </c>
      <c r="K82" cm="1">
        <f t="array" ref="K82">IF(F82=3,O82-INDEX(M82:O82,1,G82),IF(G82=3,0,O82))</f>
        <v>385</v>
      </c>
      <c r="M82">
        <f t="shared" si="16"/>
        <v>419</v>
      </c>
      <c r="N82">
        <f t="shared" si="17"/>
        <v>331</v>
      </c>
      <c r="O82">
        <f t="shared" si="18"/>
        <v>804</v>
      </c>
      <c r="Q82" t="str">
        <f t="shared" si="19"/>
        <v>malina</v>
      </c>
      <c r="R82" t="str">
        <f t="shared" si="20"/>
        <v/>
      </c>
      <c r="S82" t="str">
        <f t="shared" si="21"/>
        <v>porzeczka</v>
      </c>
      <c r="T82" t="str">
        <f t="shared" si="23"/>
        <v>malina  porzeczka</v>
      </c>
      <c r="Z82">
        <f t="shared" si="24"/>
        <v>0</v>
      </c>
      <c r="AA82">
        <f t="shared" si="25"/>
        <v>419</v>
      </c>
      <c r="AB82">
        <f t="shared" si="26"/>
        <v>0</v>
      </c>
    </row>
    <row r="83" spans="1:28" x14ac:dyDescent="0.25">
      <c r="A83" s="9">
        <v>44033</v>
      </c>
      <c r="B83" s="10">
        <v>391</v>
      </c>
      <c r="C83" s="10">
        <v>455</v>
      </c>
      <c r="D83" s="11">
        <v>427</v>
      </c>
      <c r="F83">
        <f t="shared" si="22"/>
        <v>3</v>
      </c>
      <c r="G83">
        <f t="shared" si="15"/>
        <v>2</v>
      </c>
      <c r="I83" cm="1">
        <f t="array" ref="I83">IF(F83=1,M83-INDEX(M83:O83,1,G83),IF(G83=1,0,M83))</f>
        <v>391</v>
      </c>
      <c r="J83" cm="1">
        <f t="array" ref="J83">IF(F83=2,N83-INDEX(M83:O83,1,G83),IF(G83=2,0,N83))</f>
        <v>0</v>
      </c>
      <c r="K83" cm="1">
        <f t="array" ref="K83">IF(F83=3,O83-INDEX(M83:O83,1,G83),IF(G83=3,0,O83))</f>
        <v>26</v>
      </c>
      <c r="M83">
        <f t="shared" si="16"/>
        <v>391</v>
      </c>
      <c r="N83">
        <f t="shared" si="17"/>
        <v>786</v>
      </c>
      <c r="O83">
        <f t="shared" si="18"/>
        <v>812</v>
      </c>
      <c r="Q83" t="str">
        <f t="shared" si="19"/>
        <v/>
      </c>
      <c r="R83" t="str">
        <f t="shared" si="20"/>
        <v>truskawka</v>
      </c>
      <c r="S83" t="str">
        <f t="shared" si="21"/>
        <v>porzeczka</v>
      </c>
      <c r="T83" t="str">
        <f t="shared" si="23"/>
        <v xml:space="preserve"> truskawka porzeczka</v>
      </c>
      <c r="Z83">
        <f t="shared" si="24"/>
        <v>0</v>
      </c>
      <c r="AA83">
        <f t="shared" si="25"/>
        <v>0</v>
      </c>
      <c r="AB83">
        <f t="shared" si="26"/>
        <v>786</v>
      </c>
    </row>
    <row r="84" spans="1:28" x14ac:dyDescent="0.25">
      <c r="A84" s="6">
        <v>44034</v>
      </c>
      <c r="B84" s="7">
        <v>327</v>
      </c>
      <c r="C84" s="7">
        <v>471</v>
      </c>
      <c r="D84" s="8">
        <v>423</v>
      </c>
      <c r="F84">
        <f t="shared" si="22"/>
        <v>1</v>
      </c>
      <c r="G84">
        <f t="shared" si="15"/>
        <v>2</v>
      </c>
      <c r="I84" cm="1">
        <f t="array" ref="I84">IF(F84=1,M84-INDEX(M84:O84,1,G84),IF(G84=1,0,M84))</f>
        <v>247</v>
      </c>
      <c r="J84" cm="1">
        <f t="array" ref="J84">IF(F84=2,N84-INDEX(M84:O84,1,G84),IF(G84=2,0,N84))</f>
        <v>0</v>
      </c>
      <c r="K84" cm="1">
        <f t="array" ref="K84">IF(F84=3,O84-INDEX(M84:O84,1,G84),IF(G84=3,0,O84))</f>
        <v>449</v>
      </c>
      <c r="M84">
        <f t="shared" si="16"/>
        <v>718</v>
      </c>
      <c r="N84">
        <f t="shared" si="17"/>
        <v>471</v>
      </c>
      <c r="O84">
        <f t="shared" si="18"/>
        <v>449</v>
      </c>
      <c r="Q84" t="str">
        <f t="shared" si="19"/>
        <v>malina</v>
      </c>
      <c r="R84" t="str">
        <f t="shared" si="20"/>
        <v>truskawka</v>
      </c>
      <c r="S84" t="str">
        <f t="shared" si="21"/>
        <v/>
      </c>
      <c r="T84" t="str">
        <f t="shared" si="23"/>
        <v xml:space="preserve">malina truskawka </v>
      </c>
      <c r="Z84">
        <f t="shared" si="24"/>
        <v>471</v>
      </c>
      <c r="AA84">
        <f t="shared" si="25"/>
        <v>0</v>
      </c>
      <c r="AB84">
        <f t="shared" si="26"/>
        <v>0</v>
      </c>
    </row>
    <row r="85" spans="1:28" x14ac:dyDescent="0.25">
      <c r="A85" s="9">
        <v>44035</v>
      </c>
      <c r="B85" s="10">
        <v>355</v>
      </c>
      <c r="C85" s="10">
        <v>490</v>
      </c>
      <c r="D85" s="11">
        <v>449</v>
      </c>
      <c r="F85">
        <f t="shared" si="22"/>
        <v>3</v>
      </c>
      <c r="G85">
        <f t="shared" si="15"/>
        <v>1</v>
      </c>
      <c r="I85" cm="1">
        <f t="array" ref="I85">IF(F85=1,M85-INDEX(M85:O85,1,G85),IF(G85=1,0,M85))</f>
        <v>0</v>
      </c>
      <c r="J85" cm="1">
        <f t="array" ref="J85">IF(F85=2,N85-INDEX(M85:O85,1,G85),IF(G85=2,0,N85))</f>
        <v>490</v>
      </c>
      <c r="K85" cm="1">
        <f t="array" ref="K85">IF(F85=3,O85-INDEX(M85:O85,1,G85),IF(G85=3,0,O85))</f>
        <v>296</v>
      </c>
      <c r="M85">
        <f t="shared" si="16"/>
        <v>602</v>
      </c>
      <c r="N85">
        <f t="shared" si="17"/>
        <v>490</v>
      </c>
      <c r="O85">
        <f t="shared" si="18"/>
        <v>898</v>
      </c>
      <c r="Q85" t="str">
        <f t="shared" si="19"/>
        <v>malina</v>
      </c>
      <c r="R85" t="str">
        <f t="shared" si="20"/>
        <v/>
      </c>
      <c r="S85" t="str">
        <f t="shared" si="21"/>
        <v>porzeczka</v>
      </c>
      <c r="T85" t="str">
        <f t="shared" si="23"/>
        <v>malina  porzeczka</v>
      </c>
      <c r="Z85">
        <f t="shared" si="24"/>
        <v>0</v>
      </c>
      <c r="AA85">
        <f t="shared" si="25"/>
        <v>602</v>
      </c>
      <c r="AB85">
        <f t="shared" si="26"/>
        <v>0</v>
      </c>
    </row>
    <row r="86" spans="1:28" x14ac:dyDescent="0.25">
      <c r="A86" s="6">
        <v>44036</v>
      </c>
      <c r="B86" s="7">
        <v>360</v>
      </c>
      <c r="C86" s="7">
        <v>339</v>
      </c>
      <c r="D86" s="8">
        <v>470</v>
      </c>
      <c r="F86">
        <f t="shared" si="22"/>
        <v>2</v>
      </c>
      <c r="G86">
        <f t="shared" si="15"/>
        <v>3</v>
      </c>
      <c r="I86" cm="1">
        <f t="array" ref="I86">IF(F86=1,M86-INDEX(M86:O86,1,G86),IF(G86=1,0,M86))</f>
        <v>360</v>
      </c>
      <c r="J86" cm="1">
        <f t="array" ref="J86">IF(F86=2,N86-INDEX(M86:O86,1,G86),IF(G86=2,0,N86))</f>
        <v>63</v>
      </c>
      <c r="K86" cm="1">
        <f t="array" ref="K86">IF(F86=3,O86-INDEX(M86:O86,1,G86),IF(G86=3,0,O86))</f>
        <v>0</v>
      </c>
      <c r="M86">
        <f t="shared" si="16"/>
        <v>360</v>
      </c>
      <c r="N86">
        <f t="shared" si="17"/>
        <v>829</v>
      </c>
      <c r="O86">
        <f t="shared" si="18"/>
        <v>766</v>
      </c>
      <c r="Q86" t="str">
        <f t="shared" si="19"/>
        <v/>
      </c>
      <c r="R86" t="str">
        <f t="shared" si="20"/>
        <v>truskawka</v>
      </c>
      <c r="S86" t="str">
        <f t="shared" si="21"/>
        <v>porzeczka</v>
      </c>
      <c r="T86" t="str">
        <f t="shared" si="23"/>
        <v xml:space="preserve"> truskawka porzeczka</v>
      </c>
      <c r="Z86">
        <f t="shared" si="24"/>
        <v>0</v>
      </c>
      <c r="AA86">
        <f t="shared" si="25"/>
        <v>0</v>
      </c>
      <c r="AB86">
        <f t="shared" si="26"/>
        <v>766</v>
      </c>
    </row>
    <row r="87" spans="1:28" x14ac:dyDescent="0.25">
      <c r="A87" s="9">
        <v>44037</v>
      </c>
      <c r="B87" s="10">
        <v>303</v>
      </c>
      <c r="C87" s="10">
        <v>404</v>
      </c>
      <c r="D87" s="11">
        <v>434</v>
      </c>
      <c r="F87">
        <f t="shared" si="22"/>
        <v>1</v>
      </c>
      <c r="G87">
        <f t="shared" ref="G87:G150" si="27">MATCH(LARGE(M87:O87,2),M87:O87,0)</f>
        <v>2</v>
      </c>
      <c r="I87" cm="1">
        <f t="array" ref="I87">IF(F87=1,M87-INDEX(M87:O87,1,G87),IF(G87=1,0,M87))</f>
        <v>196</v>
      </c>
      <c r="J87" cm="1">
        <f t="array" ref="J87">IF(F87=2,N87-INDEX(M87:O87,1,G87),IF(G87=2,0,N87))</f>
        <v>0</v>
      </c>
      <c r="K87" cm="1">
        <f t="array" ref="K87">IF(F87=3,O87-INDEX(M87:O87,1,G87),IF(G87=3,0,O87))</f>
        <v>434</v>
      </c>
      <c r="M87">
        <f t="shared" ref="M87:O150" si="28">I86+B87</f>
        <v>663</v>
      </c>
      <c r="N87">
        <f t="shared" si="28"/>
        <v>467</v>
      </c>
      <c r="O87">
        <f t="shared" si="28"/>
        <v>434</v>
      </c>
      <c r="Q87" t="str">
        <f t="shared" ref="Q87:Q150" si="29">IF(I87=0,"malina",IF(I87&lt;&gt;M87,"malina",""))</f>
        <v>malina</v>
      </c>
      <c r="R87" t="str">
        <f t="shared" ref="R87:R150" si="30">IF(J87=0,"truskawka",IF(J87&lt;&gt;N87,"truskawka",""))</f>
        <v>truskawka</v>
      </c>
      <c r="S87" t="str">
        <f t="shared" ref="S87:S150" si="31">IF(K87=0,"porzeczka",IF(K87&lt;&gt;O87,"porzeczka",""))</f>
        <v/>
      </c>
      <c r="T87" t="str">
        <f t="shared" si="23"/>
        <v xml:space="preserve">malina truskawka </v>
      </c>
      <c r="Z87">
        <f t="shared" si="24"/>
        <v>467</v>
      </c>
      <c r="AA87">
        <f t="shared" si="25"/>
        <v>0</v>
      </c>
      <c r="AB87">
        <f t="shared" si="26"/>
        <v>0</v>
      </c>
    </row>
    <row r="88" spans="1:28" x14ac:dyDescent="0.25">
      <c r="A88" s="6">
        <v>44038</v>
      </c>
      <c r="B88" s="7">
        <v>310</v>
      </c>
      <c r="C88" s="7">
        <v>332</v>
      </c>
      <c r="D88" s="8">
        <v>536</v>
      </c>
      <c r="F88">
        <f t="shared" si="22"/>
        <v>3</v>
      </c>
      <c r="G88">
        <f t="shared" si="27"/>
        <v>1</v>
      </c>
      <c r="I88" cm="1">
        <f t="array" ref="I88">IF(F88=1,M88-INDEX(M88:O88,1,G88),IF(G88=1,0,M88))</f>
        <v>0</v>
      </c>
      <c r="J88" cm="1">
        <f t="array" ref="J88">IF(F88=2,N88-INDEX(M88:O88,1,G88),IF(G88=2,0,N88))</f>
        <v>332</v>
      </c>
      <c r="K88" cm="1">
        <f t="array" ref="K88">IF(F88=3,O88-INDEX(M88:O88,1,G88),IF(G88=3,0,O88))</f>
        <v>464</v>
      </c>
      <c r="M88">
        <f t="shared" si="28"/>
        <v>506</v>
      </c>
      <c r="N88">
        <f t="shared" si="28"/>
        <v>332</v>
      </c>
      <c r="O88">
        <f t="shared" si="28"/>
        <v>970</v>
      </c>
      <c r="Q88" t="str">
        <f t="shared" si="29"/>
        <v>malina</v>
      </c>
      <c r="R88" t="str">
        <f t="shared" si="30"/>
        <v/>
      </c>
      <c r="S88" t="str">
        <f t="shared" si="31"/>
        <v>porzeczka</v>
      </c>
      <c r="T88" t="str">
        <f t="shared" si="23"/>
        <v>malina  porzeczka</v>
      </c>
      <c r="Z88">
        <f t="shared" si="24"/>
        <v>0</v>
      </c>
      <c r="AA88">
        <f t="shared" si="25"/>
        <v>506</v>
      </c>
      <c r="AB88">
        <f t="shared" si="26"/>
        <v>0</v>
      </c>
    </row>
    <row r="89" spans="1:28" x14ac:dyDescent="0.25">
      <c r="A89" s="9">
        <v>44039</v>
      </c>
      <c r="B89" s="10">
        <v>435</v>
      </c>
      <c r="C89" s="10">
        <v>406</v>
      </c>
      <c r="D89" s="11">
        <v>421</v>
      </c>
      <c r="F89">
        <f t="shared" si="22"/>
        <v>3</v>
      </c>
      <c r="G89">
        <f t="shared" si="27"/>
        <v>2</v>
      </c>
      <c r="I89" cm="1">
        <f t="array" ref="I89">IF(F89=1,M89-INDEX(M89:O89,1,G89),IF(G89=1,0,M89))</f>
        <v>435</v>
      </c>
      <c r="J89" cm="1">
        <f t="array" ref="J89">IF(F89=2,N89-INDEX(M89:O89,1,G89),IF(G89=2,0,N89))</f>
        <v>0</v>
      </c>
      <c r="K89" cm="1">
        <f t="array" ref="K89">IF(F89=3,O89-INDEX(M89:O89,1,G89),IF(G89=3,0,O89))</f>
        <v>147</v>
      </c>
      <c r="M89">
        <f t="shared" si="28"/>
        <v>435</v>
      </c>
      <c r="N89">
        <f t="shared" si="28"/>
        <v>738</v>
      </c>
      <c r="O89">
        <f t="shared" si="28"/>
        <v>885</v>
      </c>
      <c r="Q89" t="str">
        <f t="shared" si="29"/>
        <v/>
      </c>
      <c r="R89" t="str">
        <f t="shared" si="30"/>
        <v>truskawka</v>
      </c>
      <c r="S89" t="str">
        <f t="shared" si="31"/>
        <v>porzeczka</v>
      </c>
      <c r="T89" t="str">
        <f t="shared" si="23"/>
        <v xml:space="preserve"> truskawka porzeczka</v>
      </c>
      <c r="Z89">
        <f t="shared" si="24"/>
        <v>0</v>
      </c>
      <c r="AA89">
        <f t="shared" si="25"/>
        <v>0</v>
      </c>
      <c r="AB89">
        <f t="shared" si="26"/>
        <v>738</v>
      </c>
    </row>
    <row r="90" spans="1:28" x14ac:dyDescent="0.25">
      <c r="A90" s="6">
        <v>44040</v>
      </c>
      <c r="B90" s="7">
        <v>344</v>
      </c>
      <c r="C90" s="7">
        <v>348</v>
      </c>
      <c r="D90" s="8">
        <v>555</v>
      </c>
      <c r="F90">
        <f t="shared" si="22"/>
        <v>1</v>
      </c>
      <c r="G90">
        <f t="shared" si="27"/>
        <v>3</v>
      </c>
      <c r="I90" cm="1">
        <f t="array" ref="I90">IF(F90=1,M90-INDEX(M90:O90,1,G90),IF(G90=1,0,M90))</f>
        <v>77</v>
      </c>
      <c r="J90" cm="1">
        <f t="array" ref="J90">IF(F90=2,N90-INDEX(M90:O90,1,G90),IF(G90=2,0,N90))</f>
        <v>348</v>
      </c>
      <c r="K90" cm="1">
        <f t="array" ref="K90">IF(F90=3,O90-INDEX(M90:O90,1,G90),IF(G90=3,0,O90))</f>
        <v>0</v>
      </c>
      <c r="M90">
        <f t="shared" si="28"/>
        <v>779</v>
      </c>
      <c r="N90">
        <f t="shared" si="28"/>
        <v>348</v>
      </c>
      <c r="O90">
        <f t="shared" si="28"/>
        <v>702</v>
      </c>
      <c r="Q90" t="str">
        <f t="shared" si="29"/>
        <v>malina</v>
      </c>
      <c r="R90" t="str">
        <f t="shared" si="30"/>
        <v/>
      </c>
      <c r="S90" t="str">
        <f t="shared" si="31"/>
        <v>porzeczka</v>
      </c>
      <c r="T90" t="str">
        <f t="shared" si="23"/>
        <v>malina  porzeczka</v>
      </c>
      <c r="Z90">
        <f t="shared" si="24"/>
        <v>0</v>
      </c>
      <c r="AA90">
        <f t="shared" si="25"/>
        <v>702</v>
      </c>
      <c r="AB90">
        <f t="shared" si="26"/>
        <v>0</v>
      </c>
    </row>
    <row r="91" spans="1:28" x14ac:dyDescent="0.25">
      <c r="A91" s="9">
        <v>44041</v>
      </c>
      <c r="B91" s="10">
        <v>303</v>
      </c>
      <c r="C91" s="10">
        <v>335</v>
      </c>
      <c r="D91" s="11">
        <v>436</v>
      </c>
      <c r="F91">
        <f t="shared" si="22"/>
        <v>2</v>
      </c>
      <c r="G91">
        <f t="shared" si="27"/>
        <v>3</v>
      </c>
      <c r="I91" cm="1">
        <f t="array" ref="I91">IF(F91=1,M91-INDEX(M91:O91,1,G91),IF(G91=1,0,M91))</f>
        <v>380</v>
      </c>
      <c r="J91" cm="1">
        <f t="array" ref="J91">IF(F91=2,N91-INDEX(M91:O91,1,G91),IF(G91=2,0,N91))</f>
        <v>247</v>
      </c>
      <c r="K91" cm="1">
        <f t="array" ref="K91">IF(F91=3,O91-INDEX(M91:O91,1,G91),IF(G91=3,0,O91))</f>
        <v>0</v>
      </c>
      <c r="M91">
        <f t="shared" si="28"/>
        <v>380</v>
      </c>
      <c r="N91">
        <f t="shared" si="28"/>
        <v>683</v>
      </c>
      <c r="O91">
        <f t="shared" si="28"/>
        <v>436</v>
      </c>
      <c r="Q91" t="str">
        <f t="shared" si="29"/>
        <v/>
      </c>
      <c r="R91" t="str">
        <f t="shared" si="30"/>
        <v>truskawka</v>
      </c>
      <c r="S91" t="str">
        <f t="shared" si="31"/>
        <v>porzeczka</v>
      </c>
      <c r="T91" t="str">
        <f t="shared" si="23"/>
        <v xml:space="preserve"> truskawka porzeczka</v>
      </c>
      <c r="Z91">
        <f t="shared" si="24"/>
        <v>0</v>
      </c>
      <c r="AA91">
        <f t="shared" si="25"/>
        <v>0</v>
      </c>
      <c r="AB91">
        <f t="shared" si="26"/>
        <v>436</v>
      </c>
    </row>
    <row r="92" spans="1:28" x14ac:dyDescent="0.25">
      <c r="A92" s="6">
        <v>44042</v>
      </c>
      <c r="B92" s="7">
        <v>433</v>
      </c>
      <c r="C92" s="7">
        <v>425</v>
      </c>
      <c r="D92" s="8">
        <v>422</v>
      </c>
      <c r="F92">
        <f t="shared" si="22"/>
        <v>1</v>
      </c>
      <c r="G92">
        <f t="shared" si="27"/>
        <v>2</v>
      </c>
      <c r="I92" cm="1">
        <f t="array" ref="I92">IF(F92=1,M92-INDEX(M92:O92,1,G92),IF(G92=1,0,M92))</f>
        <v>141</v>
      </c>
      <c r="J92" cm="1">
        <f t="array" ref="J92">IF(F92=2,N92-INDEX(M92:O92,1,G92),IF(G92=2,0,N92))</f>
        <v>0</v>
      </c>
      <c r="K92" cm="1">
        <f t="array" ref="K92">IF(F92=3,O92-INDEX(M92:O92,1,G92),IF(G92=3,0,O92))</f>
        <v>422</v>
      </c>
      <c r="M92">
        <f t="shared" si="28"/>
        <v>813</v>
      </c>
      <c r="N92">
        <f t="shared" si="28"/>
        <v>672</v>
      </c>
      <c r="O92">
        <f t="shared" si="28"/>
        <v>422</v>
      </c>
      <c r="Q92" t="str">
        <f t="shared" si="29"/>
        <v>malina</v>
      </c>
      <c r="R92" t="str">
        <f t="shared" si="30"/>
        <v>truskawka</v>
      </c>
      <c r="S92" t="str">
        <f t="shared" si="31"/>
        <v/>
      </c>
      <c r="T92" t="str">
        <f t="shared" si="23"/>
        <v xml:space="preserve">malina truskawka </v>
      </c>
      <c r="Z92">
        <f t="shared" si="24"/>
        <v>672</v>
      </c>
      <c r="AA92">
        <f t="shared" si="25"/>
        <v>0</v>
      </c>
      <c r="AB92">
        <f t="shared" si="26"/>
        <v>0</v>
      </c>
    </row>
    <row r="93" spans="1:28" x14ac:dyDescent="0.25">
      <c r="A93" s="9">
        <v>44043</v>
      </c>
      <c r="B93" s="10">
        <v>350</v>
      </c>
      <c r="C93" s="10">
        <v>378</v>
      </c>
      <c r="D93" s="11">
        <v>419</v>
      </c>
      <c r="F93">
        <f t="shared" si="22"/>
        <v>3</v>
      </c>
      <c r="G93">
        <f t="shared" si="27"/>
        <v>1</v>
      </c>
      <c r="I93" cm="1">
        <f t="array" ref="I93">IF(F93=1,M93-INDEX(M93:O93,1,G93),IF(G93=1,0,M93))</f>
        <v>0</v>
      </c>
      <c r="J93" cm="1">
        <f t="array" ref="J93">IF(F93=2,N93-INDEX(M93:O93,1,G93),IF(G93=2,0,N93))</f>
        <v>378</v>
      </c>
      <c r="K93" cm="1">
        <f t="array" ref="K93">IF(F93=3,O93-INDEX(M93:O93,1,G93),IF(G93=3,0,O93))</f>
        <v>350</v>
      </c>
      <c r="M93">
        <f t="shared" si="28"/>
        <v>491</v>
      </c>
      <c r="N93">
        <f t="shared" si="28"/>
        <v>378</v>
      </c>
      <c r="O93">
        <f t="shared" si="28"/>
        <v>841</v>
      </c>
      <c r="Q93" t="str">
        <f t="shared" si="29"/>
        <v>malina</v>
      </c>
      <c r="R93" t="str">
        <f t="shared" si="30"/>
        <v/>
      </c>
      <c r="S93" t="str">
        <f t="shared" si="31"/>
        <v>porzeczka</v>
      </c>
      <c r="T93" t="str">
        <f t="shared" si="23"/>
        <v>malina  porzeczka</v>
      </c>
      <c r="Z93">
        <f t="shared" si="24"/>
        <v>0</v>
      </c>
      <c r="AA93">
        <f t="shared" si="25"/>
        <v>491</v>
      </c>
      <c r="AB93">
        <f t="shared" si="26"/>
        <v>0</v>
      </c>
    </row>
    <row r="94" spans="1:28" x14ac:dyDescent="0.25">
      <c r="A94" s="6">
        <v>44044</v>
      </c>
      <c r="B94" s="7">
        <v>396</v>
      </c>
      <c r="C94" s="7">
        <v>466</v>
      </c>
      <c r="D94" s="8">
        <v>434</v>
      </c>
      <c r="F94">
        <f t="shared" si="22"/>
        <v>2</v>
      </c>
      <c r="G94">
        <f t="shared" si="27"/>
        <v>3</v>
      </c>
      <c r="I94" cm="1">
        <f t="array" ref="I94">IF(F94=1,M94-INDEX(M94:O94,1,G94),IF(G94=1,0,M94))</f>
        <v>396</v>
      </c>
      <c r="J94" cm="1">
        <f t="array" ref="J94">IF(F94=2,N94-INDEX(M94:O94,1,G94),IF(G94=2,0,N94))</f>
        <v>60</v>
      </c>
      <c r="K94" cm="1">
        <f t="array" ref="K94">IF(F94=3,O94-INDEX(M94:O94,1,G94),IF(G94=3,0,O94))</f>
        <v>0</v>
      </c>
      <c r="M94">
        <f t="shared" si="28"/>
        <v>396</v>
      </c>
      <c r="N94">
        <f t="shared" si="28"/>
        <v>844</v>
      </c>
      <c r="O94">
        <f t="shared" si="28"/>
        <v>784</v>
      </c>
      <c r="Q94" t="str">
        <f t="shared" si="29"/>
        <v/>
      </c>
      <c r="R94" t="str">
        <f t="shared" si="30"/>
        <v>truskawka</v>
      </c>
      <c r="S94" t="str">
        <f t="shared" si="31"/>
        <v>porzeczka</v>
      </c>
      <c r="T94" t="str">
        <f t="shared" si="23"/>
        <v xml:space="preserve"> truskawka porzeczka</v>
      </c>
      <c r="Z94">
        <f t="shared" si="24"/>
        <v>0</v>
      </c>
      <c r="AA94">
        <f t="shared" si="25"/>
        <v>0</v>
      </c>
      <c r="AB94">
        <f t="shared" si="26"/>
        <v>784</v>
      </c>
    </row>
    <row r="95" spans="1:28" x14ac:dyDescent="0.25">
      <c r="A95" s="9">
        <v>44045</v>
      </c>
      <c r="B95" s="10">
        <v>495</v>
      </c>
      <c r="C95" s="10">
        <v>410</v>
      </c>
      <c r="D95" s="11">
        <v>418</v>
      </c>
      <c r="F95">
        <f t="shared" si="22"/>
        <v>1</v>
      </c>
      <c r="G95">
        <f t="shared" si="27"/>
        <v>2</v>
      </c>
      <c r="I95" cm="1">
        <f t="array" ref="I95">IF(F95=1,M95-INDEX(M95:O95,1,G95),IF(G95=1,0,M95))</f>
        <v>421</v>
      </c>
      <c r="J95" cm="1">
        <f t="array" ref="J95">IF(F95=2,N95-INDEX(M95:O95,1,G95),IF(G95=2,0,N95))</f>
        <v>0</v>
      </c>
      <c r="K95" cm="1">
        <f t="array" ref="K95">IF(F95=3,O95-INDEX(M95:O95,1,G95),IF(G95=3,0,O95))</f>
        <v>418</v>
      </c>
      <c r="M95">
        <f t="shared" si="28"/>
        <v>891</v>
      </c>
      <c r="N95">
        <f t="shared" si="28"/>
        <v>470</v>
      </c>
      <c r="O95">
        <f t="shared" si="28"/>
        <v>418</v>
      </c>
      <c r="Q95" t="str">
        <f t="shared" si="29"/>
        <v>malina</v>
      </c>
      <c r="R95" t="str">
        <f t="shared" si="30"/>
        <v>truskawka</v>
      </c>
      <c r="S95" t="str">
        <f t="shared" si="31"/>
        <v/>
      </c>
      <c r="T95" t="str">
        <f t="shared" si="23"/>
        <v xml:space="preserve">malina truskawka </v>
      </c>
      <c r="Z95">
        <f t="shared" si="24"/>
        <v>470</v>
      </c>
      <c r="AA95">
        <f t="shared" si="25"/>
        <v>0</v>
      </c>
      <c r="AB95">
        <f t="shared" si="26"/>
        <v>0</v>
      </c>
    </row>
    <row r="96" spans="1:28" x14ac:dyDescent="0.25">
      <c r="A96" s="6">
        <v>44046</v>
      </c>
      <c r="B96" s="7">
        <v>420</v>
      </c>
      <c r="C96" s="7">
        <v>328</v>
      </c>
      <c r="D96" s="8">
        <v>422</v>
      </c>
      <c r="F96">
        <f t="shared" si="22"/>
        <v>1</v>
      </c>
      <c r="G96">
        <f t="shared" si="27"/>
        <v>3</v>
      </c>
      <c r="I96" cm="1">
        <f t="array" ref="I96">IF(F96=1,M96-INDEX(M96:O96,1,G96),IF(G96=1,0,M96))</f>
        <v>1</v>
      </c>
      <c r="J96" cm="1">
        <f t="array" ref="J96">IF(F96=2,N96-INDEX(M96:O96,1,G96),IF(G96=2,0,N96))</f>
        <v>328</v>
      </c>
      <c r="K96" cm="1">
        <f t="array" ref="K96">IF(F96=3,O96-INDEX(M96:O96,1,G96),IF(G96=3,0,O96))</f>
        <v>0</v>
      </c>
      <c r="M96">
        <f t="shared" si="28"/>
        <v>841</v>
      </c>
      <c r="N96">
        <f t="shared" si="28"/>
        <v>328</v>
      </c>
      <c r="O96">
        <f t="shared" si="28"/>
        <v>840</v>
      </c>
      <c r="Q96" t="str">
        <f t="shared" si="29"/>
        <v>malina</v>
      </c>
      <c r="R96" t="str">
        <f t="shared" si="30"/>
        <v/>
      </c>
      <c r="S96" t="str">
        <f t="shared" si="31"/>
        <v>porzeczka</v>
      </c>
      <c r="T96" t="str">
        <f t="shared" si="23"/>
        <v>malina  porzeczka</v>
      </c>
      <c r="Z96">
        <f t="shared" si="24"/>
        <v>0</v>
      </c>
      <c r="AA96">
        <f t="shared" si="25"/>
        <v>840</v>
      </c>
      <c r="AB96">
        <f t="shared" si="26"/>
        <v>0</v>
      </c>
    </row>
    <row r="97" spans="1:28" x14ac:dyDescent="0.25">
      <c r="A97" s="9">
        <v>44047</v>
      </c>
      <c r="B97" s="10">
        <v>411</v>
      </c>
      <c r="C97" s="10">
        <v>481</v>
      </c>
      <c r="D97" s="11">
        <v>445</v>
      </c>
      <c r="F97">
        <f t="shared" si="22"/>
        <v>2</v>
      </c>
      <c r="G97">
        <f t="shared" si="27"/>
        <v>3</v>
      </c>
      <c r="I97" cm="1">
        <f t="array" ref="I97">IF(F97=1,M97-INDEX(M97:O97,1,G97),IF(G97=1,0,M97))</f>
        <v>412</v>
      </c>
      <c r="J97" cm="1">
        <f t="array" ref="J97">IF(F97=2,N97-INDEX(M97:O97,1,G97),IF(G97=2,0,N97))</f>
        <v>364</v>
      </c>
      <c r="K97" cm="1">
        <f t="array" ref="K97">IF(F97=3,O97-INDEX(M97:O97,1,G97),IF(G97=3,0,O97))</f>
        <v>0</v>
      </c>
      <c r="M97">
        <f t="shared" si="28"/>
        <v>412</v>
      </c>
      <c r="N97">
        <f t="shared" si="28"/>
        <v>809</v>
      </c>
      <c r="O97">
        <f t="shared" si="28"/>
        <v>445</v>
      </c>
      <c r="Q97" t="str">
        <f t="shared" si="29"/>
        <v/>
      </c>
      <c r="R97" t="str">
        <f t="shared" si="30"/>
        <v>truskawka</v>
      </c>
      <c r="S97" t="str">
        <f t="shared" si="31"/>
        <v>porzeczka</v>
      </c>
      <c r="T97" t="str">
        <f t="shared" si="23"/>
        <v xml:space="preserve"> truskawka porzeczka</v>
      </c>
      <c r="Z97">
        <f t="shared" si="24"/>
        <v>0</v>
      </c>
      <c r="AA97">
        <f t="shared" si="25"/>
        <v>0</v>
      </c>
      <c r="AB97">
        <f t="shared" si="26"/>
        <v>445</v>
      </c>
    </row>
    <row r="98" spans="1:28" x14ac:dyDescent="0.25">
      <c r="A98" s="6">
        <v>44048</v>
      </c>
      <c r="B98" s="7">
        <v>317</v>
      </c>
      <c r="C98" s="7">
        <v>434</v>
      </c>
      <c r="D98" s="8">
        <v>411</v>
      </c>
      <c r="F98">
        <f t="shared" si="22"/>
        <v>2</v>
      </c>
      <c r="G98">
        <f t="shared" si="27"/>
        <v>1</v>
      </c>
      <c r="I98" cm="1">
        <f t="array" ref="I98">IF(F98=1,M98-INDEX(M98:O98,1,G98),IF(G98=1,0,M98))</f>
        <v>0</v>
      </c>
      <c r="J98" cm="1">
        <f t="array" ref="J98">IF(F98=2,N98-INDEX(M98:O98,1,G98),IF(G98=2,0,N98))</f>
        <v>69</v>
      </c>
      <c r="K98" cm="1">
        <f t="array" ref="K98">IF(F98=3,O98-INDEX(M98:O98,1,G98),IF(G98=3,0,O98))</f>
        <v>411</v>
      </c>
      <c r="M98">
        <f t="shared" si="28"/>
        <v>729</v>
      </c>
      <c r="N98">
        <f t="shared" si="28"/>
        <v>798</v>
      </c>
      <c r="O98">
        <f t="shared" si="28"/>
        <v>411</v>
      </c>
      <c r="Q98" t="str">
        <f t="shared" si="29"/>
        <v>malina</v>
      </c>
      <c r="R98" t="str">
        <f t="shared" si="30"/>
        <v>truskawka</v>
      </c>
      <c r="S98" t="str">
        <f t="shared" si="31"/>
        <v/>
      </c>
      <c r="T98" t="str">
        <f t="shared" si="23"/>
        <v xml:space="preserve">malina truskawka </v>
      </c>
      <c r="Z98">
        <f t="shared" si="24"/>
        <v>729</v>
      </c>
      <c r="AA98">
        <f t="shared" si="25"/>
        <v>0</v>
      </c>
      <c r="AB98">
        <f t="shared" si="26"/>
        <v>0</v>
      </c>
    </row>
    <row r="99" spans="1:28" x14ac:dyDescent="0.25">
      <c r="A99" s="9">
        <v>44049</v>
      </c>
      <c r="B99" s="10">
        <v>342</v>
      </c>
      <c r="C99" s="10">
        <v>465</v>
      </c>
      <c r="D99" s="11">
        <v>417</v>
      </c>
      <c r="F99">
        <f t="shared" si="22"/>
        <v>3</v>
      </c>
      <c r="G99">
        <f t="shared" si="27"/>
        <v>2</v>
      </c>
      <c r="I99" cm="1">
        <f t="array" ref="I99">IF(F99=1,M99-INDEX(M99:O99,1,G99),IF(G99=1,0,M99))</f>
        <v>342</v>
      </c>
      <c r="J99" cm="1">
        <f t="array" ref="J99">IF(F99=2,N99-INDEX(M99:O99,1,G99),IF(G99=2,0,N99))</f>
        <v>0</v>
      </c>
      <c r="K99" cm="1">
        <f t="array" ref="K99">IF(F99=3,O99-INDEX(M99:O99,1,G99),IF(G99=3,0,O99))</f>
        <v>294</v>
      </c>
      <c r="M99">
        <f t="shared" si="28"/>
        <v>342</v>
      </c>
      <c r="N99">
        <f t="shared" si="28"/>
        <v>534</v>
      </c>
      <c r="O99">
        <f t="shared" si="28"/>
        <v>828</v>
      </c>
      <c r="Q99" t="str">
        <f t="shared" si="29"/>
        <v/>
      </c>
      <c r="R99" t="str">
        <f t="shared" si="30"/>
        <v>truskawka</v>
      </c>
      <c r="S99" t="str">
        <f t="shared" si="31"/>
        <v>porzeczka</v>
      </c>
      <c r="T99" t="str">
        <f t="shared" si="23"/>
        <v xml:space="preserve"> truskawka porzeczka</v>
      </c>
      <c r="Z99">
        <f t="shared" si="24"/>
        <v>0</v>
      </c>
      <c r="AA99">
        <f t="shared" si="25"/>
        <v>0</v>
      </c>
      <c r="AB99">
        <f t="shared" si="26"/>
        <v>534</v>
      </c>
    </row>
    <row r="100" spans="1:28" x14ac:dyDescent="0.25">
      <c r="A100" s="6">
        <v>44050</v>
      </c>
      <c r="B100" s="7">
        <v>450</v>
      </c>
      <c r="C100" s="7">
        <v>318</v>
      </c>
      <c r="D100" s="8">
        <v>490</v>
      </c>
      <c r="F100">
        <f t="shared" si="22"/>
        <v>1</v>
      </c>
      <c r="G100">
        <f t="shared" si="27"/>
        <v>3</v>
      </c>
      <c r="I100" cm="1">
        <f t="array" ref="I100">IF(F100=1,M100-INDEX(M100:O100,1,G100),IF(G100=1,0,M100))</f>
        <v>8</v>
      </c>
      <c r="J100" cm="1">
        <f t="array" ref="J100">IF(F100=2,N100-INDEX(M100:O100,1,G100),IF(G100=2,0,N100))</f>
        <v>318</v>
      </c>
      <c r="K100" cm="1">
        <f t="array" ref="K100">IF(F100=3,O100-INDEX(M100:O100,1,G100),IF(G100=3,0,O100))</f>
        <v>0</v>
      </c>
      <c r="M100">
        <f t="shared" si="28"/>
        <v>792</v>
      </c>
      <c r="N100">
        <f t="shared" si="28"/>
        <v>318</v>
      </c>
      <c r="O100">
        <f t="shared" si="28"/>
        <v>784</v>
      </c>
      <c r="Q100" t="str">
        <f t="shared" si="29"/>
        <v>malina</v>
      </c>
      <c r="R100" t="str">
        <f t="shared" si="30"/>
        <v/>
      </c>
      <c r="S100" t="str">
        <f t="shared" si="31"/>
        <v>porzeczka</v>
      </c>
      <c r="T100" t="str">
        <f t="shared" si="23"/>
        <v>malina  porzeczka</v>
      </c>
      <c r="Z100">
        <f t="shared" si="24"/>
        <v>0</v>
      </c>
      <c r="AA100">
        <f t="shared" si="25"/>
        <v>784</v>
      </c>
      <c r="AB100">
        <f t="shared" si="26"/>
        <v>0</v>
      </c>
    </row>
    <row r="101" spans="1:28" x14ac:dyDescent="0.25">
      <c r="A101" s="9">
        <v>44051</v>
      </c>
      <c r="B101" s="10">
        <v>343</v>
      </c>
      <c r="C101" s="10">
        <v>329</v>
      </c>
      <c r="D101" s="11">
        <v>345</v>
      </c>
      <c r="F101">
        <f t="shared" si="22"/>
        <v>2</v>
      </c>
      <c r="G101">
        <f t="shared" si="27"/>
        <v>1</v>
      </c>
      <c r="I101" cm="1">
        <f t="array" ref="I101">IF(F101=1,M101-INDEX(M101:O101,1,G101),IF(G101=1,0,M101))</f>
        <v>0</v>
      </c>
      <c r="J101" cm="1">
        <f t="array" ref="J101">IF(F101=2,N101-INDEX(M101:O101,1,G101),IF(G101=2,0,N101))</f>
        <v>296</v>
      </c>
      <c r="K101" cm="1">
        <f t="array" ref="K101">IF(F101=3,O101-INDEX(M101:O101,1,G101),IF(G101=3,0,O101))</f>
        <v>345</v>
      </c>
      <c r="M101">
        <f t="shared" si="28"/>
        <v>351</v>
      </c>
      <c r="N101">
        <f t="shared" si="28"/>
        <v>647</v>
      </c>
      <c r="O101">
        <f t="shared" si="28"/>
        <v>345</v>
      </c>
      <c r="Q101" t="str">
        <f t="shared" si="29"/>
        <v>malina</v>
      </c>
      <c r="R101" t="str">
        <f t="shared" si="30"/>
        <v>truskawka</v>
      </c>
      <c r="S101" t="str">
        <f t="shared" si="31"/>
        <v/>
      </c>
      <c r="T101" t="str">
        <f t="shared" si="23"/>
        <v xml:space="preserve">malina truskawka </v>
      </c>
      <c r="Z101">
        <f t="shared" si="24"/>
        <v>351</v>
      </c>
      <c r="AA101">
        <f t="shared" si="25"/>
        <v>0</v>
      </c>
      <c r="AB101">
        <f t="shared" si="26"/>
        <v>0</v>
      </c>
    </row>
    <row r="102" spans="1:28" x14ac:dyDescent="0.25">
      <c r="A102" s="6">
        <v>44052</v>
      </c>
      <c r="B102" s="7">
        <v>287</v>
      </c>
      <c r="C102" s="7">
        <v>328</v>
      </c>
      <c r="D102" s="8">
        <v>377</v>
      </c>
      <c r="F102">
        <f t="shared" si="22"/>
        <v>3</v>
      </c>
      <c r="G102">
        <f t="shared" si="27"/>
        <v>2</v>
      </c>
      <c r="I102" cm="1">
        <f t="array" ref="I102">IF(F102=1,M102-INDEX(M102:O102,1,G102),IF(G102=1,0,M102))</f>
        <v>287</v>
      </c>
      <c r="J102" cm="1">
        <f t="array" ref="J102">IF(F102=2,N102-INDEX(M102:O102,1,G102),IF(G102=2,0,N102))</f>
        <v>0</v>
      </c>
      <c r="K102" cm="1">
        <f t="array" ref="K102">IF(F102=3,O102-INDEX(M102:O102,1,G102),IF(G102=3,0,O102))</f>
        <v>98</v>
      </c>
      <c r="M102">
        <f t="shared" si="28"/>
        <v>287</v>
      </c>
      <c r="N102">
        <f t="shared" si="28"/>
        <v>624</v>
      </c>
      <c r="O102">
        <f t="shared" si="28"/>
        <v>722</v>
      </c>
      <c r="Q102" t="str">
        <f t="shared" si="29"/>
        <v/>
      </c>
      <c r="R102" t="str">
        <f t="shared" si="30"/>
        <v>truskawka</v>
      </c>
      <c r="S102" t="str">
        <f t="shared" si="31"/>
        <v>porzeczka</v>
      </c>
      <c r="T102" t="str">
        <f t="shared" si="23"/>
        <v xml:space="preserve"> truskawka porzeczka</v>
      </c>
      <c r="Z102">
        <f t="shared" si="24"/>
        <v>0</v>
      </c>
      <c r="AA102">
        <f t="shared" si="25"/>
        <v>0</v>
      </c>
      <c r="AB102">
        <f t="shared" si="26"/>
        <v>624</v>
      </c>
    </row>
    <row r="103" spans="1:28" x14ac:dyDescent="0.25">
      <c r="A103" s="9">
        <v>44053</v>
      </c>
      <c r="B103" s="10">
        <v>298</v>
      </c>
      <c r="C103" s="10">
        <v>401</v>
      </c>
      <c r="D103" s="11">
        <v>416</v>
      </c>
      <c r="F103">
        <f t="shared" si="22"/>
        <v>1</v>
      </c>
      <c r="G103">
        <f t="shared" si="27"/>
        <v>3</v>
      </c>
      <c r="I103" cm="1">
        <f t="array" ref="I103">IF(F103=1,M103-INDEX(M103:O103,1,G103),IF(G103=1,0,M103))</f>
        <v>71</v>
      </c>
      <c r="J103" cm="1">
        <f t="array" ref="J103">IF(F103=2,N103-INDEX(M103:O103,1,G103),IF(G103=2,0,N103))</f>
        <v>401</v>
      </c>
      <c r="K103" cm="1">
        <f t="array" ref="K103">IF(F103=3,O103-INDEX(M103:O103,1,G103),IF(G103=3,0,O103))</f>
        <v>0</v>
      </c>
      <c r="M103">
        <f t="shared" si="28"/>
        <v>585</v>
      </c>
      <c r="N103">
        <f t="shared" si="28"/>
        <v>401</v>
      </c>
      <c r="O103">
        <f t="shared" si="28"/>
        <v>514</v>
      </c>
      <c r="Q103" t="str">
        <f t="shared" si="29"/>
        <v>malina</v>
      </c>
      <c r="R103" t="str">
        <f t="shared" si="30"/>
        <v/>
      </c>
      <c r="S103" t="str">
        <f t="shared" si="31"/>
        <v>porzeczka</v>
      </c>
      <c r="T103" t="str">
        <f t="shared" si="23"/>
        <v>malina  porzeczka</v>
      </c>
      <c r="Z103">
        <f t="shared" si="24"/>
        <v>0</v>
      </c>
      <c r="AA103">
        <f t="shared" si="25"/>
        <v>514</v>
      </c>
      <c r="AB103">
        <f t="shared" si="26"/>
        <v>0</v>
      </c>
    </row>
    <row r="104" spans="1:28" x14ac:dyDescent="0.25">
      <c r="A104" s="6">
        <v>44054</v>
      </c>
      <c r="B104" s="7">
        <v>429</v>
      </c>
      <c r="C104" s="7">
        <v>348</v>
      </c>
      <c r="D104" s="8">
        <v>426</v>
      </c>
      <c r="F104">
        <f t="shared" si="22"/>
        <v>2</v>
      </c>
      <c r="G104">
        <f t="shared" si="27"/>
        <v>1</v>
      </c>
      <c r="I104" cm="1">
        <f t="array" ref="I104">IF(F104=1,M104-INDEX(M104:O104,1,G104),IF(G104=1,0,M104))</f>
        <v>0</v>
      </c>
      <c r="J104" cm="1">
        <f t="array" ref="J104">IF(F104=2,N104-INDEX(M104:O104,1,G104),IF(G104=2,0,N104))</f>
        <v>249</v>
      </c>
      <c r="K104" cm="1">
        <f t="array" ref="K104">IF(F104=3,O104-INDEX(M104:O104,1,G104),IF(G104=3,0,O104))</f>
        <v>426</v>
      </c>
      <c r="M104">
        <f t="shared" si="28"/>
        <v>500</v>
      </c>
      <c r="N104">
        <f t="shared" si="28"/>
        <v>749</v>
      </c>
      <c r="O104">
        <f t="shared" si="28"/>
        <v>426</v>
      </c>
      <c r="Q104" t="str">
        <f t="shared" si="29"/>
        <v>malina</v>
      </c>
      <c r="R104" t="str">
        <f t="shared" si="30"/>
        <v>truskawka</v>
      </c>
      <c r="S104" t="str">
        <f t="shared" si="31"/>
        <v/>
      </c>
      <c r="T104" t="str">
        <f t="shared" si="23"/>
        <v xml:space="preserve">malina truskawka </v>
      </c>
      <c r="Z104">
        <f t="shared" si="24"/>
        <v>500</v>
      </c>
      <c r="AA104">
        <f t="shared" si="25"/>
        <v>0</v>
      </c>
      <c r="AB104">
        <f t="shared" si="26"/>
        <v>0</v>
      </c>
    </row>
    <row r="105" spans="1:28" x14ac:dyDescent="0.25">
      <c r="A105" s="9">
        <v>44055</v>
      </c>
      <c r="B105" s="10">
        <v>417</v>
      </c>
      <c r="C105" s="10">
        <v>457</v>
      </c>
      <c r="D105" s="11">
        <v>438</v>
      </c>
      <c r="F105">
        <f t="shared" si="22"/>
        <v>3</v>
      </c>
      <c r="G105">
        <f t="shared" si="27"/>
        <v>2</v>
      </c>
      <c r="I105" cm="1">
        <f t="array" ref="I105">IF(F105=1,M105-INDEX(M105:O105,1,G105),IF(G105=1,0,M105))</f>
        <v>417</v>
      </c>
      <c r="J105" cm="1">
        <f t="array" ref="J105">IF(F105=2,N105-INDEX(M105:O105,1,G105),IF(G105=2,0,N105))</f>
        <v>0</v>
      </c>
      <c r="K105" cm="1">
        <f t="array" ref="K105">IF(F105=3,O105-INDEX(M105:O105,1,G105),IF(G105=3,0,O105))</f>
        <v>158</v>
      </c>
      <c r="M105">
        <f t="shared" si="28"/>
        <v>417</v>
      </c>
      <c r="N105">
        <f t="shared" si="28"/>
        <v>706</v>
      </c>
      <c r="O105">
        <f t="shared" si="28"/>
        <v>864</v>
      </c>
      <c r="Q105" t="str">
        <f t="shared" si="29"/>
        <v/>
      </c>
      <c r="R105" t="str">
        <f t="shared" si="30"/>
        <v>truskawka</v>
      </c>
      <c r="S105" t="str">
        <f t="shared" si="31"/>
        <v>porzeczka</v>
      </c>
      <c r="T105" t="str">
        <f t="shared" si="23"/>
        <v xml:space="preserve"> truskawka porzeczka</v>
      </c>
      <c r="Z105">
        <f t="shared" si="24"/>
        <v>0</v>
      </c>
      <c r="AA105">
        <f t="shared" si="25"/>
        <v>0</v>
      </c>
      <c r="AB105">
        <f t="shared" si="26"/>
        <v>706</v>
      </c>
    </row>
    <row r="106" spans="1:28" x14ac:dyDescent="0.25">
      <c r="A106" s="6">
        <v>44056</v>
      </c>
      <c r="B106" s="7">
        <v>384</v>
      </c>
      <c r="C106" s="7">
        <v>330</v>
      </c>
      <c r="D106" s="8">
        <v>292</v>
      </c>
      <c r="F106">
        <f t="shared" si="22"/>
        <v>1</v>
      </c>
      <c r="G106">
        <f t="shared" si="27"/>
        <v>3</v>
      </c>
      <c r="I106" cm="1">
        <f t="array" ref="I106">IF(F106=1,M106-INDEX(M106:O106,1,G106),IF(G106=1,0,M106))</f>
        <v>351</v>
      </c>
      <c r="J106" cm="1">
        <f t="array" ref="J106">IF(F106=2,N106-INDEX(M106:O106,1,G106),IF(G106=2,0,N106))</f>
        <v>330</v>
      </c>
      <c r="K106" cm="1">
        <f t="array" ref="K106">IF(F106=3,O106-INDEX(M106:O106,1,G106),IF(G106=3,0,O106))</f>
        <v>0</v>
      </c>
      <c r="M106">
        <f t="shared" si="28"/>
        <v>801</v>
      </c>
      <c r="N106">
        <f t="shared" si="28"/>
        <v>330</v>
      </c>
      <c r="O106">
        <f t="shared" si="28"/>
        <v>450</v>
      </c>
      <c r="Q106" t="str">
        <f t="shared" si="29"/>
        <v>malina</v>
      </c>
      <c r="R106" t="str">
        <f t="shared" si="30"/>
        <v/>
      </c>
      <c r="S106" t="str">
        <f t="shared" si="31"/>
        <v>porzeczka</v>
      </c>
      <c r="T106" t="str">
        <f t="shared" si="23"/>
        <v>malina  porzeczka</v>
      </c>
      <c r="Z106">
        <f t="shared" si="24"/>
        <v>0</v>
      </c>
      <c r="AA106">
        <f t="shared" si="25"/>
        <v>450</v>
      </c>
      <c r="AB106">
        <f t="shared" si="26"/>
        <v>0</v>
      </c>
    </row>
    <row r="107" spans="1:28" x14ac:dyDescent="0.25">
      <c r="A107" s="9">
        <v>44057</v>
      </c>
      <c r="B107" s="10">
        <v>370</v>
      </c>
      <c r="C107" s="10">
        <v>388</v>
      </c>
      <c r="D107" s="11">
        <v>390</v>
      </c>
      <c r="F107">
        <f t="shared" si="22"/>
        <v>1</v>
      </c>
      <c r="G107">
        <f t="shared" si="27"/>
        <v>2</v>
      </c>
      <c r="I107" cm="1">
        <f t="array" ref="I107">IF(F107=1,M107-INDEX(M107:O107,1,G107),IF(G107=1,0,M107))</f>
        <v>3</v>
      </c>
      <c r="J107" cm="1">
        <f t="array" ref="J107">IF(F107=2,N107-INDEX(M107:O107,1,G107),IF(G107=2,0,N107))</f>
        <v>0</v>
      </c>
      <c r="K107" cm="1">
        <f t="array" ref="K107">IF(F107=3,O107-INDEX(M107:O107,1,G107),IF(G107=3,0,O107))</f>
        <v>390</v>
      </c>
      <c r="M107">
        <f t="shared" si="28"/>
        <v>721</v>
      </c>
      <c r="N107">
        <f t="shared" si="28"/>
        <v>718</v>
      </c>
      <c r="O107">
        <f t="shared" si="28"/>
        <v>390</v>
      </c>
      <c r="Q107" t="str">
        <f t="shared" si="29"/>
        <v>malina</v>
      </c>
      <c r="R107" t="str">
        <f t="shared" si="30"/>
        <v>truskawka</v>
      </c>
      <c r="S107" t="str">
        <f t="shared" si="31"/>
        <v/>
      </c>
      <c r="T107" t="str">
        <f t="shared" si="23"/>
        <v xml:space="preserve">malina truskawka </v>
      </c>
      <c r="Z107">
        <f t="shared" si="24"/>
        <v>718</v>
      </c>
      <c r="AA107">
        <f t="shared" si="25"/>
        <v>0</v>
      </c>
      <c r="AB107">
        <f t="shared" si="26"/>
        <v>0</v>
      </c>
    </row>
    <row r="108" spans="1:28" x14ac:dyDescent="0.25">
      <c r="A108" s="6">
        <v>44058</v>
      </c>
      <c r="B108" s="7">
        <v>436</v>
      </c>
      <c r="C108" s="7">
        <v>298</v>
      </c>
      <c r="D108" s="8">
        <v>420</v>
      </c>
      <c r="F108">
        <f t="shared" si="22"/>
        <v>3</v>
      </c>
      <c r="G108">
        <f t="shared" si="27"/>
        <v>1</v>
      </c>
      <c r="I108" cm="1">
        <f t="array" ref="I108">IF(F108=1,M108-INDEX(M108:O108,1,G108),IF(G108=1,0,M108))</f>
        <v>0</v>
      </c>
      <c r="J108" cm="1">
        <f t="array" ref="J108">IF(F108=2,N108-INDEX(M108:O108,1,G108),IF(G108=2,0,N108))</f>
        <v>298</v>
      </c>
      <c r="K108" cm="1">
        <f t="array" ref="K108">IF(F108=3,O108-INDEX(M108:O108,1,G108),IF(G108=3,0,O108))</f>
        <v>371</v>
      </c>
      <c r="M108">
        <f t="shared" si="28"/>
        <v>439</v>
      </c>
      <c r="N108">
        <f t="shared" si="28"/>
        <v>298</v>
      </c>
      <c r="O108">
        <f t="shared" si="28"/>
        <v>810</v>
      </c>
      <c r="Q108" t="str">
        <f t="shared" si="29"/>
        <v>malina</v>
      </c>
      <c r="R108" t="str">
        <f t="shared" si="30"/>
        <v/>
      </c>
      <c r="S108" t="str">
        <f t="shared" si="31"/>
        <v>porzeczka</v>
      </c>
      <c r="T108" t="str">
        <f t="shared" si="23"/>
        <v>malina  porzeczka</v>
      </c>
      <c r="Z108">
        <f t="shared" si="24"/>
        <v>0</v>
      </c>
      <c r="AA108">
        <f t="shared" si="25"/>
        <v>439</v>
      </c>
      <c r="AB108">
        <f t="shared" si="26"/>
        <v>0</v>
      </c>
    </row>
    <row r="109" spans="1:28" x14ac:dyDescent="0.25">
      <c r="A109" s="9">
        <v>44059</v>
      </c>
      <c r="B109" s="10">
        <v>303</v>
      </c>
      <c r="C109" s="10">
        <v>429</v>
      </c>
      <c r="D109" s="11">
        <v>407</v>
      </c>
      <c r="F109">
        <f t="shared" si="22"/>
        <v>3</v>
      </c>
      <c r="G109">
        <f t="shared" si="27"/>
        <v>2</v>
      </c>
      <c r="I109" cm="1">
        <f t="array" ref="I109">IF(F109=1,M109-INDEX(M109:O109,1,G109),IF(G109=1,0,M109))</f>
        <v>303</v>
      </c>
      <c r="J109" cm="1">
        <f t="array" ref="J109">IF(F109=2,N109-INDEX(M109:O109,1,G109),IF(G109=2,0,N109))</f>
        <v>0</v>
      </c>
      <c r="K109" cm="1">
        <f t="array" ref="K109">IF(F109=3,O109-INDEX(M109:O109,1,G109),IF(G109=3,0,O109))</f>
        <v>51</v>
      </c>
      <c r="M109">
        <f t="shared" si="28"/>
        <v>303</v>
      </c>
      <c r="N109">
        <f t="shared" si="28"/>
        <v>727</v>
      </c>
      <c r="O109">
        <f t="shared" si="28"/>
        <v>778</v>
      </c>
      <c r="Q109" t="str">
        <f t="shared" si="29"/>
        <v/>
      </c>
      <c r="R109" t="str">
        <f t="shared" si="30"/>
        <v>truskawka</v>
      </c>
      <c r="S109" t="str">
        <f t="shared" si="31"/>
        <v>porzeczka</v>
      </c>
      <c r="T109" t="str">
        <f t="shared" si="23"/>
        <v xml:space="preserve"> truskawka porzeczka</v>
      </c>
      <c r="Z109">
        <f t="shared" si="24"/>
        <v>0</v>
      </c>
      <c r="AA109">
        <f t="shared" si="25"/>
        <v>0</v>
      </c>
      <c r="AB109">
        <f t="shared" si="26"/>
        <v>727</v>
      </c>
    </row>
    <row r="110" spans="1:28" x14ac:dyDescent="0.25">
      <c r="A110" s="6">
        <v>44060</v>
      </c>
      <c r="B110" s="7">
        <v>449</v>
      </c>
      <c r="C110" s="7">
        <v>444</v>
      </c>
      <c r="D110" s="8">
        <v>425</v>
      </c>
      <c r="F110">
        <f t="shared" si="22"/>
        <v>1</v>
      </c>
      <c r="G110">
        <f t="shared" si="27"/>
        <v>3</v>
      </c>
      <c r="I110" cm="1">
        <f t="array" ref="I110">IF(F110=1,M110-INDEX(M110:O110,1,G110),IF(G110=1,0,M110))</f>
        <v>276</v>
      </c>
      <c r="J110" cm="1">
        <f t="array" ref="J110">IF(F110=2,N110-INDEX(M110:O110,1,G110),IF(G110=2,0,N110))</f>
        <v>444</v>
      </c>
      <c r="K110" cm="1">
        <f t="array" ref="K110">IF(F110=3,O110-INDEX(M110:O110,1,G110),IF(G110=3,0,O110))</f>
        <v>0</v>
      </c>
      <c r="M110">
        <f t="shared" si="28"/>
        <v>752</v>
      </c>
      <c r="N110">
        <f t="shared" si="28"/>
        <v>444</v>
      </c>
      <c r="O110">
        <f t="shared" si="28"/>
        <v>476</v>
      </c>
      <c r="Q110" t="str">
        <f t="shared" si="29"/>
        <v>malina</v>
      </c>
      <c r="R110" t="str">
        <f t="shared" si="30"/>
        <v/>
      </c>
      <c r="S110" t="str">
        <f t="shared" si="31"/>
        <v>porzeczka</v>
      </c>
      <c r="T110" t="str">
        <f t="shared" si="23"/>
        <v>malina  porzeczka</v>
      </c>
      <c r="Z110">
        <f t="shared" si="24"/>
        <v>0</v>
      </c>
      <c r="AA110">
        <f t="shared" si="25"/>
        <v>476</v>
      </c>
      <c r="AB110">
        <f t="shared" si="26"/>
        <v>0</v>
      </c>
    </row>
    <row r="111" spans="1:28" x14ac:dyDescent="0.25">
      <c r="A111" s="9">
        <v>44061</v>
      </c>
      <c r="B111" s="10">
        <v>300</v>
      </c>
      <c r="C111" s="10">
        <v>358</v>
      </c>
      <c r="D111" s="11">
        <v>377</v>
      </c>
      <c r="F111">
        <f t="shared" si="22"/>
        <v>2</v>
      </c>
      <c r="G111">
        <f t="shared" si="27"/>
        <v>1</v>
      </c>
      <c r="I111" cm="1">
        <f t="array" ref="I111">IF(F111=1,M111-INDEX(M111:O111,1,G111),IF(G111=1,0,M111))</f>
        <v>0</v>
      </c>
      <c r="J111" cm="1">
        <f t="array" ref="J111">IF(F111=2,N111-INDEX(M111:O111,1,G111),IF(G111=2,0,N111))</f>
        <v>226</v>
      </c>
      <c r="K111" cm="1">
        <f t="array" ref="K111">IF(F111=3,O111-INDEX(M111:O111,1,G111),IF(G111=3,0,O111))</f>
        <v>377</v>
      </c>
      <c r="M111">
        <f t="shared" si="28"/>
        <v>576</v>
      </c>
      <c r="N111">
        <f t="shared" si="28"/>
        <v>802</v>
      </c>
      <c r="O111">
        <f t="shared" si="28"/>
        <v>377</v>
      </c>
      <c r="Q111" t="str">
        <f t="shared" si="29"/>
        <v>malina</v>
      </c>
      <c r="R111" t="str">
        <f t="shared" si="30"/>
        <v>truskawka</v>
      </c>
      <c r="S111" t="str">
        <f t="shared" si="31"/>
        <v/>
      </c>
      <c r="T111" t="str">
        <f t="shared" si="23"/>
        <v xml:space="preserve">malina truskawka </v>
      </c>
      <c r="Z111">
        <f t="shared" si="24"/>
        <v>576</v>
      </c>
      <c r="AA111">
        <f t="shared" si="25"/>
        <v>0</v>
      </c>
      <c r="AB111">
        <f t="shared" si="26"/>
        <v>0</v>
      </c>
    </row>
    <row r="112" spans="1:28" x14ac:dyDescent="0.25">
      <c r="A112" s="6">
        <v>44062</v>
      </c>
      <c r="B112" s="7">
        <v>307</v>
      </c>
      <c r="C112" s="7">
        <v>417</v>
      </c>
      <c r="D112" s="8">
        <v>405</v>
      </c>
      <c r="F112">
        <f t="shared" si="22"/>
        <v>3</v>
      </c>
      <c r="G112">
        <f t="shared" si="27"/>
        <v>2</v>
      </c>
      <c r="I112" cm="1">
        <f t="array" ref="I112">IF(F112=1,M112-INDEX(M112:O112,1,G112),IF(G112=1,0,M112))</f>
        <v>307</v>
      </c>
      <c r="J112" cm="1">
        <f t="array" ref="J112">IF(F112=2,N112-INDEX(M112:O112,1,G112),IF(G112=2,0,N112))</f>
        <v>0</v>
      </c>
      <c r="K112" cm="1">
        <f t="array" ref="K112">IF(F112=3,O112-INDEX(M112:O112,1,G112),IF(G112=3,0,O112))</f>
        <v>139</v>
      </c>
      <c r="M112">
        <f t="shared" si="28"/>
        <v>307</v>
      </c>
      <c r="N112">
        <f t="shared" si="28"/>
        <v>643</v>
      </c>
      <c r="O112">
        <f t="shared" si="28"/>
        <v>782</v>
      </c>
      <c r="Q112" t="str">
        <f t="shared" si="29"/>
        <v/>
      </c>
      <c r="R112" t="str">
        <f t="shared" si="30"/>
        <v>truskawka</v>
      </c>
      <c r="S112" t="str">
        <f t="shared" si="31"/>
        <v>porzeczka</v>
      </c>
      <c r="T112" t="str">
        <f t="shared" si="23"/>
        <v xml:space="preserve"> truskawka porzeczka</v>
      </c>
      <c r="Z112">
        <f t="shared" si="24"/>
        <v>0</v>
      </c>
      <c r="AA112">
        <f t="shared" si="25"/>
        <v>0</v>
      </c>
      <c r="AB112">
        <f t="shared" si="26"/>
        <v>643</v>
      </c>
    </row>
    <row r="113" spans="1:28" x14ac:dyDescent="0.25">
      <c r="A113" s="9">
        <v>44063</v>
      </c>
      <c r="B113" s="10">
        <v>314</v>
      </c>
      <c r="C113" s="10">
        <v>340</v>
      </c>
      <c r="D113" s="11">
        <v>345</v>
      </c>
      <c r="F113">
        <f t="shared" si="22"/>
        <v>1</v>
      </c>
      <c r="G113">
        <f t="shared" si="27"/>
        <v>3</v>
      </c>
      <c r="I113" cm="1">
        <f t="array" ref="I113">IF(F113=1,M113-INDEX(M113:O113,1,G113),IF(G113=1,0,M113))</f>
        <v>137</v>
      </c>
      <c r="J113" cm="1">
        <f t="array" ref="J113">IF(F113=2,N113-INDEX(M113:O113,1,G113),IF(G113=2,0,N113))</f>
        <v>340</v>
      </c>
      <c r="K113" cm="1">
        <f t="array" ref="K113">IF(F113=3,O113-INDEX(M113:O113,1,G113),IF(G113=3,0,O113))</f>
        <v>0</v>
      </c>
      <c r="M113">
        <f t="shared" si="28"/>
        <v>621</v>
      </c>
      <c r="N113">
        <f t="shared" si="28"/>
        <v>340</v>
      </c>
      <c r="O113">
        <f t="shared" si="28"/>
        <v>484</v>
      </c>
      <c r="Q113" t="str">
        <f t="shared" si="29"/>
        <v>malina</v>
      </c>
      <c r="R113" t="str">
        <f t="shared" si="30"/>
        <v/>
      </c>
      <c r="S113" t="str">
        <f t="shared" si="31"/>
        <v>porzeczka</v>
      </c>
      <c r="T113" t="str">
        <f t="shared" si="23"/>
        <v>malina  porzeczka</v>
      </c>
      <c r="Z113">
        <f t="shared" si="24"/>
        <v>0</v>
      </c>
      <c r="AA113">
        <f t="shared" si="25"/>
        <v>484</v>
      </c>
      <c r="AB113">
        <f t="shared" si="26"/>
        <v>0</v>
      </c>
    </row>
    <row r="114" spans="1:28" x14ac:dyDescent="0.25">
      <c r="A114" s="6">
        <v>44064</v>
      </c>
      <c r="B114" s="7">
        <v>379</v>
      </c>
      <c r="C114" s="7">
        <v>288</v>
      </c>
      <c r="D114" s="8">
        <v>353</v>
      </c>
      <c r="F114">
        <f t="shared" si="22"/>
        <v>2</v>
      </c>
      <c r="G114">
        <f t="shared" si="27"/>
        <v>1</v>
      </c>
      <c r="I114" cm="1">
        <f t="array" ref="I114">IF(F114=1,M114-INDEX(M114:O114,1,G114),IF(G114=1,0,M114))</f>
        <v>0</v>
      </c>
      <c r="J114" cm="1">
        <f t="array" ref="J114">IF(F114=2,N114-INDEX(M114:O114,1,G114),IF(G114=2,0,N114))</f>
        <v>112</v>
      </c>
      <c r="K114" cm="1">
        <f t="array" ref="K114">IF(F114=3,O114-INDEX(M114:O114,1,G114),IF(G114=3,0,O114))</f>
        <v>353</v>
      </c>
      <c r="M114">
        <f t="shared" si="28"/>
        <v>516</v>
      </c>
      <c r="N114">
        <f t="shared" si="28"/>
        <v>628</v>
      </c>
      <c r="O114">
        <f t="shared" si="28"/>
        <v>353</v>
      </c>
      <c r="Q114" t="str">
        <f t="shared" si="29"/>
        <v>malina</v>
      </c>
      <c r="R114" t="str">
        <f t="shared" si="30"/>
        <v>truskawka</v>
      </c>
      <c r="S114" t="str">
        <f t="shared" si="31"/>
        <v/>
      </c>
      <c r="T114" t="str">
        <f t="shared" si="23"/>
        <v xml:space="preserve">malina truskawka </v>
      </c>
      <c r="Z114">
        <f t="shared" si="24"/>
        <v>516</v>
      </c>
      <c r="AA114">
        <f t="shared" si="25"/>
        <v>0</v>
      </c>
      <c r="AB114">
        <f t="shared" si="26"/>
        <v>0</v>
      </c>
    </row>
    <row r="115" spans="1:28" x14ac:dyDescent="0.25">
      <c r="A115" s="9">
        <v>44065</v>
      </c>
      <c r="B115" s="10">
        <v>405</v>
      </c>
      <c r="C115" s="10">
        <v>454</v>
      </c>
      <c r="D115" s="11">
        <v>342</v>
      </c>
      <c r="F115">
        <f t="shared" si="22"/>
        <v>3</v>
      </c>
      <c r="G115">
        <f t="shared" si="27"/>
        <v>2</v>
      </c>
      <c r="I115" cm="1">
        <f t="array" ref="I115">IF(F115=1,M115-INDEX(M115:O115,1,G115),IF(G115=1,0,M115))</f>
        <v>405</v>
      </c>
      <c r="J115" cm="1">
        <f t="array" ref="J115">IF(F115=2,N115-INDEX(M115:O115,1,G115),IF(G115=2,0,N115))</f>
        <v>0</v>
      </c>
      <c r="K115" cm="1">
        <f t="array" ref="K115">IF(F115=3,O115-INDEX(M115:O115,1,G115),IF(G115=3,0,O115))</f>
        <v>129</v>
      </c>
      <c r="M115">
        <f t="shared" si="28"/>
        <v>405</v>
      </c>
      <c r="N115">
        <f t="shared" si="28"/>
        <v>566</v>
      </c>
      <c r="O115">
        <f t="shared" si="28"/>
        <v>695</v>
      </c>
      <c r="Q115" t="str">
        <f t="shared" si="29"/>
        <v/>
      </c>
      <c r="R115" t="str">
        <f t="shared" si="30"/>
        <v>truskawka</v>
      </c>
      <c r="S115" t="str">
        <f t="shared" si="31"/>
        <v>porzeczka</v>
      </c>
      <c r="T115" t="str">
        <f t="shared" si="23"/>
        <v xml:space="preserve"> truskawka porzeczka</v>
      </c>
      <c r="Z115">
        <f t="shared" si="24"/>
        <v>0</v>
      </c>
      <c r="AA115">
        <f t="shared" si="25"/>
        <v>0</v>
      </c>
      <c r="AB115">
        <f t="shared" si="26"/>
        <v>566</v>
      </c>
    </row>
    <row r="116" spans="1:28" x14ac:dyDescent="0.25">
      <c r="A116" s="6">
        <v>44066</v>
      </c>
      <c r="B116" s="7">
        <v>407</v>
      </c>
      <c r="C116" s="7">
        <v>300</v>
      </c>
      <c r="D116" s="8">
        <v>365</v>
      </c>
      <c r="F116">
        <f t="shared" si="22"/>
        <v>1</v>
      </c>
      <c r="G116">
        <f t="shared" si="27"/>
        <v>3</v>
      </c>
      <c r="I116" cm="1">
        <f t="array" ref="I116">IF(F116=1,M116-INDEX(M116:O116,1,G116),IF(G116=1,0,M116))</f>
        <v>318</v>
      </c>
      <c r="J116" cm="1">
        <f t="array" ref="J116">IF(F116=2,N116-INDEX(M116:O116,1,G116),IF(G116=2,0,N116))</f>
        <v>300</v>
      </c>
      <c r="K116" cm="1">
        <f t="array" ref="K116">IF(F116=3,O116-INDEX(M116:O116,1,G116),IF(G116=3,0,O116))</f>
        <v>0</v>
      </c>
      <c r="M116">
        <f t="shared" si="28"/>
        <v>812</v>
      </c>
      <c r="N116">
        <f t="shared" si="28"/>
        <v>300</v>
      </c>
      <c r="O116">
        <f t="shared" si="28"/>
        <v>494</v>
      </c>
      <c r="Q116" t="str">
        <f t="shared" si="29"/>
        <v>malina</v>
      </c>
      <c r="R116" t="str">
        <f t="shared" si="30"/>
        <v/>
      </c>
      <c r="S116" t="str">
        <f t="shared" si="31"/>
        <v>porzeczka</v>
      </c>
      <c r="T116" t="str">
        <f t="shared" si="23"/>
        <v>malina  porzeczka</v>
      </c>
      <c r="Z116">
        <f t="shared" si="24"/>
        <v>0</v>
      </c>
      <c r="AA116">
        <f t="shared" si="25"/>
        <v>494</v>
      </c>
      <c r="AB116">
        <f t="shared" si="26"/>
        <v>0</v>
      </c>
    </row>
    <row r="117" spans="1:28" x14ac:dyDescent="0.25">
      <c r="A117" s="9">
        <v>44067</v>
      </c>
      <c r="B117" s="10">
        <v>432</v>
      </c>
      <c r="C117" s="10">
        <v>423</v>
      </c>
      <c r="D117" s="11">
        <v>221</v>
      </c>
      <c r="F117">
        <f t="shared" si="22"/>
        <v>1</v>
      </c>
      <c r="G117">
        <f t="shared" si="27"/>
        <v>2</v>
      </c>
      <c r="I117" cm="1">
        <f t="array" ref="I117">IF(F117=1,M117-INDEX(M117:O117,1,G117),IF(G117=1,0,M117))</f>
        <v>27</v>
      </c>
      <c r="J117" cm="1">
        <f t="array" ref="J117">IF(F117=2,N117-INDEX(M117:O117,1,G117),IF(G117=2,0,N117))</f>
        <v>0</v>
      </c>
      <c r="K117" cm="1">
        <f t="array" ref="K117">IF(F117=3,O117-INDEX(M117:O117,1,G117),IF(G117=3,0,O117))</f>
        <v>221</v>
      </c>
      <c r="M117">
        <f t="shared" si="28"/>
        <v>750</v>
      </c>
      <c r="N117">
        <f t="shared" si="28"/>
        <v>723</v>
      </c>
      <c r="O117">
        <f t="shared" si="28"/>
        <v>221</v>
      </c>
      <c r="Q117" t="str">
        <f t="shared" si="29"/>
        <v>malina</v>
      </c>
      <c r="R117" t="str">
        <f t="shared" si="30"/>
        <v>truskawka</v>
      </c>
      <c r="S117" t="str">
        <f t="shared" si="31"/>
        <v/>
      </c>
      <c r="T117" t="str">
        <f t="shared" si="23"/>
        <v xml:space="preserve">malina truskawka </v>
      </c>
      <c r="Z117">
        <f t="shared" si="24"/>
        <v>723</v>
      </c>
      <c r="AA117">
        <f t="shared" si="25"/>
        <v>0</v>
      </c>
      <c r="AB117">
        <f t="shared" si="26"/>
        <v>0</v>
      </c>
    </row>
    <row r="118" spans="1:28" x14ac:dyDescent="0.25">
      <c r="A118" s="6">
        <v>44068</v>
      </c>
      <c r="B118" s="7">
        <v>405</v>
      </c>
      <c r="C118" s="7">
        <v>449</v>
      </c>
      <c r="D118" s="8">
        <v>231</v>
      </c>
      <c r="F118">
        <f t="shared" si="22"/>
        <v>3</v>
      </c>
      <c r="G118">
        <f t="shared" si="27"/>
        <v>2</v>
      </c>
      <c r="I118" cm="1">
        <f t="array" ref="I118">IF(F118=1,M118-INDEX(M118:O118,1,G118),IF(G118=1,0,M118))</f>
        <v>432</v>
      </c>
      <c r="J118" cm="1">
        <f t="array" ref="J118">IF(F118=2,N118-INDEX(M118:O118,1,G118),IF(G118=2,0,N118))</f>
        <v>0</v>
      </c>
      <c r="K118" cm="1">
        <f t="array" ref="K118">IF(F118=3,O118-INDEX(M118:O118,1,G118),IF(G118=3,0,O118))</f>
        <v>3</v>
      </c>
      <c r="M118">
        <f t="shared" si="28"/>
        <v>432</v>
      </c>
      <c r="N118">
        <f t="shared" si="28"/>
        <v>449</v>
      </c>
      <c r="O118">
        <f t="shared" si="28"/>
        <v>452</v>
      </c>
      <c r="Q118" t="str">
        <f t="shared" si="29"/>
        <v/>
      </c>
      <c r="R118" t="str">
        <f t="shared" si="30"/>
        <v>truskawka</v>
      </c>
      <c r="S118" t="str">
        <f t="shared" si="31"/>
        <v>porzeczka</v>
      </c>
      <c r="T118" t="str">
        <f t="shared" si="23"/>
        <v xml:space="preserve"> truskawka porzeczka</v>
      </c>
      <c r="Z118">
        <f t="shared" si="24"/>
        <v>0</v>
      </c>
      <c r="AA118">
        <f t="shared" si="25"/>
        <v>0</v>
      </c>
      <c r="AB118">
        <f t="shared" si="26"/>
        <v>449</v>
      </c>
    </row>
    <row r="119" spans="1:28" x14ac:dyDescent="0.25">
      <c r="A119" s="9">
        <v>44069</v>
      </c>
      <c r="B119" s="10">
        <v>162</v>
      </c>
      <c r="C119" s="10">
        <v>294</v>
      </c>
      <c r="D119" s="11">
        <v>255</v>
      </c>
      <c r="F119">
        <f t="shared" si="22"/>
        <v>1</v>
      </c>
      <c r="G119">
        <f t="shared" si="27"/>
        <v>2</v>
      </c>
      <c r="I119" cm="1">
        <f t="array" ref="I119">IF(F119=1,M119-INDEX(M119:O119,1,G119),IF(G119=1,0,M119))</f>
        <v>300</v>
      </c>
      <c r="J119" cm="1">
        <f t="array" ref="J119">IF(F119=2,N119-INDEX(M119:O119,1,G119),IF(G119=2,0,N119))</f>
        <v>0</v>
      </c>
      <c r="K119" cm="1">
        <f t="array" ref="K119">IF(F119=3,O119-INDEX(M119:O119,1,G119),IF(G119=3,0,O119))</f>
        <v>258</v>
      </c>
      <c r="M119">
        <f t="shared" si="28"/>
        <v>594</v>
      </c>
      <c r="N119">
        <f t="shared" si="28"/>
        <v>294</v>
      </c>
      <c r="O119">
        <f t="shared" si="28"/>
        <v>258</v>
      </c>
      <c r="Q119" t="str">
        <f t="shared" si="29"/>
        <v>malina</v>
      </c>
      <c r="R119" t="str">
        <f t="shared" si="30"/>
        <v>truskawka</v>
      </c>
      <c r="S119" t="str">
        <f t="shared" si="31"/>
        <v/>
      </c>
      <c r="T119" t="str">
        <f t="shared" si="23"/>
        <v xml:space="preserve">malina truskawka </v>
      </c>
      <c r="Z119">
        <f t="shared" si="24"/>
        <v>294</v>
      </c>
      <c r="AA119">
        <f t="shared" si="25"/>
        <v>0</v>
      </c>
      <c r="AB119">
        <f t="shared" si="26"/>
        <v>0</v>
      </c>
    </row>
    <row r="120" spans="1:28" x14ac:dyDescent="0.25">
      <c r="A120" s="6">
        <v>44070</v>
      </c>
      <c r="B120" s="7">
        <v>297</v>
      </c>
      <c r="C120" s="7">
        <v>341</v>
      </c>
      <c r="D120" s="8">
        <v>223</v>
      </c>
      <c r="F120">
        <f t="shared" si="22"/>
        <v>1</v>
      </c>
      <c r="G120">
        <f t="shared" si="27"/>
        <v>3</v>
      </c>
      <c r="I120" cm="1">
        <f t="array" ref="I120">IF(F120=1,M120-INDEX(M120:O120,1,G120),IF(G120=1,0,M120))</f>
        <v>116</v>
      </c>
      <c r="J120" cm="1">
        <f t="array" ref="J120">IF(F120=2,N120-INDEX(M120:O120,1,G120),IF(G120=2,0,N120))</f>
        <v>341</v>
      </c>
      <c r="K120" cm="1">
        <f t="array" ref="K120">IF(F120=3,O120-INDEX(M120:O120,1,G120),IF(G120=3,0,O120))</f>
        <v>0</v>
      </c>
      <c r="M120">
        <f t="shared" si="28"/>
        <v>597</v>
      </c>
      <c r="N120">
        <f t="shared" si="28"/>
        <v>341</v>
      </c>
      <c r="O120">
        <f t="shared" si="28"/>
        <v>481</v>
      </c>
      <c r="Q120" t="str">
        <f t="shared" si="29"/>
        <v>malina</v>
      </c>
      <c r="R120" t="str">
        <f t="shared" si="30"/>
        <v/>
      </c>
      <c r="S120" t="str">
        <f t="shared" si="31"/>
        <v>porzeczka</v>
      </c>
      <c r="T120" t="str">
        <f t="shared" si="23"/>
        <v>malina  porzeczka</v>
      </c>
      <c r="Z120">
        <f t="shared" si="24"/>
        <v>0</v>
      </c>
      <c r="AA120">
        <f t="shared" si="25"/>
        <v>481</v>
      </c>
      <c r="AB120">
        <f t="shared" si="26"/>
        <v>0</v>
      </c>
    </row>
    <row r="121" spans="1:28" x14ac:dyDescent="0.25">
      <c r="A121" s="9">
        <v>44071</v>
      </c>
      <c r="B121" s="10">
        <v>226</v>
      </c>
      <c r="C121" s="10">
        <v>329</v>
      </c>
      <c r="D121" s="11">
        <v>261</v>
      </c>
      <c r="F121">
        <f t="shared" si="22"/>
        <v>2</v>
      </c>
      <c r="G121">
        <f t="shared" si="27"/>
        <v>1</v>
      </c>
      <c r="I121" cm="1">
        <f t="array" ref="I121">IF(F121=1,M121-INDEX(M121:O121,1,G121),IF(G121=1,0,M121))</f>
        <v>0</v>
      </c>
      <c r="J121" cm="1">
        <f t="array" ref="J121">IF(F121=2,N121-INDEX(M121:O121,1,G121),IF(G121=2,0,N121))</f>
        <v>328</v>
      </c>
      <c r="K121" cm="1">
        <f t="array" ref="K121">IF(F121=3,O121-INDEX(M121:O121,1,G121),IF(G121=3,0,O121))</f>
        <v>261</v>
      </c>
      <c r="M121">
        <f t="shared" si="28"/>
        <v>342</v>
      </c>
      <c r="N121">
        <f t="shared" si="28"/>
        <v>670</v>
      </c>
      <c r="O121">
        <f t="shared" si="28"/>
        <v>261</v>
      </c>
      <c r="Q121" t="str">
        <f t="shared" si="29"/>
        <v>malina</v>
      </c>
      <c r="R121" t="str">
        <f t="shared" si="30"/>
        <v>truskawka</v>
      </c>
      <c r="S121" t="str">
        <f t="shared" si="31"/>
        <v/>
      </c>
      <c r="T121" t="str">
        <f t="shared" si="23"/>
        <v xml:space="preserve">malina truskawka </v>
      </c>
      <c r="Z121">
        <f t="shared" si="24"/>
        <v>342</v>
      </c>
      <c r="AA121">
        <f t="shared" si="25"/>
        <v>0</v>
      </c>
      <c r="AB121">
        <f t="shared" si="26"/>
        <v>0</v>
      </c>
    </row>
    <row r="122" spans="1:28" x14ac:dyDescent="0.25">
      <c r="A122" s="6">
        <v>44072</v>
      </c>
      <c r="B122" s="7">
        <v>226</v>
      </c>
      <c r="C122" s="7">
        <v>256</v>
      </c>
      <c r="D122" s="8">
        <v>239</v>
      </c>
      <c r="F122">
        <f t="shared" si="22"/>
        <v>2</v>
      </c>
      <c r="G122">
        <f t="shared" si="27"/>
        <v>3</v>
      </c>
      <c r="I122" cm="1">
        <f t="array" ref="I122">IF(F122=1,M122-INDEX(M122:O122,1,G122),IF(G122=1,0,M122))</f>
        <v>226</v>
      </c>
      <c r="J122" cm="1">
        <f t="array" ref="J122">IF(F122=2,N122-INDEX(M122:O122,1,G122),IF(G122=2,0,N122))</f>
        <v>84</v>
      </c>
      <c r="K122" cm="1">
        <f t="array" ref="K122">IF(F122=3,O122-INDEX(M122:O122,1,G122),IF(G122=3,0,O122))</f>
        <v>0</v>
      </c>
      <c r="M122">
        <f t="shared" si="28"/>
        <v>226</v>
      </c>
      <c r="N122">
        <f t="shared" si="28"/>
        <v>584</v>
      </c>
      <c r="O122">
        <f t="shared" si="28"/>
        <v>500</v>
      </c>
      <c r="Q122" t="str">
        <f t="shared" si="29"/>
        <v/>
      </c>
      <c r="R122" t="str">
        <f t="shared" si="30"/>
        <v>truskawka</v>
      </c>
      <c r="S122" t="str">
        <f t="shared" si="31"/>
        <v>porzeczka</v>
      </c>
      <c r="T122" t="str">
        <f t="shared" si="23"/>
        <v xml:space="preserve"> truskawka porzeczka</v>
      </c>
      <c r="Z122">
        <f t="shared" si="24"/>
        <v>0</v>
      </c>
      <c r="AA122">
        <f t="shared" si="25"/>
        <v>0</v>
      </c>
      <c r="AB122">
        <f t="shared" si="26"/>
        <v>500</v>
      </c>
    </row>
    <row r="123" spans="1:28" x14ac:dyDescent="0.25">
      <c r="A123" s="9">
        <v>44073</v>
      </c>
      <c r="B123" s="10">
        <v>287</v>
      </c>
      <c r="C123" s="10">
        <v>217</v>
      </c>
      <c r="D123" s="11">
        <v>262</v>
      </c>
      <c r="F123">
        <f t="shared" si="22"/>
        <v>1</v>
      </c>
      <c r="G123">
        <f t="shared" si="27"/>
        <v>2</v>
      </c>
      <c r="I123" cm="1">
        <f t="array" ref="I123">IF(F123=1,M123-INDEX(M123:O123,1,G123),IF(G123=1,0,M123))</f>
        <v>212</v>
      </c>
      <c r="J123" cm="1">
        <f t="array" ref="J123">IF(F123=2,N123-INDEX(M123:O123,1,G123),IF(G123=2,0,N123))</f>
        <v>0</v>
      </c>
      <c r="K123" cm="1">
        <f t="array" ref="K123">IF(F123=3,O123-INDEX(M123:O123,1,G123),IF(G123=3,0,O123))</f>
        <v>262</v>
      </c>
      <c r="M123">
        <f t="shared" si="28"/>
        <v>513</v>
      </c>
      <c r="N123">
        <f t="shared" si="28"/>
        <v>301</v>
      </c>
      <c r="O123">
        <f t="shared" si="28"/>
        <v>262</v>
      </c>
      <c r="Q123" t="str">
        <f t="shared" si="29"/>
        <v>malina</v>
      </c>
      <c r="R123" t="str">
        <f t="shared" si="30"/>
        <v>truskawka</v>
      </c>
      <c r="S123" t="str">
        <f t="shared" si="31"/>
        <v/>
      </c>
      <c r="T123" t="str">
        <f t="shared" si="23"/>
        <v xml:space="preserve">malina truskawka </v>
      </c>
      <c r="Z123">
        <f t="shared" si="24"/>
        <v>301</v>
      </c>
      <c r="AA123">
        <f t="shared" si="25"/>
        <v>0</v>
      </c>
      <c r="AB123">
        <f t="shared" si="26"/>
        <v>0</v>
      </c>
    </row>
    <row r="124" spans="1:28" x14ac:dyDescent="0.25">
      <c r="A124" s="6">
        <v>44074</v>
      </c>
      <c r="B124" s="7">
        <v>351</v>
      </c>
      <c r="C124" s="7">
        <v>266</v>
      </c>
      <c r="D124" s="8">
        <v>226</v>
      </c>
      <c r="F124">
        <f t="shared" si="22"/>
        <v>1</v>
      </c>
      <c r="G124">
        <f t="shared" si="27"/>
        <v>3</v>
      </c>
      <c r="I124" cm="1">
        <f t="array" ref="I124">IF(F124=1,M124-INDEX(M124:O124,1,G124),IF(G124=1,0,M124))</f>
        <v>75</v>
      </c>
      <c r="J124" cm="1">
        <f t="array" ref="J124">IF(F124=2,N124-INDEX(M124:O124,1,G124),IF(G124=2,0,N124))</f>
        <v>266</v>
      </c>
      <c r="K124" cm="1">
        <f t="array" ref="K124">IF(F124=3,O124-INDEX(M124:O124,1,G124),IF(G124=3,0,O124))</f>
        <v>0</v>
      </c>
      <c r="M124">
        <f t="shared" si="28"/>
        <v>563</v>
      </c>
      <c r="N124">
        <f t="shared" si="28"/>
        <v>266</v>
      </c>
      <c r="O124">
        <f t="shared" si="28"/>
        <v>488</v>
      </c>
      <c r="Q124" t="str">
        <f t="shared" si="29"/>
        <v>malina</v>
      </c>
      <c r="R124" t="str">
        <f t="shared" si="30"/>
        <v/>
      </c>
      <c r="S124" t="str">
        <f t="shared" si="31"/>
        <v>porzeczka</v>
      </c>
      <c r="T124" t="str">
        <f t="shared" si="23"/>
        <v>malina  porzeczka</v>
      </c>
      <c r="Z124">
        <f t="shared" si="24"/>
        <v>0</v>
      </c>
      <c r="AA124">
        <f t="shared" si="25"/>
        <v>488</v>
      </c>
      <c r="AB124">
        <f t="shared" si="26"/>
        <v>0</v>
      </c>
    </row>
    <row r="125" spans="1:28" x14ac:dyDescent="0.25">
      <c r="A125" s="9">
        <v>44075</v>
      </c>
      <c r="B125" s="10">
        <v>214</v>
      </c>
      <c r="C125" s="10">
        <v>260</v>
      </c>
      <c r="D125" s="11">
        <v>241</v>
      </c>
      <c r="F125">
        <f t="shared" si="22"/>
        <v>2</v>
      </c>
      <c r="G125">
        <f t="shared" si="27"/>
        <v>1</v>
      </c>
      <c r="I125" cm="1">
        <f t="array" ref="I125">IF(F125=1,M125-INDEX(M125:O125,1,G125),IF(G125=1,0,M125))</f>
        <v>0</v>
      </c>
      <c r="J125" cm="1">
        <f t="array" ref="J125">IF(F125=2,N125-INDEX(M125:O125,1,G125),IF(G125=2,0,N125))</f>
        <v>237</v>
      </c>
      <c r="K125" cm="1">
        <f t="array" ref="K125">IF(F125=3,O125-INDEX(M125:O125,1,G125),IF(G125=3,0,O125))</f>
        <v>241</v>
      </c>
      <c r="M125">
        <f t="shared" si="28"/>
        <v>289</v>
      </c>
      <c r="N125">
        <f t="shared" si="28"/>
        <v>526</v>
      </c>
      <c r="O125">
        <f t="shared" si="28"/>
        <v>241</v>
      </c>
      <c r="Q125" t="str">
        <f t="shared" si="29"/>
        <v>malina</v>
      </c>
      <c r="R125" t="str">
        <f t="shared" si="30"/>
        <v>truskawka</v>
      </c>
      <c r="S125" t="str">
        <f t="shared" si="31"/>
        <v/>
      </c>
      <c r="T125" t="str">
        <f t="shared" si="23"/>
        <v xml:space="preserve">malina truskawka </v>
      </c>
      <c r="Z125">
        <f t="shared" si="24"/>
        <v>289</v>
      </c>
      <c r="AA125">
        <f t="shared" si="25"/>
        <v>0</v>
      </c>
      <c r="AB125">
        <f t="shared" si="26"/>
        <v>0</v>
      </c>
    </row>
    <row r="126" spans="1:28" x14ac:dyDescent="0.25">
      <c r="A126" s="6">
        <v>44076</v>
      </c>
      <c r="B126" s="7">
        <v>282</v>
      </c>
      <c r="C126" s="7">
        <v>227</v>
      </c>
      <c r="D126" s="8">
        <v>258</v>
      </c>
      <c r="F126">
        <f t="shared" si="22"/>
        <v>3</v>
      </c>
      <c r="G126">
        <f t="shared" si="27"/>
        <v>2</v>
      </c>
      <c r="I126" cm="1">
        <f t="array" ref="I126">IF(F126=1,M126-INDEX(M126:O126,1,G126),IF(G126=1,0,M126))</f>
        <v>282</v>
      </c>
      <c r="J126" cm="1">
        <f t="array" ref="J126">IF(F126=2,N126-INDEX(M126:O126,1,G126),IF(G126=2,0,N126))</f>
        <v>0</v>
      </c>
      <c r="K126" cm="1">
        <f t="array" ref="K126">IF(F126=3,O126-INDEX(M126:O126,1,G126),IF(G126=3,0,O126))</f>
        <v>35</v>
      </c>
      <c r="M126">
        <f t="shared" si="28"/>
        <v>282</v>
      </c>
      <c r="N126">
        <f t="shared" si="28"/>
        <v>464</v>
      </c>
      <c r="O126">
        <f t="shared" si="28"/>
        <v>499</v>
      </c>
      <c r="Q126" t="str">
        <f t="shared" si="29"/>
        <v/>
      </c>
      <c r="R126" t="str">
        <f t="shared" si="30"/>
        <v>truskawka</v>
      </c>
      <c r="S126" t="str">
        <f t="shared" si="31"/>
        <v>porzeczka</v>
      </c>
      <c r="T126" t="str">
        <f t="shared" si="23"/>
        <v xml:space="preserve"> truskawka porzeczka</v>
      </c>
      <c r="Z126">
        <f t="shared" si="24"/>
        <v>0</v>
      </c>
      <c r="AA126">
        <f t="shared" si="25"/>
        <v>0</v>
      </c>
      <c r="AB126">
        <f t="shared" si="26"/>
        <v>464</v>
      </c>
    </row>
    <row r="127" spans="1:28" x14ac:dyDescent="0.25">
      <c r="A127" s="9">
        <v>44077</v>
      </c>
      <c r="B127" s="10">
        <v>257</v>
      </c>
      <c r="C127" s="10">
        <v>251</v>
      </c>
      <c r="D127" s="11">
        <v>252</v>
      </c>
      <c r="F127">
        <f t="shared" si="22"/>
        <v>1</v>
      </c>
      <c r="G127">
        <f t="shared" si="27"/>
        <v>3</v>
      </c>
      <c r="I127" cm="1">
        <f t="array" ref="I127">IF(F127=1,M127-INDEX(M127:O127,1,G127),IF(G127=1,0,M127))</f>
        <v>252</v>
      </c>
      <c r="J127" cm="1">
        <f t="array" ref="J127">IF(F127=2,N127-INDEX(M127:O127,1,G127),IF(G127=2,0,N127))</f>
        <v>251</v>
      </c>
      <c r="K127" cm="1">
        <f t="array" ref="K127">IF(F127=3,O127-INDEX(M127:O127,1,G127),IF(G127=3,0,O127))</f>
        <v>0</v>
      </c>
      <c r="M127">
        <f t="shared" si="28"/>
        <v>539</v>
      </c>
      <c r="N127">
        <f t="shared" si="28"/>
        <v>251</v>
      </c>
      <c r="O127">
        <f t="shared" si="28"/>
        <v>287</v>
      </c>
      <c r="Q127" t="str">
        <f t="shared" si="29"/>
        <v>malina</v>
      </c>
      <c r="R127" t="str">
        <f t="shared" si="30"/>
        <v/>
      </c>
      <c r="S127" t="str">
        <f t="shared" si="31"/>
        <v>porzeczka</v>
      </c>
      <c r="T127" t="str">
        <f t="shared" si="23"/>
        <v>malina  porzeczka</v>
      </c>
      <c r="Z127">
        <f t="shared" si="24"/>
        <v>0</v>
      </c>
      <c r="AA127">
        <f t="shared" si="25"/>
        <v>287</v>
      </c>
      <c r="AB127">
        <f t="shared" si="26"/>
        <v>0</v>
      </c>
    </row>
    <row r="128" spans="1:28" x14ac:dyDescent="0.25">
      <c r="A128" s="6">
        <v>44078</v>
      </c>
      <c r="B128" s="7">
        <v>172</v>
      </c>
      <c r="C128" s="7">
        <v>171</v>
      </c>
      <c r="D128" s="8">
        <v>268</v>
      </c>
      <c r="F128">
        <f t="shared" si="22"/>
        <v>1</v>
      </c>
      <c r="G128">
        <f t="shared" si="27"/>
        <v>2</v>
      </c>
      <c r="I128" cm="1">
        <f t="array" ref="I128">IF(F128=1,M128-INDEX(M128:O128,1,G128),IF(G128=1,0,M128))</f>
        <v>2</v>
      </c>
      <c r="J128" cm="1">
        <f t="array" ref="J128">IF(F128=2,N128-INDEX(M128:O128,1,G128),IF(G128=2,0,N128))</f>
        <v>0</v>
      </c>
      <c r="K128" cm="1">
        <f t="array" ref="K128">IF(F128=3,O128-INDEX(M128:O128,1,G128),IF(G128=3,0,O128))</f>
        <v>268</v>
      </c>
      <c r="M128">
        <f t="shared" si="28"/>
        <v>424</v>
      </c>
      <c r="N128">
        <f t="shared" si="28"/>
        <v>422</v>
      </c>
      <c r="O128">
        <f t="shared" si="28"/>
        <v>268</v>
      </c>
      <c r="Q128" t="str">
        <f t="shared" si="29"/>
        <v>malina</v>
      </c>
      <c r="R128" t="str">
        <f t="shared" si="30"/>
        <v>truskawka</v>
      </c>
      <c r="S128" t="str">
        <f t="shared" si="31"/>
        <v/>
      </c>
      <c r="T128" t="str">
        <f t="shared" si="23"/>
        <v xml:space="preserve">malina truskawka </v>
      </c>
      <c r="Z128">
        <f t="shared" si="24"/>
        <v>422</v>
      </c>
      <c r="AA128">
        <f t="shared" si="25"/>
        <v>0</v>
      </c>
      <c r="AB128">
        <f t="shared" si="26"/>
        <v>0</v>
      </c>
    </row>
    <row r="129" spans="1:28" x14ac:dyDescent="0.25">
      <c r="A129" s="9">
        <v>44079</v>
      </c>
      <c r="B129" s="10">
        <v>197</v>
      </c>
      <c r="C129" s="10">
        <v>326</v>
      </c>
      <c r="D129" s="11">
        <v>224</v>
      </c>
      <c r="F129">
        <f t="shared" si="22"/>
        <v>3</v>
      </c>
      <c r="G129">
        <f t="shared" si="27"/>
        <v>2</v>
      </c>
      <c r="I129" cm="1">
        <f t="array" ref="I129">IF(F129=1,M129-INDEX(M129:O129,1,G129),IF(G129=1,0,M129))</f>
        <v>199</v>
      </c>
      <c r="J129" cm="1">
        <f t="array" ref="J129">IF(F129=2,N129-INDEX(M129:O129,1,G129),IF(G129=2,0,N129))</f>
        <v>0</v>
      </c>
      <c r="K129" cm="1">
        <f t="array" ref="K129">IF(F129=3,O129-INDEX(M129:O129,1,G129),IF(G129=3,0,O129))</f>
        <v>166</v>
      </c>
      <c r="M129">
        <f t="shared" si="28"/>
        <v>199</v>
      </c>
      <c r="N129">
        <f t="shared" si="28"/>
        <v>326</v>
      </c>
      <c r="O129">
        <f t="shared" si="28"/>
        <v>492</v>
      </c>
      <c r="Q129" t="str">
        <f t="shared" si="29"/>
        <v/>
      </c>
      <c r="R129" t="str">
        <f t="shared" si="30"/>
        <v>truskawka</v>
      </c>
      <c r="S129" t="str">
        <f t="shared" si="31"/>
        <v>porzeczka</v>
      </c>
      <c r="T129" t="str">
        <f t="shared" si="23"/>
        <v xml:space="preserve"> truskawka porzeczka</v>
      </c>
      <c r="Z129">
        <f t="shared" si="24"/>
        <v>0</v>
      </c>
      <c r="AA129">
        <f t="shared" si="25"/>
        <v>0</v>
      </c>
      <c r="AB129">
        <f t="shared" si="26"/>
        <v>326</v>
      </c>
    </row>
    <row r="130" spans="1:28" x14ac:dyDescent="0.25">
      <c r="A130" s="6">
        <v>44080</v>
      </c>
      <c r="B130" s="7">
        <v>292</v>
      </c>
      <c r="C130" s="7">
        <v>329</v>
      </c>
      <c r="D130" s="8">
        <v>255</v>
      </c>
      <c r="F130">
        <f t="shared" si="22"/>
        <v>1</v>
      </c>
      <c r="G130">
        <f t="shared" si="27"/>
        <v>3</v>
      </c>
      <c r="I130" cm="1">
        <f t="array" ref="I130">IF(F130=1,M130-INDEX(M130:O130,1,G130),IF(G130=1,0,M130))</f>
        <v>70</v>
      </c>
      <c r="J130" cm="1">
        <f t="array" ref="J130">IF(F130=2,N130-INDEX(M130:O130,1,G130),IF(G130=2,0,N130))</f>
        <v>329</v>
      </c>
      <c r="K130" cm="1">
        <f t="array" ref="K130">IF(F130=3,O130-INDEX(M130:O130,1,G130),IF(G130=3,0,O130))</f>
        <v>0</v>
      </c>
      <c r="M130">
        <f t="shared" si="28"/>
        <v>491</v>
      </c>
      <c r="N130">
        <f t="shared" si="28"/>
        <v>329</v>
      </c>
      <c r="O130">
        <f t="shared" si="28"/>
        <v>421</v>
      </c>
      <c r="Q130" t="str">
        <f t="shared" si="29"/>
        <v>malina</v>
      </c>
      <c r="R130" t="str">
        <f t="shared" si="30"/>
        <v/>
      </c>
      <c r="S130" t="str">
        <f t="shared" si="31"/>
        <v>porzeczka</v>
      </c>
      <c r="T130" t="str">
        <f t="shared" si="23"/>
        <v>malina  porzeczka</v>
      </c>
      <c r="Z130">
        <f t="shared" si="24"/>
        <v>0</v>
      </c>
      <c r="AA130">
        <f t="shared" si="25"/>
        <v>421</v>
      </c>
      <c r="AB130">
        <f t="shared" si="26"/>
        <v>0</v>
      </c>
    </row>
    <row r="131" spans="1:28" x14ac:dyDescent="0.25">
      <c r="A131" s="9">
        <v>44081</v>
      </c>
      <c r="B131" s="10">
        <v>172</v>
      </c>
      <c r="C131" s="10">
        <v>216</v>
      </c>
      <c r="D131" s="11">
        <v>199</v>
      </c>
      <c r="F131">
        <f t="shared" ref="F131:F154" si="32">MATCH(MAX(M131:O131),M131:O131,0)</f>
        <v>2</v>
      </c>
      <c r="G131">
        <f t="shared" si="27"/>
        <v>1</v>
      </c>
      <c r="I131" cm="1">
        <f t="array" ref="I131">IF(F131=1,M131-INDEX(M131:O131,1,G131),IF(G131=1,0,M131))</f>
        <v>0</v>
      </c>
      <c r="J131" cm="1">
        <f t="array" ref="J131">IF(F131=2,N131-INDEX(M131:O131,1,G131),IF(G131=2,0,N131))</f>
        <v>303</v>
      </c>
      <c r="K131" cm="1">
        <f t="array" ref="K131">IF(F131=3,O131-INDEX(M131:O131,1,G131),IF(G131=3,0,O131))</f>
        <v>199</v>
      </c>
      <c r="M131">
        <f t="shared" si="28"/>
        <v>242</v>
      </c>
      <c r="N131">
        <f t="shared" si="28"/>
        <v>545</v>
      </c>
      <c r="O131">
        <f t="shared" si="28"/>
        <v>199</v>
      </c>
      <c r="Q131" t="str">
        <f t="shared" si="29"/>
        <v>malina</v>
      </c>
      <c r="R131" t="str">
        <f t="shared" si="30"/>
        <v>truskawka</v>
      </c>
      <c r="S131" t="str">
        <f t="shared" si="31"/>
        <v/>
      </c>
      <c r="T131" t="str">
        <f t="shared" ref="T131:T154" si="33">_xlfn.CONCAT(Q131," ",R131," ",S131)</f>
        <v xml:space="preserve">malina truskawka </v>
      </c>
      <c r="Z131">
        <f t="shared" ref="Z131:Z154" si="34">IF(AND(I131&lt;&gt;M131,J131&lt;&gt;N131),MIN(M131,N131),0)</f>
        <v>242</v>
      </c>
      <c r="AA131">
        <f t="shared" ref="AA131:AA154" si="35">IF(AND(I131&lt;&gt;M131,K131&lt;&gt;O131),MIN(M131,O131),0)</f>
        <v>0</v>
      </c>
      <c r="AB131">
        <f t="shared" ref="AB131:AB154" si="36">IF(AND(J131&lt;&gt;N131,K131&lt;&gt;O131),MIN(N131,O131),0)</f>
        <v>0</v>
      </c>
    </row>
    <row r="132" spans="1:28" x14ac:dyDescent="0.25">
      <c r="A132" s="6">
        <v>44082</v>
      </c>
      <c r="B132" s="7">
        <v>258</v>
      </c>
      <c r="C132" s="7">
        <v>291</v>
      </c>
      <c r="D132" s="8">
        <v>220</v>
      </c>
      <c r="F132">
        <f t="shared" si="32"/>
        <v>2</v>
      </c>
      <c r="G132">
        <f t="shared" si="27"/>
        <v>3</v>
      </c>
      <c r="I132" cm="1">
        <f t="array" ref="I132">IF(F132=1,M132-INDEX(M132:O132,1,G132),IF(G132=1,0,M132))</f>
        <v>258</v>
      </c>
      <c r="J132" cm="1">
        <f t="array" ref="J132">IF(F132=2,N132-INDEX(M132:O132,1,G132),IF(G132=2,0,N132))</f>
        <v>175</v>
      </c>
      <c r="K132" cm="1">
        <f t="array" ref="K132">IF(F132=3,O132-INDEX(M132:O132,1,G132),IF(G132=3,0,O132))</f>
        <v>0</v>
      </c>
      <c r="M132">
        <f t="shared" si="28"/>
        <v>258</v>
      </c>
      <c r="N132">
        <f t="shared" si="28"/>
        <v>594</v>
      </c>
      <c r="O132">
        <f t="shared" si="28"/>
        <v>419</v>
      </c>
      <c r="Q132" t="str">
        <f t="shared" si="29"/>
        <v/>
      </c>
      <c r="R132" t="str">
        <f t="shared" si="30"/>
        <v>truskawka</v>
      </c>
      <c r="S132" t="str">
        <f t="shared" si="31"/>
        <v>porzeczka</v>
      </c>
      <c r="T132" t="str">
        <f t="shared" si="33"/>
        <v xml:space="preserve"> truskawka porzeczka</v>
      </c>
      <c r="Z132">
        <f t="shared" si="34"/>
        <v>0</v>
      </c>
      <c r="AA132">
        <f t="shared" si="35"/>
        <v>0</v>
      </c>
      <c r="AB132">
        <f t="shared" si="36"/>
        <v>419</v>
      </c>
    </row>
    <row r="133" spans="1:28" x14ac:dyDescent="0.25">
      <c r="A133" s="9">
        <v>44083</v>
      </c>
      <c r="B133" s="10">
        <v>276</v>
      </c>
      <c r="C133" s="10">
        <v>347</v>
      </c>
      <c r="D133" s="11">
        <v>197</v>
      </c>
      <c r="F133">
        <f t="shared" si="32"/>
        <v>1</v>
      </c>
      <c r="G133">
        <f t="shared" si="27"/>
        <v>2</v>
      </c>
      <c r="I133" cm="1">
        <f t="array" ref="I133">IF(F133=1,M133-INDEX(M133:O133,1,G133),IF(G133=1,0,M133))</f>
        <v>12</v>
      </c>
      <c r="J133" cm="1">
        <f t="array" ref="J133">IF(F133=2,N133-INDEX(M133:O133,1,G133),IF(G133=2,0,N133))</f>
        <v>0</v>
      </c>
      <c r="K133" cm="1">
        <f t="array" ref="K133">IF(F133=3,O133-INDEX(M133:O133,1,G133),IF(G133=3,0,O133))</f>
        <v>197</v>
      </c>
      <c r="M133">
        <f t="shared" si="28"/>
        <v>534</v>
      </c>
      <c r="N133">
        <f t="shared" si="28"/>
        <v>522</v>
      </c>
      <c r="O133">
        <f t="shared" si="28"/>
        <v>197</v>
      </c>
      <c r="Q133" t="str">
        <f t="shared" si="29"/>
        <v>malina</v>
      </c>
      <c r="R133" t="str">
        <f t="shared" si="30"/>
        <v>truskawka</v>
      </c>
      <c r="S133" t="str">
        <f t="shared" si="31"/>
        <v/>
      </c>
      <c r="T133" t="str">
        <f t="shared" si="33"/>
        <v xml:space="preserve">malina truskawka </v>
      </c>
      <c r="Z133">
        <f t="shared" si="34"/>
        <v>522</v>
      </c>
      <c r="AA133">
        <f t="shared" si="35"/>
        <v>0</v>
      </c>
      <c r="AB133">
        <f t="shared" si="36"/>
        <v>0</v>
      </c>
    </row>
    <row r="134" spans="1:28" x14ac:dyDescent="0.25">
      <c r="A134" s="6">
        <v>44084</v>
      </c>
      <c r="B134" s="7">
        <v>210</v>
      </c>
      <c r="C134" s="7">
        <v>333</v>
      </c>
      <c r="D134" s="8">
        <v>218</v>
      </c>
      <c r="F134">
        <f t="shared" si="32"/>
        <v>3</v>
      </c>
      <c r="G134">
        <f t="shared" si="27"/>
        <v>2</v>
      </c>
      <c r="I134" cm="1">
        <f t="array" ref="I134">IF(F134=1,M134-INDEX(M134:O134,1,G134),IF(G134=1,0,M134))</f>
        <v>222</v>
      </c>
      <c r="J134" cm="1">
        <f t="array" ref="J134">IF(F134=2,N134-INDEX(M134:O134,1,G134),IF(G134=2,0,N134))</f>
        <v>0</v>
      </c>
      <c r="K134" cm="1">
        <f t="array" ref="K134">IF(F134=3,O134-INDEX(M134:O134,1,G134),IF(G134=3,0,O134))</f>
        <v>82</v>
      </c>
      <c r="M134">
        <f t="shared" si="28"/>
        <v>222</v>
      </c>
      <c r="N134">
        <f t="shared" si="28"/>
        <v>333</v>
      </c>
      <c r="O134">
        <f t="shared" si="28"/>
        <v>415</v>
      </c>
      <c r="Q134" t="str">
        <f t="shared" si="29"/>
        <v/>
      </c>
      <c r="R134" t="str">
        <f t="shared" si="30"/>
        <v>truskawka</v>
      </c>
      <c r="S134" t="str">
        <f t="shared" si="31"/>
        <v>porzeczka</v>
      </c>
      <c r="T134" t="str">
        <f t="shared" si="33"/>
        <v xml:space="preserve"> truskawka porzeczka</v>
      </c>
      <c r="Z134">
        <f t="shared" si="34"/>
        <v>0</v>
      </c>
      <c r="AA134">
        <f t="shared" si="35"/>
        <v>0</v>
      </c>
      <c r="AB134">
        <f t="shared" si="36"/>
        <v>333</v>
      </c>
    </row>
    <row r="135" spans="1:28" x14ac:dyDescent="0.25">
      <c r="A135" s="9">
        <v>44085</v>
      </c>
      <c r="B135" s="10">
        <v>168</v>
      </c>
      <c r="C135" s="10">
        <v>211</v>
      </c>
      <c r="D135" s="11">
        <v>180</v>
      </c>
      <c r="F135">
        <f t="shared" si="32"/>
        <v>1</v>
      </c>
      <c r="G135">
        <f t="shared" si="27"/>
        <v>3</v>
      </c>
      <c r="I135" cm="1">
        <f t="array" ref="I135">IF(F135=1,M135-INDEX(M135:O135,1,G135),IF(G135=1,0,M135))</f>
        <v>128</v>
      </c>
      <c r="J135" cm="1">
        <f t="array" ref="J135">IF(F135=2,N135-INDEX(M135:O135,1,G135),IF(G135=2,0,N135))</f>
        <v>211</v>
      </c>
      <c r="K135" cm="1">
        <f t="array" ref="K135">IF(F135=3,O135-INDEX(M135:O135,1,G135),IF(G135=3,0,O135))</f>
        <v>0</v>
      </c>
      <c r="M135">
        <f t="shared" si="28"/>
        <v>390</v>
      </c>
      <c r="N135">
        <f t="shared" si="28"/>
        <v>211</v>
      </c>
      <c r="O135">
        <f t="shared" si="28"/>
        <v>262</v>
      </c>
      <c r="Q135" t="str">
        <f t="shared" si="29"/>
        <v>malina</v>
      </c>
      <c r="R135" t="str">
        <f t="shared" si="30"/>
        <v/>
      </c>
      <c r="S135" t="str">
        <f t="shared" si="31"/>
        <v>porzeczka</v>
      </c>
      <c r="T135" t="str">
        <f t="shared" si="33"/>
        <v>malina  porzeczka</v>
      </c>
      <c r="Z135">
        <f t="shared" si="34"/>
        <v>0</v>
      </c>
      <c r="AA135">
        <f t="shared" si="35"/>
        <v>262</v>
      </c>
      <c r="AB135">
        <f t="shared" si="36"/>
        <v>0</v>
      </c>
    </row>
    <row r="136" spans="1:28" x14ac:dyDescent="0.25">
      <c r="A136" s="6">
        <v>44086</v>
      </c>
      <c r="B136" s="7">
        <v>196</v>
      </c>
      <c r="C136" s="7">
        <v>348</v>
      </c>
      <c r="D136" s="8">
        <v>225</v>
      </c>
      <c r="F136">
        <f t="shared" si="32"/>
        <v>2</v>
      </c>
      <c r="G136">
        <f t="shared" si="27"/>
        <v>1</v>
      </c>
      <c r="I136" cm="1">
        <f t="array" ref="I136">IF(F136=1,M136-INDEX(M136:O136,1,G136),IF(G136=1,0,M136))</f>
        <v>0</v>
      </c>
      <c r="J136" cm="1">
        <f t="array" ref="J136">IF(F136=2,N136-INDEX(M136:O136,1,G136),IF(G136=2,0,N136))</f>
        <v>235</v>
      </c>
      <c r="K136" cm="1">
        <f t="array" ref="K136">IF(F136=3,O136-INDEX(M136:O136,1,G136),IF(G136=3,0,O136))</f>
        <v>225</v>
      </c>
      <c r="M136">
        <f t="shared" si="28"/>
        <v>324</v>
      </c>
      <c r="N136">
        <f t="shared" si="28"/>
        <v>559</v>
      </c>
      <c r="O136">
        <f t="shared" si="28"/>
        <v>225</v>
      </c>
      <c r="Q136" t="str">
        <f t="shared" si="29"/>
        <v>malina</v>
      </c>
      <c r="R136" t="str">
        <f t="shared" si="30"/>
        <v>truskawka</v>
      </c>
      <c r="S136" t="str">
        <f t="shared" si="31"/>
        <v/>
      </c>
      <c r="T136" t="str">
        <f t="shared" si="33"/>
        <v xml:space="preserve">malina truskawka </v>
      </c>
      <c r="Z136">
        <f t="shared" si="34"/>
        <v>324</v>
      </c>
      <c r="AA136">
        <f t="shared" si="35"/>
        <v>0</v>
      </c>
      <c r="AB136">
        <f t="shared" si="36"/>
        <v>0</v>
      </c>
    </row>
    <row r="137" spans="1:28" x14ac:dyDescent="0.25">
      <c r="A137" s="9">
        <v>44087</v>
      </c>
      <c r="B137" s="10">
        <v>284</v>
      </c>
      <c r="C137" s="10">
        <v>226</v>
      </c>
      <c r="D137" s="11">
        <v>197</v>
      </c>
      <c r="F137">
        <f t="shared" si="32"/>
        <v>2</v>
      </c>
      <c r="G137">
        <f t="shared" si="27"/>
        <v>3</v>
      </c>
      <c r="I137" cm="1">
        <f t="array" ref="I137">IF(F137=1,M137-INDEX(M137:O137,1,G137),IF(G137=1,0,M137))</f>
        <v>284</v>
      </c>
      <c r="J137" cm="1">
        <f t="array" ref="J137">IF(F137=2,N137-INDEX(M137:O137,1,G137),IF(G137=2,0,N137))</f>
        <v>39</v>
      </c>
      <c r="K137" cm="1">
        <f t="array" ref="K137">IF(F137=3,O137-INDEX(M137:O137,1,G137),IF(G137=3,0,O137))</f>
        <v>0</v>
      </c>
      <c r="M137">
        <f t="shared" si="28"/>
        <v>284</v>
      </c>
      <c r="N137">
        <f t="shared" si="28"/>
        <v>461</v>
      </c>
      <c r="O137">
        <f t="shared" si="28"/>
        <v>422</v>
      </c>
      <c r="Q137" t="str">
        <f t="shared" si="29"/>
        <v/>
      </c>
      <c r="R137" t="str">
        <f t="shared" si="30"/>
        <v>truskawka</v>
      </c>
      <c r="S137" t="str">
        <f t="shared" si="31"/>
        <v>porzeczka</v>
      </c>
      <c r="T137" t="str">
        <f t="shared" si="33"/>
        <v xml:space="preserve"> truskawka porzeczka</v>
      </c>
      <c r="Z137">
        <f t="shared" si="34"/>
        <v>0</v>
      </c>
      <c r="AA137">
        <f t="shared" si="35"/>
        <v>0</v>
      </c>
      <c r="AB137">
        <f t="shared" si="36"/>
        <v>422</v>
      </c>
    </row>
    <row r="138" spans="1:28" x14ac:dyDescent="0.25">
      <c r="A138" s="6">
        <v>44088</v>
      </c>
      <c r="B138" s="7">
        <v>162</v>
      </c>
      <c r="C138" s="7">
        <v>345</v>
      </c>
      <c r="D138" s="8">
        <v>194</v>
      </c>
      <c r="F138">
        <f t="shared" si="32"/>
        <v>1</v>
      </c>
      <c r="G138">
        <f t="shared" si="27"/>
        <v>2</v>
      </c>
      <c r="I138" cm="1">
        <f t="array" ref="I138">IF(F138=1,M138-INDEX(M138:O138,1,G138),IF(G138=1,0,M138))</f>
        <v>62</v>
      </c>
      <c r="J138" cm="1">
        <f t="array" ref="J138">IF(F138=2,N138-INDEX(M138:O138,1,G138),IF(G138=2,0,N138))</f>
        <v>0</v>
      </c>
      <c r="K138" cm="1">
        <f t="array" ref="K138">IF(F138=3,O138-INDEX(M138:O138,1,G138),IF(G138=3,0,O138))</f>
        <v>194</v>
      </c>
      <c r="M138">
        <f t="shared" si="28"/>
        <v>446</v>
      </c>
      <c r="N138">
        <f t="shared" si="28"/>
        <v>384</v>
      </c>
      <c r="O138">
        <f t="shared" si="28"/>
        <v>194</v>
      </c>
      <c r="Q138" t="str">
        <f t="shared" si="29"/>
        <v>malina</v>
      </c>
      <c r="R138" t="str">
        <f t="shared" si="30"/>
        <v>truskawka</v>
      </c>
      <c r="S138" t="str">
        <f t="shared" si="31"/>
        <v/>
      </c>
      <c r="T138" t="str">
        <f t="shared" si="33"/>
        <v xml:space="preserve">malina truskawka </v>
      </c>
      <c r="Z138">
        <f t="shared" si="34"/>
        <v>384</v>
      </c>
      <c r="AA138">
        <f t="shared" si="35"/>
        <v>0</v>
      </c>
      <c r="AB138">
        <f t="shared" si="36"/>
        <v>0</v>
      </c>
    </row>
    <row r="139" spans="1:28" x14ac:dyDescent="0.25">
      <c r="A139" s="9">
        <v>44089</v>
      </c>
      <c r="B139" s="10">
        <v>212</v>
      </c>
      <c r="C139" s="10">
        <v>184</v>
      </c>
      <c r="D139" s="11">
        <v>183</v>
      </c>
      <c r="F139">
        <f t="shared" si="32"/>
        <v>3</v>
      </c>
      <c r="G139">
        <f t="shared" si="27"/>
        <v>1</v>
      </c>
      <c r="I139" cm="1">
        <f t="array" ref="I139">IF(F139=1,M139-INDEX(M139:O139,1,G139),IF(G139=1,0,M139))</f>
        <v>0</v>
      </c>
      <c r="J139" cm="1">
        <f t="array" ref="J139">IF(F139=2,N139-INDEX(M139:O139,1,G139),IF(G139=2,0,N139))</f>
        <v>184</v>
      </c>
      <c r="K139" cm="1">
        <f t="array" ref="K139">IF(F139=3,O139-INDEX(M139:O139,1,G139),IF(G139=3,0,O139))</f>
        <v>103</v>
      </c>
      <c r="M139">
        <f t="shared" si="28"/>
        <v>274</v>
      </c>
      <c r="N139">
        <f t="shared" si="28"/>
        <v>184</v>
      </c>
      <c r="O139">
        <f t="shared" si="28"/>
        <v>377</v>
      </c>
      <c r="Q139" t="str">
        <f t="shared" si="29"/>
        <v>malina</v>
      </c>
      <c r="R139" t="str">
        <f t="shared" si="30"/>
        <v/>
      </c>
      <c r="S139" t="str">
        <f t="shared" si="31"/>
        <v>porzeczka</v>
      </c>
      <c r="T139" t="str">
        <f t="shared" si="33"/>
        <v>malina  porzeczka</v>
      </c>
      <c r="Z139">
        <f t="shared" si="34"/>
        <v>0</v>
      </c>
      <c r="AA139">
        <f t="shared" si="35"/>
        <v>274</v>
      </c>
      <c r="AB139">
        <f t="shared" si="36"/>
        <v>0</v>
      </c>
    </row>
    <row r="140" spans="1:28" x14ac:dyDescent="0.25">
      <c r="A140" s="6">
        <v>44090</v>
      </c>
      <c r="B140" s="7">
        <v>165</v>
      </c>
      <c r="C140" s="7">
        <v>232</v>
      </c>
      <c r="D140" s="8">
        <v>202</v>
      </c>
      <c r="F140">
        <f t="shared" si="32"/>
        <v>2</v>
      </c>
      <c r="G140">
        <f t="shared" si="27"/>
        <v>3</v>
      </c>
      <c r="I140" cm="1">
        <f t="array" ref="I140">IF(F140=1,M140-INDEX(M140:O140,1,G140),IF(G140=1,0,M140))</f>
        <v>165</v>
      </c>
      <c r="J140" cm="1">
        <f t="array" ref="J140">IF(F140=2,N140-INDEX(M140:O140,1,G140),IF(G140=2,0,N140))</f>
        <v>111</v>
      </c>
      <c r="K140" cm="1">
        <f t="array" ref="K140">IF(F140=3,O140-INDEX(M140:O140,1,G140),IF(G140=3,0,O140))</f>
        <v>0</v>
      </c>
      <c r="M140">
        <f t="shared" si="28"/>
        <v>165</v>
      </c>
      <c r="N140">
        <f t="shared" si="28"/>
        <v>416</v>
      </c>
      <c r="O140">
        <f t="shared" si="28"/>
        <v>305</v>
      </c>
      <c r="Q140" t="str">
        <f t="shared" si="29"/>
        <v/>
      </c>
      <c r="R140" t="str">
        <f t="shared" si="30"/>
        <v>truskawka</v>
      </c>
      <c r="S140" t="str">
        <f t="shared" si="31"/>
        <v>porzeczka</v>
      </c>
      <c r="T140" t="str">
        <f t="shared" si="33"/>
        <v xml:space="preserve"> truskawka porzeczka</v>
      </c>
      <c r="Z140">
        <f t="shared" si="34"/>
        <v>0</v>
      </c>
      <c r="AA140">
        <f t="shared" si="35"/>
        <v>0</v>
      </c>
      <c r="AB140">
        <f t="shared" si="36"/>
        <v>305</v>
      </c>
    </row>
    <row r="141" spans="1:28" x14ac:dyDescent="0.25">
      <c r="A141" s="9">
        <v>44091</v>
      </c>
      <c r="B141" s="10">
        <v>163</v>
      </c>
      <c r="C141" s="10">
        <v>314</v>
      </c>
      <c r="D141" s="11">
        <v>213</v>
      </c>
      <c r="F141">
        <f t="shared" si="32"/>
        <v>2</v>
      </c>
      <c r="G141">
        <f t="shared" si="27"/>
        <v>1</v>
      </c>
      <c r="I141" cm="1">
        <f t="array" ref="I141">IF(F141=1,M141-INDEX(M141:O141,1,G141),IF(G141=1,0,M141))</f>
        <v>0</v>
      </c>
      <c r="J141" cm="1">
        <f t="array" ref="J141">IF(F141=2,N141-INDEX(M141:O141,1,G141),IF(G141=2,0,N141))</f>
        <v>97</v>
      </c>
      <c r="K141" cm="1">
        <f t="array" ref="K141">IF(F141=3,O141-INDEX(M141:O141,1,G141),IF(G141=3,0,O141))</f>
        <v>213</v>
      </c>
      <c r="M141">
        <f t="shared" si="28"/>
        <v>328</v>
      </c>
      <c r="N141">
        <f t="shared" si="28"/>
        <v>425</v>
      </c>
      <c r="O141">
        <f t="shared" si="28"/>
        <v>213</v>
      </c>
      <c r="Q141" t="str">
        <f t="shared" si="29"/>
        <v>malina</v>
      </c>
      <c r="R141" t="str">
        <f t="shared" si="30"/>
        <v>truskawka</v>
      </c>
      <c r="S141" t="str">
        <f t="shared" si="31"/>
        <v/>
      </c>
      <c r="T141" t="str">
        <f t="shared" si="33"/>
        <v xml:space="preserve">malina truskawka </v>
      </c>
      <c r="Z141">
        <f t="shared" si="34"/>
        <v>328</v>
      </c>
      <c r="AA141">
        <f t="shared" si="35"/>
        <v>0</v>
      </c>
      <c r="AB141">
        <f t="shared" si="36"/>
        <v>0</v>
      </c>
    </row>
    <row r="142" spans="1:28" x14ac:dyDescent="0.25">
      <c r="A142" s="6">
        <v>44092</v>
      </c>
      <c r="B142" s="7">
        <v>200</v>
      </c>
      <c r="C142" s="7">
        <v>307</v>
      </c>
      <c r="D142" s="8">
        <v>206</v>
      </c>
      <c r="F142">
        <f t="shared" si="32"/>
        <v>3</v>
      </c>
      <c r="G142">
        <f t="shared" si="27"/>
        <v>2</v>
      </c>
      <c r="I142" cm="1">
        <f t="array" ref="I142">IF(F142=1,M142-INDEX(M142:O142,1,G142),IF(G142=1,0,M142))</f>
        <v>200</v>
      </c>
      <c r="J142" cm="1">
        <f t="array" ref="J142">IF(F142=2,N142-INDEX(M142:O142,1,G142),IF(G142=2,0,N142))</f>
        <v>0</v>
      </c>
      <c r="K142" cm="1">
        <f t="array" ref="K142">IF(F142=3,O142-INDEX(M142:O142,1,G142),IF(G142=3,0,O142))</f>
        <v>15</v>
      </c>
      <c r="M142">
        <f t="shared" si="28"/>
        <v>200</v>
      </c>
      <c r="N142">
        <f t="shared" si="28"/>
        <v>404</v>
      </c>
      <c r="O142">
        <f t="shared" si="28"/>
        <v>419</v>
      </c>
      <c r="Q142" t="str">
        <f t="shared" si="29"/>
        <v/>
      </c>
      <c r="R142" t="str">
        <f t="shared" si="30"/>
        <v>truskawka</v>
      </c>
      <c r="S142" t="str">
        <f t="shared" si="31"/>
        <v>porzeczka</v>
      </c>
      <c r="T142" t="str">
        <f t="shared" si="33"/>
        <v xml:space="preserve"> truskawka porzeczka</v>
      </c>
      <c r="Z142">
        <f t="shared" si="34"/>
        <v>0</v>
      </c>
      <c r="AA142">
        <f t="shared" si="35"/>
        <v>0</v>
      </c>
      <c r="AB142">
        <f t="shared" si="36"/>
        <v>404</v>
      </c>
    </row>
    <row r="143" spans="1:28" x14ac:dyDescent="0.25">
      <c r="A143" s="9">
        <v>44093</v>
      </c>
      <c r="B143" s="10">
        <v>201</v>
      </c>
      <c r="C143" s="10">
        <v>274</v>
      </c>
      <c r="D143" s="11">
        <v>210</v>
      </c>
      <c r="F143">
        <f t="shared" si="32"/>
        <v>1</v>
      </c>
      <c r="G143">
        <f t="shared" si="27"/>
        <v>2</v>
      </c>
      <c r="I143" cm="1">
        <f t="array" ref="I143">IF(F143=1,M143-INDEX(M143:O143,1,G143),IF(G143=1,0,M143))</f>
        <v>127</v>
      </c>
      <c r="J143" cm="1">
        <f t="array" ref="J143">IF(F143=2,N143-INDEX(M143:O143,1,G143),IF(G143=2,0,N143))</f>
        <v>0</v>
      </c>
      <c r="K143" cm="1">
        <f t="array" ref="K143">IF(F143=3,O143-INDEX(M143:O143,1,G143),IF(G143=3,0,O143))</f>
        <v>225</v>
      </c>
      <c r="M143">
        <f t="shared" si="28"/>
        <v>401</v>
      </c>
      <c r="N143">
        <f t="shared" si="28"/>
        <v>274</v>
      </c>
      <c r="O143">
        <f t="shared" si="28"/>
        <v>225</v>
      </c>
      <c r="Q143" t="str">
        <f t="shared" si="29"/>
        <v>malina</v>
      </c>
      <c r="R143" t="str">
        <f t="shared" si="30"/>
        <v>truskawka</v>
      </c>
      <c r="S143" t="str">
        <f t="shared" si="31"/>
        <v/>
      </c>
      <c r="T143" t="str">
        <f t="shared" si="33"/>
        <v xml:space="preserve">malina truskawka </v>
      </c>
      <c r="Z143">
        <f t="shared" si="34"/>
        <v>274</v>
      </c>
      <c r="AA143">
        <f t="shared" si="35"/>
        <v>0</v>
      </c>
      <c r="AB143">
        <f t="shared" si="36"/>
        <v>0</v>
      </c>
    </row>
    <row r="144" spans="1:28" x14ac:dyDescent="0.25">
      <c r="A144" s="6">
        <v>44094</v>
      </c>
      <c r="B144" s="7">
        <v>269</v>
      </c>
      <c r="C144" s="7">
        <v>278</v>
      </c>
      <c r="D144" s="8">
        <v>228</v>
      </c>
      <c r="F144">
        <f t="shared" si="32"/>
        <v>3</v>
      </c>
      <c r="G144">
        <f t="shared" si="27"/>
        <v>1</v>
      </c>
      <c r="I144" cm="1">
        <f t="array" ref="I144">IF(F144=1,M144-INDEX(M144:O144,1,G144),IF(G144=1,0,M144))</f>
        <v>0</v>
      </c>
      <c r="J144" cm="1">
        <f t="array" ref="J144">IF(F144=2,N144-INDEX(M144:O144,1,G144),IF(G144=2,0,N144))</f>
        <v>278</v>
      </c>
      <c r="K144" cm="1">
        <f t="array" ref="K144">IF(F144=3,O144-INDEX(M144:O144,1,G144),IF(G144=3,0,O144))</f>
        <v>57</v>
      </c>
      <c r="M144">
        <f t="shared" si="28"/>
        <v>396</v>
      </c>
      <c r="N144">
        <f t="shared" si="28"/>
        <v>278</v>
      </c>
      <c r="O144">
        <f t="shared" si="28"/>
        <v>453</v>
      </c>
      <c r="Q144" t="str">
        <f t="shared" si="29"/>
        <v>malina</v>
      </c>
      <c r="R144" t="str">
        <f t="shared" si="30"/>
        <v/>
      </c>
      <c r="S144" t="str">
        <f t="shared" si="31"/>
        <v>porzeczka</v>
      </c>
      <c r="T144" t="str">
        <f t="shared" si="33"/>
        <v>malina  porzeczka</v>
      </c>
      <c r="Z144">
        <f t="shared" si="34"/>
        <v>0</v>
      </c>
      <c r="AA144">
        <f t="shared" si="35"/>
        <v>396</v>
      </c>
      <c r="AB144">
        <f t="shared" si="36"/>
        <v>0</v>
      </c>
    </row>
    <row r="145" spans="1:28" x14ac:dyDescent="0.25">
      <c r="A145" s="9">
        <v>44095</v>
      </c>
      <c r="B145" s="10">
        <v>188</v>
      </c>
      <c r="C145" s="10">
        <v>195</v>
      </c>
      <c r="D145" s="11">
        <v>207</v>
      </c>
      <c r="F145">
        <f t="shared" si="32"/>
        <v>2</v>
      </c>
      <c r="G145">
        <f t="shared" si="27"/>
        <v>3</v>
      </c>
      <c r="I145" cm="1">
        <f t="array" ref="I145">IF(F145=1,M145-INDEX(M145:O145,1,G145),IF(G145=1,0,M145))</f>
        <v>188</v>
      </c>
      <c r="J145" cm="1">
        <f t="array" ref="J145">IF(F145=2,N145-INDEX(M145:O145,1,G145),IF(G145=2,0,N145))</f>
        <v>209</v>
      </c>
      <c r="K145" cm="1">
        <f t="array" ref="K145">IF(F145=3,O145-INDEX(M145:O145,1,G145),IF(G145=3,0,O145))</f>
        <v>0</v>
      </c>
      <c r="M145">
        <f t="shared" si="28"/>
        <v>188</v>
      </c>
      <c r="N145">
        <f t="shared" si="28"/>
        <v>473</v>
      </c>
      <c r="O145">
        <f t="shared" si="28"/>
        <v>264</v>
      </c>
      <c r="Q145" t="str">
        <f t="shared" si="29"/>
        <v/>
      </c>
      <c r="R145" t="str">
        <f t="shared" si="30"/>
        <v>truskawka</v>
      </c>
      <c r="S145" t="str">
        <f t="shared" si="31"/>
        <v>porzeczka</v>
      </c>
      <c r="T145" t="str">
        <f t="shared" si="33"/>
        <v xml:space="preserve"> truskawka porzeczka</v>
      </c>
      <c r="Z145">
        <f t="shared" si="34"/>
        <v>0</v>
      </c>
      <c r="AA145">
        <f t="shared" si="35"/>
        <v>0</v>
      </c>
      <c r="AB145">
        <f t="shared" si="36"/>
        <v>264</v>
      </c>
    </row>
    <row r="146" spans="1:28" x14ac:dyDescent="0.25">
      <c r="A146" s="6">
        <v>44096</v>
      </c>
      <c r="B146" s="7">
        <v>142</v>
      </c>
      <c r="C146" s="7">
        <v>249</v>
      </c>
      <c r="D146" s="8">
        <v>202</v>
      </c>
      <c r="F146">
        <f t="shared" si="32"/>
        <v>2</v>
      </c>
      <c r="G146">
        <f t="shared" si="27"/>
        <v>1</v>
      </c>
      <c r="I146" cm="1">
        <f t="array" ref="I146">IF(F146=1,M146-INDEX(M146:O146,1,G146),IF(G146=1,0,M146))</f>
        <v>0</v>
      </c>
      <c r="J146" cm="1">
        <f t="array" ref="J146">IF(F146=2,N146-INDEX(M146:O146,1,G146),IF(G146=2,0,N146))</f>
        <v>128</v>
      </c>
      <c r="K146" cm="1">
        <f t="array" ref="K146">IF(F146=3,O146-INDEX(M146:O146,1,G146),IF(G146=3,0,O146))</f>
        <v>202</v>
      </c>
      <c r="M146">
        <f t="shared" si="28"/>
        <v>330</v>
      </c>
      <c r="N146">
        <f t="shared" si="28"/>
        <v>458</v>
      </c>
      <c r="O146">
        <f t="shared" si="28"/>
        <v>202</v>
      </c>
      <c r="Q146" t="str">
        <f t="shared" si="29"/>
        <v>malina</v>
      </c>
      <c r="R146" t="str">
        <f t="shared" si="30"/>
        <v>truskawka</v>
      </c>
      <c r="S146" t="str">
        <f t="shared" si="31"/>
        <v/>
      </c>
      <c r="T146" t="str">
        <f t="shared" si="33"/>
        <v xml:space="preserve">malina truskawka </v>
      </c>
      <c r="Z146">
        <f t="shared" si="34"/>
        <v>330</v>
      </c>
      <c r="AA146">
        <f t="shared" si="35"/>
        <v>0</v>
      </c>
      <c r="AB146">
        <f t="shared" si="36"/>
        <v>0</v>
      </c>
    </row>
    <row r="147" spans="1:28" x14ac:dyDescent="0.25">
      <c r="A147" s="9">
        <v>44097</v>
      </c>
      <c r="B147" s="10">
        <v>232</v>
      </c>
      <c r="C147" s="10">
        <v>116</v>
      </c>
      <c r="D147" s="11">
        <v>195</v>
      </c>
      <c r="F147">
        <f t="shared" si="32"/>
        <v>3</v>
      </c>
      <c r="G147">
        <f t="shared" si="27"/>
        <v>2</v>
      </c>
      <c r="I147" cm="1">
        <f t="array" ref="I147">IF(F147=1,M147-INDEX(M147:O147,1,G147),IF(G147=1,0,M147))</f>
        <v>232</v>
      </c>
      <c r="J147" cm="1">
        <f t="array" ref="J147">IF(F147=2,N147-INDEX(M147:O147,1,G147),IF(G147=2,0,N147))</f>
        <v>0</v>
      </c>
      <c r="K147" cm="1">
        <f t="array" ref="K147">IF(F147=3,O147-INDEX(M147:O147,1,G147),IF(G147=3,0,O147))</f>
        <v>153</v>
      </c>
      <c r="M147">
        <f t="shared" si="28"/>
        <v>232</v>
      </c>
      <c r="N147">
        <f t="shared" si="28"/>
        <v>244</v>
      </c>
      <c r="O147">
        <f t="shared" si="28"/>
        <v>397</v>
      </c>
      <c r="Q147" t="str">
        <f t="shared" si="29"/>
        <v/>
      </c>
      <c r="R147" t="str">
        <f t="shared" si="30"/>
        <v>truskawka</v>
      </c>
      <c r="S147" t="str">
        <f t="shared" si="31"/>
        <v>porzeczka</v>
      </c>
      <c r="T147" t="str">
        <f t="shared" si="33"/>
        <v xml:space="preserve"> truskawka porzeczka</v>
      </c>
      <c r="Z147">
        <f t="shared" si="34"/>
        <v>0</v>
      </c>
      <c r="AA147">
        <f t="shared" si="35"/>
        <v>0</v>
      </c>
      <c r="AB147">
        <f t="shared" si="36"/>
        <v>244</v>
      </c>
    </row>
    <row r="148" spans="1:28" x14ac:dyDescent="0.25">
      <c r="A148" s="6">
        <v>44098</v>
      </c>
      <c r="B148" s="7">
        <v>296</v>
      </c>
      <c r="C148" s="7">
        <v>102</v>
      </c>
      <c r="D148" s="8">
        <v>192</v>
      </c>
      <c r="F148">
        <f t="shared" si="32"/>
        <v>1</v>
      </c>
      <c r="G148">
        <f t="shared" si="27"/>
        <v>3</v>
      </c>
      <c r="I148" cm="1">
        <f t="array" ref="I148">IF(F148=1,M148-INDEX(M148:O148,1,G148),IF(G148=1,0,M148))</f>
        <v>183</v>
      </c>
      <c r="J148" cm="1">
        <f t="array" ref="J148">IF(F148=2,N148-INDEX(M148:O148,1,G148),IF(G148=2,0,N148))</f>
        <v>102</v>
      </c>
      <c r="K148" cm="1">
        <f t="array" ref="K148">IF(F148=3,O148-INDEX(M148:O148,1,G148),IF(G148=3,0,O148))</f>
        <v>0</v>
      </c>
      <c r="M148">
        <f t="shared" si="28"/>
        <v>528</v>
      </c>
      <c r="N148">
        <f t="shared" si="28"/>
        <v>102</v>
      </c>
      <c r="O148">
        <f t="shared" si="28"/>
        <v>345</v>
      </c>
      <c r="Q148" t="str">
        <f t="shared" si="29"/>
        <v>malina</v>
      </c>
      <c r="R148" t="str">
        <f t="shared" si="30"/>
        <v/>
      </c>
      <c r="S148" t="str">
        <f t="shared" si="31"/>
        <v>porzeczka</v>
      </c>
      <c r="T148" t="str">
        <f t="shared" si="33"/>
        <v>malina  porzeczka</v>
      </c>
      <c r="Z148">
        <f t="shared" si="34"/>
        <v>0</v>
      </c>
      <c r="AA148">
        <f t="shared" si="35"/>
        <v>345</v>
      </c>
      <c r="AB148">
        <f t="shared" si="36"/>
        <v>0</v>
      </c>
    </row>
    <row r="149" spans="1:28" x14ac:dyDescent="0.25">
      <c r="A149" s="9">
        <v>44099</v>
      </c>
      <c r="B149" s="10">
        <v>161</v>
      </c>
      <c r="C149" s="10">
        <v>151</v>
      </c>
      <c r="D149" s="11">
        <v>216</v>
      </c>
      <c r="F149">
        <f t="shared" si="32"/>
        <v>1</v>
      </c>
      <c r="G149">
        <f t="shared" si="27"/>
        <v>2</v>
      </c>
      <c r="I149" cm="1">
        <f t="array" ref="I149">IF(F149=1,M149-INDEX(M149:O149,1,G149),IF(G149=1,0,M149))</f>
        <v>91</v>
      </c>
      <c r="J149" cm="1">
        <f t="array" ref="J149">IF(F149=2,N149-INDEX(M149:O149,1,G149),IF(G149=2,0,N149))</f>
        <v>0</v>
      </c>
      <c r="K149" cm="1">
        <f t="array" ref="K149">IF(F149=3,O149-INDEX(M149:O149,1,G149),IF(G149=3,0,O149))</f>
        <v>216</v>
      </c>
      <c r="M149">
        <f t="shared" si="28"/>
        <v>344</v>
      </c>
      <c r="N149">
        <f t="shared" si="28"/>
        <v>253</v>
      </c>
      <c r="O149">
        <f t="shared" si="28"/>
        <v>216</v>
      </c>
      <c r="Q149" t="str">
        <f t="shared" si="29"/>
        <v>malina</v>
      </c>
      <c r="R149" t="str">
        <f t="shared" si="30"/>
        <v>truskawka</v>
      </c>
      <c r="S149" t="str">
        <f t="shared" si="31"/>
        <v/>
      </c>
      <c r="T149" t="str">
        <f t="shared" si="33"/>
        <v xml:space="preserve">malina truskawka </v>
      </c>
      <c r="Z149">
        <f t="shared" si="34"/>
        <v>253</v>
      </c>
      <c r="AA149">
        <f t="shared" si="35"/>
        <v>0</v>
      </c>
      <c r="AB149">
        <f t="shared" si="36"/>
        <v>0</v>
      </c>
    </row>
    <row r="150" spans="1:28" x14ac:dyDescent="0.25">
      <c r="A150" s="6">
        <v>44100</v>
      </c>
      <c r="B150" s="7">
        <v>162</v>
      </c>
      <c r="C150" s="7">
        <v>261</v>
      </c>
      <c r="D150" s="8">
        <v>184</v>
      </c>
      <c r="F150">
        <f t="shared" si="32"/>
        <v>3</v>
      </c>
      <c r="G150">
        <f t="shared" si="27"/>
        <v>2</v>
      </c>
      <c r="I150" cm="1">
        <f t="array" ref="I150">IF(F150=1,M150-INDEX(M150:O150,1,G150),IF(G150=1,0,M150))</f>
        <v>253</v>
      </c>
      <c r="J150" cm="1">
        <f t="array" ref="J150">IF(F150=2,N150-INDEX(M150:O150,1,G150),IF(G150=2,0,N150))</f>
        <v>0</v>
      </c>
      <c r="K150" cm="1">
        <f t="array" ref="K150">IF(F150=3,O150-INDEX(M150:O150,1,G150),IF(G150=3,0,O150))</f>
        <v>139</v>
      </c>
      <c r="M150">
        <f t="shared" si="28"/>
        <v>253</v>
      </c>
      <c r="N150">
        <f t="shared" si="28"/>
        <v>261</v>
      </c>
      <c r="O150">
        <f t="shared" si="28"/>
        <v>400</v>
      </c>
      <c r="Q150" t="str">
        <f t="shared" si="29"/>
        <v/>
      </c>
      <c r="R150" t="str">
        <f t="shared" si="30"/>
        <v>truskawka</v>
      </c>
      <c r="S150" t="str">
        <f t="shared" si="31"/>
        <v>porzeczka</v>
      </c>
      <c r="T150" t="str">
        <f t="shared" si="33"/>
        <v xml:space="preserve"> truskawka porzeczka</v>
      </c>
      <c r="Z150">
        <f t="shared" si="34"/>
        <v>0</v>
      </c>
      <c r="AA150">
        <f t="shared" si="35"/>
        <v>0</v>
      </c>
      <c r="AB150">
        <f t="shared" si="36"/>
        <v>261</v>
      </c>
    </row>
    <row r="151" spans="1:28" x14ac:dyDescent="0.25">
      <c r="A151" s="9">
        <v>44101</v>
      </c>
      <c r="B151" s="10">
        <v>216</v>
      </c>
      <c r="C151" s="10">
        <v>147</v>
      </c>
      <c r="D151" s="11">
        <v>204</v>
      </c>
      <c r="F151">
        <f t="shared" si="32"/>
        <v>1</v>
      </c>
      <c r="G151">
        <f t="shared" ref="G151:G154" si="37">MATCH(LARGE(M151:O151,2),M151:O151,0)</f>
        <v>3</v>
      </c>
      <c r="I151" cm="1">
        <f t="array" ref="I151">IF(F151=1,M151-INDEX(M151:O151,1,G151),IF(G151=1,0,M151))</f>
        <v>126</v>
      </c>
      <c r="J151" cm="1">
        <f t="array" ref="J151">IF(F151=2,N151-INDEX(M151:O151,1,G151),IF(G151=2,0,N151))</f>
        <v>147</v>
      </c>
      <c r="K151" cm="1">
        <f t="array" ref="K151">IF(F151=3,O151-INDEX(M151:O151,1,G151),IF(G151=3,0,O151))</f>
        <v>0</v>
      </c>
      <c r="M151">
        <f t="shared" ref="M151:O154" si="38">I150+B151</f>
        <v>469</v>
      </c>
      <c r="N151">
        <f t="shared" si="38"/>
        <v>147</v>
      </c>
      <c r="O151">
        <f t="shared" si="38"/>
        <v>343</v>
      </c>
      <c r="Q151" t="str">
        <f t="shared" ref="Q151:Q154" si="39">IF(I151=0,"malina",IF(I151&lt;&gt;M151,"malina",""))</f>
        <v>malina</v>
      </c>
      <c r="R151" t="str">
        <f t="shared" ref="R151:R154" si="40">IF(J151=0,"truskawka",IF(J151&lt;&gt;N151,"truskawka",""))</f>
        <v/>
      </c>
      <c r="S151" t="str">
        <f t="shared" ref="S151:S154" si="41">IF(K151=0,"porzeczka",IF(K151&lt;&gt;O151,"porzeczka",""))</f>
        <v>porzeczka</v>
      </c>
      <c r="T151" t="str">
        <f t="shared" si="33"/>
        <v>malina  porzeczka</v>
      </c>
      <c r="Z151">
        <f t="shared" si="34"/>
        <v>0</v>
      </c>
      <c r="AA151">
        <f t="shared" si="35"/>
        <v>343</v>
      </c>
      <c r="AB151">
        <f t="shared" si="36"/>
        <v>0</v>
      </c>
    </row>
    <row r="152" spans="1:28" x14ac:dyDescent="0.25">
      <c r="A152" s="6">
        <v>44102</v>
      </c>
      <c r="B152" s="7">
        <v>282</v>
      </c>
      <c r="C152" s="7">
        <v>297</v>
      </c>
      <c r="D152" s="8">
        <v>195</v>
      </c>
      <c r="F152">
        <f t="shared" si="32"/>
        <v>2</v>
      </c>
      <c r="G152">
        <f t="shared" si="37"/>
        <v>1</v>
      </c>
      <c r="I152" cm="1">
        <f t="array" ref="I152">IF(F152=1,M152-INDEX(M152:O152,1,G152),IF(G152=1,0,M152))</f>
        <v>0</v>
      </c>
      <c r="J152" cm="1">
        <f t="array" ref="J152">IF(F152=2,N152-INDEX(M152:O152,1,G152),IF(G152=2,0,N152))</f>
        <v>36</v>
      </c>
      <c r="K152" cm="1">
        <f t="array" ref="K152">IF(F152=3,O152-INDEX(M152:O152,1,G152),IF(G152=3,0,O152))</f>
        <v>195</v>
      </c>
      <c r="M152">
        <f t="shared" si="38"/>
        <v>408</v>
      </c>
      <c r="N152">
        <f t="shared" si="38"/>
        <v>444</v>
      </c>
      <c r="O152">
        <f t="shared" si="38"/>
        <v>195</v>
      </c>
      <c r="Q152" t="str">
        <f t="shared" si="39"/>
        <v>malina</v>
      </c>
      <c r="R152" t="str">
        <f t="shared" si="40"/>
        <v>truskawka</v>
      </c>
      <c r="S152" t="str">
        <f t="shared" si="41"/>
        <v/>
      </c>
      <c r="T152" t="str">
        <f t="shared" si="33"/>
        <v xml:space="preserve">malina truskawka </v>
      </c>
      <c r="Z152">
        <f t="shared" si="34"/>
        <v>408</v>
      </c>
      <c r="AA152">
        <f t="shared" si="35"/>
        <v>0</v>
      </c>
      <c r="AB152">
        <f t="shared" si="36"/>
        <v>0</v>
      </c>
    </row>
    <row r="153" spans="1:28" x14ac:dyDescent="0.25">
      <c r="A153" s="9">
        <v>44103</v>
      </c>
      <c r="B153" s="10">
        <v>214</v>
      </c>
      <c r="C153" s="10">
        <v>198</v>
      </c>
      <c r="D153" s="11">
        <v>200</v>
      </c>
      <c r="F153">
        <f t="shared" si="32"/>
        <v>3</v>
      </c>
      <c r="G153">
        <f t="shared" si="37"/>
        <v>2</v>
      </c>
      <c r="I153" cm="1">
        <f t="array" ref="I153">IF(F153=1,M153-INDEX(M153:O153,1,G153),IF(G153=1,0,M153))</f>
        <v>214</v>
      </c>
      <c r="J153" cm="1">
        <f t="array" ref="J153">IF(F153=2,N153-INDEX(M153:O153,1,G153),IF(G153=2,0,N153))</f>
        <v>0</v>
      </c>
      <c r="K153" cm="1">
        <f t="array" ref="K153">IF(F153=3,O153-INDEX(M153:O153,1,G153),IF(G153=3,0,O153))</f>
        <v>161</v>
      </c>
      <c r="M153">
        <f t="shared" si="38"/>
        <v>214</v>
      </c>
      <c r="N153">
        <f t="shared" si="38"/>
        <v>234</v>
      </c>
      <c r="O153">
        <f t="shared" si="38"/>
        <v>395</v>
      </c>
      <c r="Q153" t="str">
        <f t="shared" si="39"/>
        <v/>
      </c>
      <c r="R153" t="str">
        <f t="shared" si="40"/>
        <v>truskawka</v>
      </c>
      <c r="S153" t="str">
        <f t="shared" si="41"/>
        <v>porzeczka</v>
      </c>
      <c r="T153" t="str">
        <f t="shared" si="33"/>
        <v xml:space="preserve"> truskawka porzeczka</v>
      </c>
      <c r="Z153">
        <f t="shared" si="34"/>
        <v>0</v>
      </c>
      <c r="AA153">
        <f t="shared" si="35"/>
        <v>0</v>
      </c>
      <c r="AB153">
        <f t="shared" si="36"/>
        <v>234</v>
      </c>
    </row>
    <row r="154" spans="1:28" x14ac:dyDescent="0.25">
      <c r="A154" s="12">
        <v>44104</v>
      </c>
      <c r="B154" s="1">
        <v>289</v>
      </c>
      <c r="C154" s="1">
        <v>290</v>
      </c>
      <c r="D154" s="2">
        <v>190</v>
      </c>
      <c r="F154">
        <f t="shared" si="32"/>
        <v>1</v>
      </c>
      <c r="G154">
        <f t="shared" si="37"/>
        <v>3</v>
      </c>
      <c r="I154" cm="1">
        <f t="array" ref="I154">IF(F154=1,M154-INDEX(M154:O154,1,G154),IF(G154=1,0,M154))</f>
        <v>152</v>
      </c>
      <c r="J154" cm="1">
        <f t="array" ref="J154">IF(F154=2,N154-INDEX(M154:O154,1,G154),IF(G154=2,0,N154))</f>
        <v>290</v>
      </c>
      <c r="K154" cm="1">
        <f t="array" ref="K154">IF(F154=3,O154-INDEX(M154:O154,1,G154),IF(G154=3,0,O154))</f>
        <v>0</v>
      </c>
      <c r="M154">
        <f t="shared" si="38"/>
        <v>503</v>
      </c>
      <c r="N154">
        <f t="shared" si="38"/>
        <v>290</v>
      </c>
      <c r="O154">
        <f t="shared" si="38"/>
        <v>351</v>
      </c>
      <c r="Q154" t="str">
        <f t="shared" si="39"/>
        <v>malina</v>
      </c>
      <c r="R154" t="str">
        <f t="shared" si="40"/>
        <v/>
      </c>
      <c r="S154" t="str">
        <f t="shared" si="41"/>
        <v>porzeczka</v>
      </c>
      <c r="T154" t="str">
        <f t="shared" si="33"/>
        <v>malina  porzeczka</v>
      </c>
      <c r="Z154">
        <f t="shared" si="34"/>
        <v>0</v>
      </c>
      <c r="AA154">
        <f t="shared" si="35"/>
        <v>351</v>
      </c>
      <c r="AB154">
        <f t="shared" si="36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186C-828C-4836-925E-26C1656E78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934474-0032-4534-BA29-88D347AFE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owoce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Krysti4n .</dc:creator>
  <cp:lastModifiedBy>Krysti4n .</cp:lastModifiedBy>
  <dcterms:created xsi:type="dcterms:W3CDTF">2024-11-28T21:35:30Z</dcterms:created>
  <dcterms:modified xsi:type="dcterms:W3CDTF">2024-11-28T22:54:54Z</dcterms:modified>
</cp:coreProperties>
</file>