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earn\oimkrvvts\"/>
    </mc:Choice>
  </mc:AlternateContent>
  <xr:revisionPtr revIDLastSave="0" documentId="13_ncr:1_{62F87231-5859-4F6A-BA83-DCE5BC48D95B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Титульный лист" sheetId="1" r:id="rId1"/>
    <sheet name="Двусторонние связи" sheetId="2" r:id="rId2"/>
  </sheets>
  <definedNames>
    <definedName name="solver_adj" localSheetId="1" hidden="1">'Двусторонние связи'!$M$80:$M$89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'Двусторонние связи'!$K$68:$T$77</definedName>
    <definedName name="solver_lhs2" localSheetId="1" hidden="1">'Двусторонние связи'!$C$37:$L$46</definedName>
    <definedName name="solver_lhs3" localSheetId="1" hidden="1">'Двусторонние связи'!$N$22:$N$31</definedName>
    <definedName name="solver_lin" localSheetId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'Двусторонние связи'!$M$100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'Двусторонние связи'!$C$22:$L$31</definedName>
    <definedName name="solver_rhs2" localSheetId="1" hidden="1">0</definedName>
    <definedName name="solver_rhs3" localSheetId="1" hidden="1">'Двусторонние связи'!$N$37:$N$46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0" i="2" l="1"/>
  <c r="P37" i="2"/>
  <c r="M99" i="2"/>
  <c r="P77" i="2" s="1"/>
  <c r="M98" i="2"/>
  <c r="T76" i="2" s="1"/>
  <c r="M97" i="2"/>
  <c r="T75" i="2" s="1"/>
  <c r="M96" i="2"/>
  <c r="T74" i="2" s="1"/>
  <c r="M95" i="2"/>
  <c r="T73" i="2" s="1"/>
  <c r="M94" i="2"/>
  <c r="T72" i="2" s="1"/>
  <c r="M92" i="2"/>
  <c r="T70" i="2" s="1"/>
  <c r="M91" i="2"/>
  <c r="T69" i="2" s="1"/>
  <c r="M90" i="2"/>
  <c r="S68" i="2" s="1"/>
  <c r="M93" i="2"/>
  <c r="T71" i="2" s="1"/>
  <c r="S69" i="2"/>
  <c r="N47" i="2"/>
  <c r="N46" i="2"/>
  <c r="N37" i="2"/>
  <c r="L47" i="2"/>
  <c r="K47" i="2"/>
  <c r="J47" i="2"/>
  <c r="I47" i="2"/>
  <c r="H47" i="2"/>
  <c r="G47" i="2"/>
  <c r="F47" i="2"/>
  <c r="E47" i="2"/>
  <c r="D47" i="2"/>
  <c r="C47" i="2"/>
  <c r="N56" i="2"/>
  <c r="H28" i="2"/>
  <c r="G28" i="2"/>
  <c r="F28" i="2"/>
  <c r="E28" i="2"/>
  <c r="D28" i="2"/>
  <c r="C28" i="2"/>
  <c r="P11" i="2"/>
  <c r="P9" i="2"/>
  <c r="P8" i="2"/>
  <c r="L34" i="2" s="1"/>
  <c r="N22" i="2"/>
  <c r="N31" i="2"/>
  <c r="N30" i="2"/>
  <c r="G31" i="2"/>
  <c r="K34" i="2"/>
  <c r="I34" i="2"/>
  <c r="J34" i="2"/>
  <c r="H34" i="2"/>
  <c r="G34" i="2"/>
  <c r="F34" i="2"/>
  <c r="K31" i="2"/>
  <c r="J31" i="2"/>
  <c r="I31" i="2"/>
  <c r="H31" i="2"/>
  <c r="F31" i="2"/>
  <c r="E31" i="2"/>
  <c r="D31" i="2"/>
  <c r="C31" i="2"/>
  <c r="J30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G27" i="2"/>
  <c r="F27" i="2"/>
  <c r="E27" i="2"/>
  <c r="D27" i="2"/>
  <c r="C27" i="2"/>
  <c r="F26" i="2"/>
  <c r="E26" i="2"/>
  <c r="D26" i="2"/>
  <c r="C26" i="2"/>
  <c r="E25" i="2"/>
  <c r="D25" i="2"/>
  <c r="C25" i="2"/>
  <c r="D24" i="2"/>
  <c r="C24" i="2"/>
  <c r="C23" i="2"/>
  <c r="N29" i="2"/>
  <c r="N45" i="2"/>
  <c r="N44" i="2"/>
  <c r="N43" i="2"/>
  <c r="N42" i="2"/>
  <c r="N41" i="2"/>
  <c r="N40" i="2"/>
  <c r="N39" i="2"/>
  <c r="N38" i="2"/>
  <c r="K77" i="2" l="1"/>
  <c r="L77" i="2"/>
  <c r="M77" i="2"/>
  <c r="T77" i="2"/>
  <c r="K70" i="2"/>
  <c r="K69" i="2"/>
  <c r="T68" i="2"/>
  <c r="N77" i="2"/>
  <c r="Q77" i="2"/>
  <c r="O77" i="2"/>
  <c r="R77" i="2"/>
  <c r="S77" i="2"/>
  <c r="K68" i="2"/>
  <c r="P38" i="2"/>
  <c r="C34" i="2"/>
  <c r="N23" i="2"/>
  <c r="N25" i="2"/>
  <c r="N27" i="2"/>
  <c r="N28" i="2"/>
  <c r="N24" i="2"/>
  <c r="N26" i="2"/>
  <c r="M76" i="2"/>
  <c r="Q75" i="2"/>
  <c r="N50" i="2"/>
  <c r="E34" i="2"/>
  <c r="N49" i="2" s="1"/>
  <c r="D34" i="2"/>
  <c r="N48" i="2" s="1"/>
  <c r="N54" i="2"/>
  <c r="N55" i="2"/>
  <c r="N52" i="2"/>
  <c r="N51" i="2"/>
  <c r="N53" i="2"/>
  <c r="R76" i="2" l="1"/>
  <c r="Q76" i="2"/>
  <c r="N76" i="2"/>
  <c r="L76" i="2"/>
  <c r="P76" i="2"/>
  <c r="K76" i="2"/>
  <c r="O76" i="2"/>
  <c r="S76" i="2"/>
  <c r="L75" i="2"/>
  <c r="P75" i="2"/>
  <c r="R75" i="2"/>
  <c r="K75" i="2"/>
  <c r="O75" i="2"/>
  <c r="S75" i="2"/>
  <c r="M75" i="2"/>
  <c r="N75" i="2"/>
  <c r="Q68" i="2" l="1"/>
  <c r="N68" i="2"/>
  <c r="M68" i="2"/>
  <c r="L68" i="2"/>
  <c r="R68" i="2"/>
  <c r="O68" i="2"/>
  <c r="P68" i="2"/>
  <c r="Q72" i="2"/>
  <c r="P72" i="2"/>
  <c r="O72" i="2"/>
  <c r="L72" i="2"/>
  <c r="K72" i="2"/>
  <c r="S72" i="2"/>
  <c r="N72" i="2"/>
  <c r="M72" i="2"/>
  <c r="R72" i="2"/>
  <c r="R71" i="2"/>
  <c r="P71" i="2"/>
  <c r="N71" i="2"/>
  <c r="M71" i="2"/>
  <c r="K71" i="2"/>
  <c r="S71" i="2"/>
  <c r="Q71" i="2"/>
  <c r="O71" i="2"/>
  <c r="L71" i="2"/>
  <c r="O74" i="2"/>
  <c r="L74" i="2"/>
  <c r="N74" i="2"/>
  <c r="M74" i="2"/>
  <c r="S74" i="2"/>
  <c r="R74" i="2"/>
  <c r="Q74" i="2"/>
  <c r="P74" i="2"/>
  <c r="K74" i="2"/>
  <c r="S70" i="2"/>
  <c r="R70" i="2"/>
  <c r="Q70" i="2"/>
  <c r="O70" i="2"/>
  <c r="M70" i="2"/>
  <c r="N70" i="2"/>
  <c r="P70" i="2"/>
  <c r="L70" i="2"/>
  <c r="O73" i="2"/>
  <c r="R73" i="2"/>
  <c r="N73" i="2"/>
  <c r="P73" i="2"/>
  <c r="M73" i="2"/>
  <c r="L73" i="2"/>
  <c r="K73" i="2"/>
  <c r="S73" i="2"/>
  <c r="Q73" i="2"/>
  <c r="L69" i="2"/>
  <c r="R69" i="2"/>
  <c r="P69" i="2"/>
  <c r="O69" i="2"/>
  <c r="N69" i="2"/>
  <c r="Q69" i="2"/>
  <c r="M69" i="2"/>
</calcChain>
</file>

<file path=xl/sharedStrings.xml><?xml version="1.0" encoding="utf-8"?>
<sst xmlns="http://schemas.openxmlformats.org/spreadsheetml/2006/main" count="69" uniqueCount="48">
  <si>
    <t>МИНОБРНАУКИ РОССИИ</t>
  </si>
  <si>
    <t>САНКТ-ПЕТЕРБУРГСКИЙ ГОСУДАРСТВЕННЫЙ</t>
  </si>
  <si>
    <t>ЭЛЕКТРОТЕХНИЧЕСКИЙ УНИВЕРСИТЕТ</t>
  </si>
  <si>
    <t>«ЛЭТИ» ИМ. В.И. УЛЬЯНОВА (ЛЕНИНА)</t>
  </si>
  <si>
    <t>Кафедра ВТ</t>
  </si>
  <si>
    <t>ОТЧЕТ</t>
  </si>
  <si>
    <t>по практической работе ТУС2С</t>
  </si>
  <si>
    <t xml:space="preserve">по дисциплине "ОиМКВ" </t>
  </si>
  <si>
    <t xml:space="preserve">   _____________</t>
  </si>
  <si>
    <t>Преподаватель</t>
  </si>
  <si>
    <t>_____________</t>
  </si>
  <si>
    <t>Шумилов Л.А.</t>
  </si>
  <si>
    <t>Санкт-Петербург</t>
  </si>
  <si>
    <t xml:space="preserve">Задача с двусторонними связями </t>
  </si>
  <si>
    <t>Диагональная цена</t>
  </si>
  <si>
    <t>Очень большая цена</t>
  </si>
  <si>
    <t>Буфер (горизонт.)</t>
  </si>
  <si>
    <t>Буфер (верт.)</t>
  </si>
  <si>
    <t>Контрольная сумма</t>
  </si>
  <si>
    <t>U1</t>
  </si>
  <si>
    <t>ЦФ</t>
  </si>
  <si>
    <t>U2</t>
  </si>
  <si>
    <t>КС</t>
  </si>
  <si>
    <t>U3</t>
  </si>
  <si>
    <t>U4</t>
  </si>
  <si>
    <t>U5</t>
  </si>
  <si>
    <t>U6</t>
  </si>
  <si>
    <t>U7</t>
  </si>
  <si>
    <t>U8</t>
  </si>
  <si>
    <t>U9</t>
  </si>
  <si>
    <t>V1</t>
  </si>
  <si>
    <t>V2</t>
  </si>
  <si>
    <t>V3</t>
  </si>
  <si>
    <t>V4</t>
  </si>
  <si>
    <t>Граф решенной задачи</t>
  </si>
  <si>
    <t>V5</t>
  </si>
  <si>
    <t>V6</t>
  </si>
  <si>
    <t>V7</t>
  </si>
  <si>
    <t>V8</t>
  </si>
  <si>
    <t>V9</t>
  </si>
  <si>
    <t>U_i+V_j</t>
  </si>
  <si>
    <t>верно</t>
  </si>
  <si>
    <t>U10</t>
  </si>
  <si>
    <t>V10</t>
  </si>
  <si>
    <t>Вариант 17</t>
  </si>
  <si>
    <t>Выполнил</t>
  </si>
  <si>
    <t>студент гр. 1335</t>
  </si>
  <si>
    <t>Максимов Ю.Е.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</si>
</sst>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D6DCE5"/>
      </patternFill>
    </fill>
    <fill>
      <patternFill patternType="solid">
        <fgColor rgb="FFD6DCE5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99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3" applyFont="1" applyBorder="1" applyAlignment="1">
      <alignment horizontal="center" vertical="center"/>
    </xf>
    <xf numFmtId="0" fontId="5" fillId="0" borderId="0" xfId="3" applyFont="1" applyBorder="1" applyAlignment="1">
      <alignment horizontal="left" vertical="center"/>
    </xf>
    <xf numFmtId="0" fontId="3" fillId="0" borderId="0" xfId="3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3" xfId="0" applyBorder="1"/>
    <xf numFmtId="0" fontId="6" fillId="0" borderId="1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1" xfId="0" applyFont="1" applyFill="1" applyBorder="1"/>
    <xf numFmtId="0" fontId="0" fillId="3" borderId="5" xfId="0" applyFill="1" applyBorder="1"/>
    <xf numFmtId="0" fontId="0" fillId="0" borderId="0" xfId="0" applyBorder="1"/>
    <xf numFmtId="0" fontId="0" fillId="4" borderId="0" xfId="0" applyFill="1"/>
    <xf numFmtId="0" fontId="0" fillId="5" borderId="5" xfId="0" applyFill="1" applyBorder="1"/>
    <xf numFmtId="0" fontId="0" fillId="5" borderId="1" xfId="0" applyFill="1" applyBorder="1"/>
    <xf numFmtId="0" fontId="0" fillId="0" borderId="4" xfId="0" applyFill="1" applyBorder="1"/>
    <xf numFmtId="0" fontId="0" fillId="0" borderId="1" xfId="0" applyFill="1" applyBorder="1"/>
    <xf numFmtId="0" fontId="6" fillId="0" borderId="9" xfId="0" applyFont="1" applyBorder="1"/>
    <xf numFmtId="0" fontId="0" fillId="0" borderId="8" xfId="0" applyFill="1" applyBorder="1"/>
    <xf numFmtId="0" fontId="0" fillId="0" borderId="7" xfId="0" applyFill="1" applyBorder="1"/>
  </cellXfs>
  <cellStyles count="4">
    <cellStyle name="Normal 2 2" xfId="1" xr:uid="{00000000-0005-0000-0000-000006000000}"/>
    <cellStyle name="Normal 3" xfId="2" xr:uid="{00000000-0005-0000-0000-000007000000}"/>
    <cellStyle name="Обычный" xfId="0" builtinId="0"/>
    <cellStyle name="Обычный 2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209520</xdr:colOff>
      <xdr:row>1</xdr:row>
      <xdr:rowOff>76320</xdr:rowOff>
    </xdr:from>
    <xdr:to>
      <xdr:col>8</xdr:col>
      <xdr:colOff>184150</xdr:colOff>
      <xdr:row>18</xdr:row>
      <xdr:rowOff>41400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9520" y="260470"/>
          <a:ext cx="4749830" cy="30956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406400</xdr:colOff>
      <xdr:row>42</xdr:row>
      <xdr:rowOff>114301</xdr:rowOff>
    </xdr:from>
    <xdr:to>
      <xdr:col>22</xdr:col>
      <xdr:colOff>419100</xdr:colOff>
      <xdr:row>62</xdr:row>
      <xdr:rowOff>158413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68D6A4A-53F9-4F87-A4F1-C000A2236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848601"/>
          <a:ext cx="2997200" cy="3727112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12</xdr:row>
      <xdr:rowOff>114300</xdr:rowOff>
    </xdr:from>
    <xdr:to>
      <xdr:col>26</xdr:col>
      <xdr:colOff>289</xdr:colOff>
      <xdr:row>42</xdr:row>
      <xdr:rowOff>19329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20801F5-F7C1-4CCD-A27B-BB31F180E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3300" y="2324100"/>
          <a:ext cx="5626389" cy="542952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51</xdr:row>
      <xdr:rowOff>38100</xdr:rowOff>
    </xdr:from>
    <xdr:to>
      <xdr:col>5</xdr:col>
      <xdr:colOff>501650</xdr:colOff>
      <xdr:row>67</xdr:row>
      <xdr:rowOff>149225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570FE15-CBAE-443B-8678-36E8016DE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9429750"/>
          <a:ext cx="2228850" cy="305752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361951</xdr:colOff>
      <xdr:row>78</xdr:row>
      <xdr:rowOff>50801</xdr:rowOff>
    </xdr:from>
    <xdr:to>
      <xdr:col>19</xdr:col>
      <xdr:colOff>38101</xdr:colOff>
      <xdr:row>96</xdr:row>
      <xdr:rowOff>53851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C603D59-7535-461A-B601-109137E9F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551" y="14414501"/>
          <a:ext cx="2660650" cy="3317750"/>
        </a:xfrm>
        <a:prstGeom prst="rect">
          <a:avLst/>
        </a:prstGeom>
      </xdr:spPr>
    </xdr:pic>
    <xdr:clientData/>
  </xdr:twoCellAnchor>
  <xdr:twoCellAnchor editAs="oneCell">
    <xdr:from>
      <xdr:col>19</xdr:col>
      <xdr:colOff>202073</xdr:colOff>
      <xdr:row>77</xdr:row>
      <xdr:rowOff>25400</xdr:rowOff>
    </xdr:from>
    <xdr:to>
      <xdr:col>25</xdr:col>
      <xdr:colOff>349545</xdr:colOff>
      <xdr:row>96</xdr:row>
      <xdr:rowOff>57429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16CC39C2-DDD0-4A79-B649-E0241B57A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3173" y="14204950"/>
          <a:ext cx="3728872" cy="3530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5" zoomScaleNormal="100" workbookViewId="0">
      <selection activeCell="H37" sqref="H37"/>
    </sheetView>
  </sheetViews>
  <sheetFormatPr defaultColWidth="8.54296875" defaultRowHeight="14.5" x14ac:dyDescent="0.35"/>
  <cols>
    <col min="2" max="2" width="12.90625" customWidth="1"/>
  </cols>
  <sheetData>
    <row r="1" spans="1:9" ht="17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ht="17.5" x14ac:dyDescent="0.3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9" ht="17.5" x14ac:dyDescent="0.35">
      <c r="A3" s="5" t="s">
        <v>2</v>
      </c>
      <c r="B3" s="5"/>
      <c r="C3" s="5"/>
      <c r="D3" s="5"/>
      <c r="E3" s="5"/>
      <c r="F3" s="5"/>
      <c r="G3" s="5"/>
      <c r="H3" s="5"/>
      <c r="I3" s="5"/>
    </row>
    <row r="4" spans="1:9" ht="17.5" x14ac:dyDescent="0.35">
      <c r="A4" s="5" t="s">
        <v>3</v>
      </c>
      <c r="B4" s="5"/>
      <c r="C4" s="5"/>
      <c r="D4" s="5"/>
      <c r="E4" s="5"/>
      <c r="F4" s="5"/>
      <c r="G4" s="5"/>
      <c r="H4" s="5"/>
      <c r="I4" s="5"/>
    </row>
    <row r="5" spans="1:9" ht="17.5" x14ac:dyDescent="0.35">
      <c r="A5" s="5" t="s">
        <v>4</v>
      </c>
      <c r="B5" s="5"/>
      <c r="C5" s="5"/>
      <c r="D5" s="5"/>
      <c r="E5" s="5"/>
      <c r="F5" s="5"/>
      <c r="G5" s="5"/>
      <c r="H5" s="5"/>
      <c r="I5" s="5"/>
    </row>
    <row r="6" spans="1:9" ht="15.5" x14ac:dyDescent="0.35">
      <c r="A6" s="6"/>
      <c r="B6" s="6"/>
      <c r="C6" s="6"/>
      <c r="D6" s="6"/>
      <c r="E6" s="6"/>
      <c r="F6" s="6"/>
      <c r="G6" s="6"/>
      <c r="H6" s="6"/>
      <c r="I6" s="6"/>
    </row>
    <row r="7" spans="1:9" ht="15.5" x14ac:dyDescent="0.35">
      <c r="A7" s="6"/>
      <c r="B7" s="6"/>
      <c r="C7" s="6"/>
      <c r="D7" s="6"/>
      <c r="E7" s="6"/>
      <c r="F7" s="6"/>
      <c r="G7" s="6"/>
      <c r="H7" s="6"/>
      <c r="I7" s="6"/>
    </row>
    <row r="8" spans="1:9" ht="15.5" x14ac:dyDescent="0.35">
      <c r="A8" s="6"/>
      <c r="B8" s="6"/>
      <c r="C8" s="6"/>
      <c r="D8" s="6"/>
      <c r="E8" s="6"/>
      <c r="F8" s="6"/>
      <c r="G8" s="6"/>
      <c r="H8" s="6"/>
      <c r="I8" s="6"/>
    </row>
    <row r="9" spans="1:9" ht="15.5" x14ac:dyDescent="0.35">
      <c r="A9" s="6"/>
      <c r="B9" s="6"/>
      <c r="C9" s="6"/>
      <c r="D9" s="6"/>
      <c r="E9" s="6"/>
      <c r="F9" s="6"/>
      <c r="G9" s="6"/>
      <c r="H9" s="6"/>
      <c r="I9" s="6"/>
    </row>
    <row r="10" spans="1:9" ht="15.5" x14ac:dyDescent="0.35">
      <c r="A10" s="6"/>
      <c r="B10" s="6"/>
      <c r="C10" s="6"/>
      <c r="D10" s="6"/>
      <c r="E10" s="6"/>
      <c r="F10" s="6"/>
      <c r="G10" s="6"/>
      <c r="H10" s="6"/>
      <c r="I10" s="6"/>
    </row>
    <row r="11" spans="1:9" ht="15.5" x14ac:dyDescent="0.35">
      <c r="A11" s="6"/>
      <c r="B11" s="6"/>
      <c r="C11" s="6"/>
      <c r="D11" s="6"/>
      <c r="E11" s="6"/>
      <c r="F11" s="6"/>
      <c r="G11" s="6"/>
      <c r="H11" s="6"/>
      <c r="I11" s="6"/>
    </row>
    <row r="12" spans="1:9" ht="15.5" x14ac:dyDescent="0.35">
      <c r="A12" s="6"/>
      <c r="B12" s="6"/>
      <c r="C12" s="6"/>
      <c r="D12" s="6"/>
      <c r="E12" s="6"/>
      <c r="F12" s="6"/>
      <c r="G12" s="6"/>
      <c r="H12" s="6"/>
      <c r="I12" s="6"/>
    </row>
    <row r="13" spans="1:9" ht="15.5" x14ac:dyDescent="0.35">
      <c r="A13" s="6"/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6"/>
      <c r="B14" s="6"/>
      <c r="C14" s="6"/>
      <c r="D14" s="6"/>
      <c r="E14" s="6"/>
      <c r="F14" s="6"/>
      <c r="G14" s="6"/>
      <c r="H14" s="6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7.5" x14ac:dyDescent="0.35">
      <c r="A17" s="5" t="s">
        <v>5</v>
      </c>
      <c r="B17" s="5"/>
      <c r="C17" s="5"/>
      <c r="D17" s="5"/>
      <c r="E17" s="5"/>
      <c r="F17" s="5"/>
      <c r="G17" s="5"/>
      <c r="H17" s="5"/>
      <c r="I17" s="5"/>
    </row>
    <row r="18" spans="1:9" ht="17.5" x14ac:dyDescent="0.35">
      <c r="A18" s="5" t="s">
        <v>6</v>
      </c>
      <c r="B18" s="5"/>
      <c r="C18" s="5"/>
      <c r="D18" s="5"/>
      <c r="E18" s="5"/>
      <c r="F18" s="5"/>
      <c r="G18" s="5"/>
      <c r="H18" s="5"/>
      <c r="I18" s="5"/>
    </row>
    <row r="19" spans="1:9" ht="17.5" x14ac:dyDescent="0.35">
      <c r="A19" s="5" t="s">
        <v>7</v>
      </c>
      <c r="B19" s="5"/>
      <c r="C19" s="5"/>
      <c r="D19" s="5"/>
      <c r="E19" s="5"/>
      <c r="F19" s="5"/>
      <c r="G19" s="5"/>
      <c r="H19" s="5"/>
      <c r="I19" s="5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7.5" x14ac:dyDescent="0.35">
      <c r="A22" s="7"/>
      <c r="B22" s="7"/>
      <c r="C22" s="7"/>
      <c r="D22" s="7"/>
      <c r="E22" s="8" t="s">
        <v>44</v>
      </c>
      <c r="F22" s="7"/>
      <c r="G22" s="7"/>
      <c r="H22" s="7"/>
      <c r="I22" s="7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35">
      <c r="A25" s="7"/>
      <c r="B25" s="7"/>
      <c r="C25" s="7"/>
      <c r="D25" s="7"/>
      <c r="E25" s="7"/>
      <c r="F25" s="7"/>
      <c r="G25" s="7"/>
      <c r="H25" s="7"/>
      <c r="I25" s="7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  <c r="I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  <c r="I28" s="6"/>
    </row>
    <row r="29" spans="1:9" ht="15.5" x14ac:dyDescent="0.35">
      <c r="A29" s="6"/>
      <c r="B29" s="6"/>
      <c r="C29" s="6"/>
      <c r="D29" s="6"/>
      <c r="E29" s="6"/>
      <c r="F29" s="6"/>
      <c r="G29" s="6"/>
      <c r="H29" s="6"/>
      <c r="I29" s="6"/>
    </row>
    <row r="30" spans="1:9" ht="15.5" x14ac:dyDescent="0.35">
      <c r="A30" s="6"/>
      <c r="B30" s="6"/>
      <c r="C30" s="6"/>
      <c r="D30" s="6"/>
      <c r="E30" s="6"/>
      <c r="F30" s="6"/>
      <c r="G30" s="6"/>
      <c r="H30" s="6"/>
      <c r="I30" s="6"/>
    </row>
    <row r="31" spans="1:9" ht="15.5" x14ac:dyDescent="0.35">
      <c r="A31" s="6"/>
      <c r="B31" s="6"/>
      <c r="C31" s="6"/>
      <c r="D31" s="6"/>
      <c r="E31" s="6"/>
      <c r="F31" s="6"/>
      <c r="G31" s="6"/>
      <c r="H31" s="6"/>
      <c r="I31" s="6"/>
    </row>
    <row r="32" spans="1:9" ht="15.5" x14ac:dyDescent="0.35">
      <c r="A32" s="6"/>
      <c r="B32" s="6"/>
      <c r="C32" s="6"/>
      <c r="D32" s="6"/>
      <c r="E32" s="6"/>
      <c r="F32" s="6"/>
      <c r="G32" s="6"/>
      <c r="H32" s="6"/>
      <c r="I32" s="6"/>
    </row>
    <row r="33" spans="1:9" ht="15.5" x14ac:dyDescent="0.35">
      <c r="A33" s="6"/>
      <c r="B33" s="6"/>
      <c r="C33" s="6"/>
      <c r="D33" s="6"/>
      <c r="E33" s="6"/>
      <c r="F33" s="6"/>
      <c r="G33" s="6"/>
      <c r="H33" s="6"/>
      <c r="I33" s="6"/>
    </row>
    <row r="34" spans="1:9" ht="15.5" x14ac:dyDescent="0.35">
      <c r="A34" s="6"/>
      <c r="B34" s="6"/>
      <c r="C34" s="6"/>
      <c r="D34" s="6"/>
      <c r="E34" s="6"/>
      <c r="F34" s="6"/>
      <c r="G34" s="6"/>
      <c r="H34" s="6"/>
      <c r="I34" s="6"/>
    </row>
    <row r="35" spans="1:9" ht="15.5" x14ac:dyDescent="0.35">
      <c r="A35" s="6"/>
      <c r="B35" s="6"/>
      <c r="C35" s="6"/>
      <c r="D35" s="6"/>
      <c r="E35" s="6"/>
      <c r="F35" s="6"/>
      <c r="G35" s="6"/>
      <c r="H35" s="6"/>
      <c r="I35" s="6"/>
    </row>
    <row r="36" spans="1:9" ht="18" x14ac:dyDescent="0.35">
      <c r="A36" s="4" t="s">
        <v>45</v>
      </c>
      <c r="B36" s="4"/>
      <c r="C36" s="9"/>
      <c r="D36" s="9"/>
      <c r="E36" s="9"/>
      <c r="F36" s="9"/>
      <c r="G36" s="9"/>
      <c r="H36" s="9"/>
      <c r="I36" s="9"/>
    </row>
    <row r="37" spans="1:9" ht="18" x14ac:dyDescent="0.35">
      <c r="A37" s="4" t="s">
        <v>46</v>
      </c>
      <c r="B37" s="4"/>
      <c r="C37" s="9"/>
      <c r="D37" s="3" t="s">
        <v>8</v>
      </c>
      <c r="E37" s="3"/>
      <c r="F37" s="3"/>
      <c r="G37" s="9"/>
      <c r="H37" s="9" t="s">
        <v>47</v>
      </c>
      <c r="I37" s="9"/>
    </row>
    <row r="38" spans="1:9" ht="18" x14ac:dyDescent="0.35">
      <c r="A38" s="4" t="s">
        <v>9</v>
      </c>
      <c r="B38" s="4"/>
      <c r="C38" s="9"/>
      <c r="D38" s="3" t="s">
        <v>10</v>
      </c>
      <c r="E38" s="3"/>
      <c r="F38" s="3"/>
      <c r="G38" s="9"/>
      <c r="H38" s="9" t="s">
        <v>11</v>
      </c>
      <c r="I38" s="9"/>
    </row>
    <row r="39" spans="1:9" ht="18" x14ac:dyDescent="0.35">
      <c r="A39" s="9"/>
      <c r="B39" s="9"/>
      <c r="C39" s="9"/>
      <c r="D39" s="9"/>
      <c r="E39" s="9"/>
      <c r="F39" s="9"/>
      <c r="G39" s="9"/>
      <c r="H39" s="9"/>
      <c r="I39" s="9"/>
    </row>
    <row r="40" spans="1:9" ht="18" x14ac:dyDescent="0.35">
      <c r="A40" s="9"/>
      <c r="B40" s="9"/>
      <c r="C40" s="9"/>
      <c r="D40" s="9"/>
      <c r="E40" s="9"/>
      <c r="F40" s="9"/>
      <c r="G40" s="9"/>
      <c r="H40" s="9"/>
      <c r="I40" s="9"/>
    </row>
    <row r="41" spans="1:9" ht="18" x14ac:dyDescent="0.35">
      <c r="A41" s="3" t="s">
        <v>12</v>
      </c>
      <c r="B41" s="3"/>
      <c r="C41" s="3"/>
      <c r="D41" s="3"/>
      <c r="E41" s="3"/>
      <c r="F41" s="3"/>
      <c r="G41" s="3"/>
      <c r="H41" s="3"/>
      <c r="I41" s="3"/>
    </row>
    <row r="42" spans="1:9" ht="18" x14ac:dyDescent="0.35">
      <c r="A42" s="3">
        <v>2024</v>
      </c>
      <c r="B42" s="3"/>
      <c r="C42" s="3"/>
      <c r="D42" s="3"/>
      <c r="E42" s="3"/>
      <c r="F42" s="3"/>
      <c r="G42" s="3"/>
      <c r="H42" s="3"/>
      <c r="I42" s="3"/>
    </row>
  </sheetData>
  <mergeCells count="15">
    <mergeCell ref="A38:B38"/>
    <mergeCell ref="D38:F38"/>
    <mergeCell ref="A41:I41"/>
    <mergeCell ref="A42:I42"/>
    <mergeCell ref="A17:I17"/>
    <mergeCell ref="A18:I18"/>
    <mergeCell ref="A19:I19"/>
    <mergeCell ref="A36:B36"/>
    <mergeCell ref="A37:B37"/>
    <mergeCell ref="D37:F37"/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opLeftCell="A81" zoomScaleNormal="100" workbookViewId="0">
      <selection activeCell="R104" sqref="R104"/>
    </sheetView>
  </sheetViews>
  <sheetFormatPr defaultColWidth="8.54296875" defaultRowHeight="14.5" x14ac:dyDescent="0.35"/>
  <sheetData>
    <row r="1" spans="1:16" x14ac:dyDescent="0.35">
      <c r="A1" t="s">
        <v>13</v>
      </c>
    </row>
    <row r="6" spans="1:16" x14ac:dyDescent="0.35">
      <c r="M6" s="2" t="s">
        <v>14</v>
      </c>
      <c r="N6" s="2"/>
      <c r="O6" s="2"/>
      <c r="P6" s="10">
        <v>0</v>
      </c>
    </row>
    <row r="7" spans="1:16" x14ac:dyDescent="0.35">
      <c r="M7" s="2" t="s">
        <v>15</v>
      </c>
      <c r="N7" s="2"/>
      <c r="O7" s="2"/>
      <c r="P7" s="10">
        <v>1000</v>
      </c>
    </row>
    <row r="8" spans="1:16" x14ac:dyDescent="0.35">
      <c r="M8" s="2" t="s">
        <v>16</v>
      </c>
      <c r="N8" s="2"/>
      <c r="O8" s="2"/>
      <c r="P8" s="10">
        <f>SUM(A22:A31)</f>
        <v>120</v>
      </c>
    </row>
    <row r="9" spans="1:16" x14ac:dyDescent="0.35">
      <c r="M9" s="2" t="s">
        <v>17</v>
      </c>
      <c r="N9" s="2"/>
      <c r="O9" s="2"/>
      <c r="P9" s="10">
        <f>SUM(C32:L32)</f>
        <v>120</v>
      </c>
    </row>
    <row r="10" spans="1:16" x14ac:dyDescent="0.35">
      <c r="M10" s="10"/>
      <c r="N10" s="10"/>
      <c r="O10" s="10"/>
      <c r="P10" s="10"/>
    </row>
    <row r="11" spans="1:16" x14ac:dyDescent="0.35">
      <c r="M11" s="2" t="s">
        <v>18</v>
      </c>
      <c r="N11" s="2"/>
      <c r="O11" s="2"/>
      <c r="P11" s="10">
        <f>SUM(A21:O35)+P9</f>
        <v>57556</v>
      </c>
    </row>
    <row r="12" spans="1:16" x14ac:dyDescent="0.35">
      <c r="M12" s="11"/>
      <c r="N12" s="11"/>
      <c r="O12" s="11"/>
      <c r="P12" s="10"/>
    </row>
    <row r="21" spans="1:14" x14ac:dyDescent="0.35">
      <c r="C21" s="12">
        <v>1</v>
      </c>
      <c r="D21" s="12">
        <v>2</v>
      </c>
      <c r="E21" s="12">
        <v>3</v>
      </c>
      <c r="F21" s="12">
        <v>4</v>
      </c>
      <c r="G21" s="12">
        <v>5</v>
      </c>
      <c r="H21" s="12">
        <v>6</v>
      </c>
      <c r="I21" s="12">
        <v>7</v>
      </c>
      <c r="J21" s="12">
        <v>8</v>
      </c>
      <c r="K21" s="12">
        <v>9</v>
      </c>
      <c r="L21" s="29">
        <v>10</v>
      </c>
    </row>
    <row r="22" spans="1:14" x14ac:dyDescent="0.35">
      <c r="A22">
        <v>30</v>
      </c>
      <c r="B22" s="13">
        <v>1</v>
      </c>
      <c r="C22">
        <v>0</v>
      </c>
      <c r="D22">
        <v>17</v>
      </c>
      <c r="E22">
        <v>15</v>
      </c>
      <c r="F22">
        <v>2</v>
      </c>
      <c r="G22">
        <v>16</v>
      </c>
      <c r="H22">
        <v>1000</v>
      </c>
      <c r="I22">
        <v>1000</v>
      </c>
      <c r="J22">
        <v>1000</v>
      </c>
      <c r="K22">
        <v>1000</v>
      </c>
      <c r="L22">
        <v>1000</v>
      </c>
      <c r="N22" s="14">
        <f>$P$9+A22</f>
        <v>150</v>
      </c>
    </row>
    <row r="23" spans="1:14" x14ac:dyDescent="0.35">
      <c r="A23">
        <v>60</v>
      </c>
      <c r="B23" s="15">
        <v>2</v>
      </c>
      <c r="C23">
        <f>D22</f>
        <v>17</v>
      </c>
      <c r="D23">
        <v>0</v>
      </c>
      <c r="E23">
        <v>1000</v>
      </c>
      <c r="F23">
        <v>1000</v>
      </c>
      <c r="G23">
        <v>12</v>
      </c>
      <c r="H23">
        <v>1000</v>
      </c>
      <c r="I23">
        <v>1000</v>
      </c>
      <c r="J23">
        <v>1000</v>
      </c>
      <c r="K23">
        <v>1000</v>
      </c>
      <c r="L23">
        <v>1000</v>
      </c>
      <c r="N23" s="14">
        <f t="shared" ref="N22:N30" si="0">$P$9+A23</f>
        <v>180</v>
      </c>
    </row>
    <row r="24" spans="1:14" x14ac:dyDescent="0.35">
      <c r="A24">
        <v>20</v>
      </c>
      <c r="B24" s="15">
        <v>3</v>
      </c>
      <c r="C24">
        <f>E22</f>
        <v>15</v>
      </c>
      <c r="D24">
        <f>E23</f>
        <v>1000</v>
      </c>
      <c r="E24">
        <v>0</v>
      </c>
      <c r="F24">
        <v>11</v>
      </c>
      <c r="G24">
        <v>1000</v>
      </c>
      <c r="H24">
        <v>17</v>
      </c>
      <c r="I24">
        <v>1000</v>
      </c>
      <c r="J24">
        <v>6</v>
      </c>
      <c r="K24">
        <v>1000</v>
      </c>
      <c r="L24">
        <v>1000</v>
      </c>
      <c r="N24" s="14">
        <f t="shared" si="0"/>
        <v>140</v>
      </c>
    </row>
    <row r="25" spans="1:14" x14ac:dyDescent="0.35">
      <c r="A25">
        <v>0</v>
      </c>
      <c r="B25" s="15">
        <v>4</v>
      </c>
      <c r="C25">
        <f>F22</f>
        <v>2</v>
      </c>
      <c r="D25">
        <f>F23</f>
        <v>1000</v>
      </c>
      <c r="E25">
        <f>F24</f>
        <v>11</v>
      </c>
      <c r="F25">
        <v>0</v>
      </c>
      <c r="G25">
        <v>9</v>
      </c>
      <c r="H25">
        <v>1000</v>
      </c>
      <c r="I25">
        <v>1000</v>
      </c>
      <c r="J25">
        <v>1000</v>
      </c>
      <c r="K25">
        <v>1000</v>
      </c>
      <c r="L25">
        <v>1000</v>
      </c>
      <c r="N25" s="14">
        <f t="shared" si="0"/>
        <v>120</v>
      </c>
    </row>
    <row r="26" spans="1:14" x14ac:dyDescent="0.35">
      <c r="A26">
        <v>10</v>
      </c>
      <c r="B26" s="15">
        <v>5</v>
      </c>
      <c r="C26">
        <f>G22</f>
        <v>16</v>
      </c>
      <c r="D26">
        <f>G23</f>
        <v>12</v>
      </c>
      <c r="E26">
        <f>G24</f>
        <v>1000</v>
      </c>
      <c r="F26">
        <f>G25</f>
        <v>9</v>
      </c>
      <c r="G26">
        <v>0</v>
      </c>
      <c r="H26">
        <v>12</v>
      </c>
      <c r="I26">
        <v>11</v>
      </c>
      <c r="J26">
        <v>1000</v>
      </c>
      <c r="K26">
        <v>1000</v>
      </c>
      <c r="L26">
        <v>1000</v>
      </c>
      <c r="N26" s="14">
        <f t="shared" si="0"/>
        <v>130</v>
      </c>
    </row>
    <row r="27" spans="1:14" x14ac:dyDescent="0.35">
      <c r="A27">
        <v>0</v>
      </c>
      <c r="B27" s="15">
        <v>6</v>
      </c>
      <c r="C27">
        <f>H22</f>
        <v>1000</v>
      </c>
      <c r="D27">
        <f>H23</f>
        <v>1000</v>
      </c>
      <c r="E27">
        <f>H24</f>
        <v>17</v>
      </c>
      <c r="F27">
        <f>H25</f>
        <v>1000</v>
      </c>
      <c r="G27">
        <f>H26</f>
        <v>12</v>
      </c>
      <c r="H27">
        <v>0</v>
      </c>
      <c r="I27">
        <v>24</v>
      </c>
      <c r="J27">
        <v>19</v>
      </c>
      <c r="K27">
        <v>13</v>
      </c>
      <c r="L27">
        <v>8</v>
      </c>
      <c r="N27" s="14">
        <f t="shared" si="0"/>
        <v>120</v>
      </c>
    </row>
    <row r="28" spans="1:14" x14ac:dyDescent="0.35">
      <c r="B28" s="15">
        <v>7</v>
      </c>
      <c r="C28">
        <f>I22</f>
        <v>1000</v>
      </c>
      <c r="D28">
        <f>I23</f>
        <v>1000</v>
      </c>
      <c r="E28">
        <f>I24</f>
        <v>1000</v>
      </c>
      <c r="F28">
        <f>I25</f>
        <v>1000</v>
      </c>
      <c r="G28">
        <f>I26</f>
        <v>11</v>
      </c>
      <c r="H28">
        <f>I27</f>
        <v>24</v>
      </c>
      <c r="I28">
        <v>0</v>
      </c>
      <c r="J28">
        <v>1000</v>
      </c>
      <c r="K28">
        <v>2</v>
      </c>
      <c r="L28">
        <v>1000</v>
      </c>
      <c r="N28" s="14">
        <f t="shared" si="0"/>
        <v>120</v>
      </c>
    </row>
    <row r="29" spans="1:14" x14ac:dyDescent="0.35">
      <c r="B29" s="15">
        <v>8</v>
      </c>
      <c r="C29">
        <f>J22</f>
        <v>1000</v>
      </c>
      <c r="D29">
        <f>J23</f>
        <v>1000</v>
      </c>
      <c r="E29">
        <f>J24</f>
        <v>6</v>
      </c>
      <c r="F29">
        <f>J25</f>
        <v>1000</v>
      </c>
      <c r="G29">
        <f>J26</f>
        <v>1000</v>
      </c>
      <c r="H29">
        <f>J27</f>
        <v>19</v>
      </c>
      <c r="I29">
        <f>J28</f>
        <v>1000</v>
      </c>
      <c r="J29">
        <v>0</v>
      </c>
      <c r="K29">
        <v>1000</v>
      </c>
      <c r="L29">
        <v>13</v>
      </c>
      <c r="N29" s="14">
        <f t="shared" si="0"/>
        <v>120</v>
      </c>
    </row>
    <row r="30" spans="1:14" x14ac:dyDescent="0.35">
      <c r="B30" s="15">
        <v>9</v>
      </c>
      <c r="C30">
        <f>K22</f>
        <v>1000</v>
      </c>
      <c r="D30">
        <f>K23</f>
        <v>1000</v>
      </c>
      <c r="E30">
        <f>K24</f>
        <v>1000</v>
      </c>
      <c r="F30">
        <f>K25</f>
        <v>1000</v>
      </c>
      <c r="G30">
        <f>K26</f>
        <v>1000</v>
      </c>
      <c r="H30">
        <f>K27</f>
        <v>13</v>
      </c>
      <c r="I30">
        <f>K28</f>
        <v>2</v>
      </c>
      <c r="J30">
        <f>K29</f>
        <v>1000</v>
      </c>
      <c r="K30">
        <v>0</v>
      </c>
      <c r="L30">
        <v>16</v>
      </c>
      <c r="N30" s="16">
        <f>$P$9+A30</f>
        <v>120</v>
      </c>
    </row>
    <row r="31" spans="1:14" x14ac:dyDescent="0.35">
      <c r="B31" s="28">
        <v>10</v>
      </c>
      <c r="C31">
        <f>L22</f>
        <v>1000</v>
      </c>
      <c r="D31">
        <f>L23</f>
        <v>1000</v>
      </c>
      <c r="E31">
        <f>L24</f>
        <v>1000</v>
      </c>
      <c r="F31">
        <f>L25</f>
        <v>1000</v>
      </c>
      <c r="G31">
        <f>L26</f>
        <v>1000</v>
      </c>
      <c r="H31">
        <f>L27</f>
        <v>8</v>
      </c>
      <c r="I31">
        <f>L28</f>
        <v>1000</v>
      </c>
      <c r="J31">
        <f>L29</f>
        <v>13</v>
      </c>
      <c r="K31">
        <f>L30</f>
        <v>16</v>
      </c>
      <c r="L31">
        <v>0</v>
      </c>
      <c r="N31" s="16">
        <f>P9+A31</f>
        <v>120</v>
      </c>
    </row>
    <row r="32" spans="1:14" x14ac:dyDescent="0.35">
      <c r="I32">
        <v>12</v>
      </c>
      <c r="J32">
        <v>23</v>
      </c>
      <c r="K32">
        <v>15</v>
      </c>
      <c r="L32">
        <v>70</v>
      </c>
      <c r="N32" s="17"/>
    </row>
    <row r="34" spans="2:16" x14ac:dyDescent="0.35">
      <c r="C34" s="18">
        <f>$P$8+C32</f>
        <v>120</v>
      </c>
      <c r="D34" s="19">
        <f t="shared" ref="C34:K34" si="1">$P$8+D32</f>
        <v>120</v>
      </c>
      <c r="E34" s="19">
        <f t="shared" si="1"/>
        <v>120</v>
      </c>
      <c r="F34" s="19">
        <f>$P$8+F32</f>
        <v>120</v>
      </c>
      <c r="G34" s="19">
        <f>$P$8+G32</f>
        <v>120</v>
      </c>
      <c r="H34" s="19">
        <f>$P$8+H32</f>
        <v>120</v>
      </c>
      <c r="I34" s="19">
        <f>$P$8+I32</f>
        <v>132</v>
      </c>
      <c r="J34" s="19">
        <f>$P$8+J32</f>
        <v>143</v>
      </c>
      <c r="K34" s="19">
        <f>$P$8+K32</f>
        <v>135</v>
      </c>
      <c r="L34" s="30">
        <f>$P$8+L32</f>
        <v>190</v>
      </c>
      <c r="M34" s="17"/>
    </row>
    <row r="36" spans="2:16" x14ac:dyDescent="0.35">
      <c r="C36" s="20">
        <v>1</v>
      </c>
      <c r="D36" s="20">
        <v>2</v>
      </c>
      <c r="E36" s="20">
        <v>3</v>
      </c>
      <c r="F36" s="20">
        <v>4</v>
      </c>
      <c r="G36" s="20">
        <v>5</v>
      </c>
      <c r="H36" s="20">
        <v>6</v>
      </c>
      <c r="I36" s="20">
        <v>7</v>
      </c>
      <c r="J36" s="20">
        <v>8</v>
      </c>
      <c r="K36" s="20">
        <v>9</v>
      </c>
      <c r="L36" s="32">
        <v>10</v>
      </c>
    </row>
    <row r="37" spans="2:16" x14ac:dyDescent="0.35">
      <c r="B37" s="21">
        <v>1</v>
      </c>
      <c r="C37">
        <v>120</v>
      </c>
      <c r="D37">
        <v>0</v>
      </c>
      <c r="E37">
        <v>0</v>
      </c>
      <c r="F37">
        <v>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22" t="s">
        <v>19</v>
      </c>
      <c r="N37" s="23">
        <f>SUM(C37:M37)</f>
        <v>150</v>
      </c>
      <c r="O37" t="s">
        <v>20</v>
      </c>
      <c r="P37" s="25">
        <f>SUMPRODUCT(C22:M32,C37:M47)</f>
        <v>23119</v>
      </c>
    </row>
    <row r="38" spans="2:16" x14ac:dyDescent="0.35">
      <c r="B38" s="21">
        <v>2</v>
      </c>
      <c r="C38">
        <v>0</v>
      </c>
      <c r="D38">
        <v>120</v>
      </c>
      <c r="E38">
        <v>0</v>
      </c>
      <c r="F38">
        <v>0</v>
      </c>
      <c r="G38">
        <v>60</v>
      </c>
      <c r="H38">
        <v>0</v>
      </c>
      <c r="I38">
        <v>0</v>
      </c>
      <c r="J38">
        <v>0</v>
      </c>
      <c r="K38">
        <v>0</v>
      </c>
      <c r="L38">
        <v>0</v>
      </c>
      <c r="M38" s="22" t="s">
        <v>21</v>
      </c>
      <c r="N38" s="23">
        <f>SUM(C38:M38)</f>
        <v>180</v>
      </c>
      <c r="O38" t="s">
        <v>22</v>
      </c>
      <c r="P38">
        <f>SUM(B36:N48)+$P$9</f>
        <v>4430</v>
      </c>
    </row>
    <row r="39" spans="2:16" x14ac:dyDescent="0.35">
      <c r="B39" s="21">
        <v>3</v>
      </c>
      <c r="C39">
        <v>0</v>
      </c>
      <c r="D39">
        <v>0</v>
      </c>
      <c r="E39">
        <v>117</v>
      </c>
      <c r="F39">
        <v>0</v>
      </c>
      <c r="G39">
        <v>0</v>
      </c>
      <c r="H39">
        <v>0</v>
      </c>
      <c r="I39">
        <v>0</v>
      </c>
      <c r="J39">
        <v>23</v>
      </c>
      <c r="K39">
        <v>0</v>
      </c>
      <c r="L39">
        <v>0</v>
      </c>
      <c r="M39" s="22" t="s">
        <v>23</v>
      </c>
      <c r="N39" s="23">
        <f>SUM(C39:M39)</f>
        <v>140</v>
      </c>
    </row>
    <row r="40" spans="2:16" x14ac:dyDescent="0.35">
      <c r="B40" s="21">
        <v>4</v>
      </c>
      <c r="C40">
        <v>0</v>
      </c>
      <c r="D40">
        <v>0</v>
      </c>
      <c r="E40">
        <v>3</v>
      </c>
      <c r="F40">
        <v>90</v>
      </c>
      <c r="G40">
        <v>27</v>
      </c>
      <c r="H40">
        <v>0</v>
      </c>
      <c r="I40">
        <v>0</v>
      </c>
      <c r="J40">
        <v>0</v>
      </c>
      <c r="K40">
        <v>0</v>
      </c>
      <c r="L40">
        <v>0</v>
      </c>
      <c r="M40" s="22" t="s">
        <v>24</v>
      </c>
      <c r="N40" s="23">
        <f>SUM(C40:M40)</f>
        <v>120</v>
      </c>
    </row>
    <row r="41" spans="2:16" x14ac:dyDescent="0.35">
      <c r="B41" s="21">
        <v>5</v>
      </c>
      <c r="C41">
        <v>0</v>
      </c>
      <c r="D41">
        <v>0</v>
      </c>
      <c r="E41">
        <v>0</v>
      </c>
      <c r="F41">
        <v>0</v>
      </c>
      <c r="G41">
        <v>33</v>
      </c>
      <c r="H41">
        <v>70</v>
      </c>
      <c r="I41">
        <v>27</v>
      </c>
      <c r="J41">
        <v>0</v>
      </c>
      <c r="K41">
        <v>0</v>
      </c>
      <c r="L41">
        <v>0</v>
      </c>
      <c r="M41" s="22" t="s">
        <v>25</v>
      </c>
      <c r="N41" s="23">
        <f>SUM(C41:M41)</f>
        <v>130</v>
      </c>
    </row>
    <row r="42" spans="2:16" x14ac:dyDescent="0.35">
      <c r="B42" s="21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50</v>
      </c>
      <c r="I42">
        <v>0</v>
      </c>
      <c r="J42">
        <v>0</v>
      </c>
      <c r="K42">
        <v>0</v>
      </c>
      <c r="L42">
        <v>70</v>
      </c>
      <c r="M42" s="22" t="s">
        <v>26</v>
      </c>
      <c r="N42" s="23">
        <f>SUM(C42:M42)</f>
        <v>120</v>
      </c>
    </row>
    <row r="43" spans="2:16" x14ac:dyDescent="0.35">
      <c r="B43" s="21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105</v>
      </c>
      <c r="J43">
        <v>0</v>
      </c>
      <c r="K43">
        <v>15</v>
      </c>
      <c r="L43">
        <v>0</v>
      </c>
      <c r="M43" s="22" t="s">
        <v>27</v>
      </c>
      <c r="N43" s="23">
        <f>SUM(C43:M43)</f>
        <v>120</v>
      </c>
    </row>
    <row r="44" spans="2:16" x14ac:dyDescent="0.35">
      <c r="B44" s="21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120</v>
      </c>
      <c r="K44">
        <v>0</v>
      </c>
      <c r="L44">
        <v>0</v>
      </c>
      <c r="M44" s="22" t="s">
        <v>28</v>
      </c>
      <c r="N44" s="23">
        <f>SUM(C44:M44)</f>
        <v>120</v>
      </c>
    </row>
    <row r="45" spans="2:16" x14ac:dyDescent="0.35">
      <c r="B45" s="21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120</v>
      </c>
      <c r="L45">
        <v>0</v>
      </c>
      <c r="M45" s="22" t="s">
        <v>29</v>
      </c>
      <c r="N45" s="23">
        <f>SUM(C45:M45)</f>
        <v>120</v>
      </c>
    </row>
    <row r="46" spans="2:16" x14ac:dyDescent="0.35">
      <c r="B46" s="31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120</v>
      </c>
      <c r="M46" s="22" t="s">
        <v>42</v>
      </c>
      <c r="N46" s="23">
        <f>SUM(C46:M46)</f>
        <v>120</v>
      </c>
    </row>
    <row r="47" spans="2:16" x14ac:dyDescent="0.35">
      <c r="C47">
        <f>SUM(C37:C46)</f>
        <v>120</v>
      </c>
      <c r="D47">
        <f>SUM(D37:D46)</f>
        <v>120</v>
      </c>
      <c r="E47">
        <f>SUM(E37:E46)</f>
        <v>120</v>
      </c>
      <c r="F47">
        <f>SUM(F37:F46)</f>
        <v>120</v>
      </c>
      <c r="G47">
        <f>SUM(G37:G46)</f>
        <v>120</v>
      </c>
      <c r="H47">
        <f>SUM(H37:H46)</f>
        <v>120</v>
      </c>
      <c r="I47">
        <f>SUM(I37:I46)</f>
        <v>132</v>
      </c>
      <c r="J47">
        <f>SUM(J37:J46)</f>
        <v>143</v>
      </c>
      <c r="K47">
        <f>SUM(K37:K46)</f>
        <v>135</v>
      </c>
      <c r="L47">
        <f>SUM(L37:L46)</f>
        <v>190</v>
      </c>
      <c r="M47" s="22" t="s">
        <v>30</v>
      </c>
      <c r="N47" s="26">
        <f>C34</f>
        <v>120</v>
      </c>
    </row>
    <row r="48" spans="2:16" x14ac:dyDescent="0.35">
      <c r="M48" s="22" t="s">
        <v>31</v>
      </c>
      <c r="N48" s="26">
        <f>D34</f>
        <v>120</v>
      </c>
    </row>
    <row r="49" spans="3:14" x14ac:dyDescent="0.35">
      <c r="M49" s="22" t="s">
        <v>32</v>
      </c>
      <c r="N49" s="26">
        <f>E34</f>
        <v>120</v>
      </c>
    </row>
    <row r="50" spans="3:14" x14ac:dyDescent="0.35">
      <c r="C50" t="s">
        <v>34</v>
      </c>
      <c r="M50" s="22" t="s">
        <v>33</v>
      </c>
      <c r="N50" s="26">
        <f>F34</f>
        <v>120</v>
      </c>
    </row>
    <row r="51" spans="3:14" x14ac:dyDescent="0.35">
      <c r="M51" s="22" t="s">
        <v>35</v>
      </c>
      <c r="N51" s="26">
        <f>G34</f>
        <v>120</v>
      </c>
    </row>
    <row r="52" spans="3:14" x14ac:dyDescent="0.35">
      <c r="M52" s="22" t="s">
        <v>36</v>
      </c>
      <c r="N52" s="26">
        <f>H34</f>
        <v>120</v>
      </c>
    </row>
    <row r="53" spans="3:14" x14ac:dyDescent="0.35">
      <c r="M53" s="22" t="s">
        <v>37</v>
      </c>
      <c r="N53" s="26">
        <f>I34</f>
        <v>132</v>
      </c>
    </row>
    <row r="54" spans="3:14" x14ac:dyDescent="0.35">
      <c r="M54" s="22" t="s">
        <v>38</v>
      </c>
      <c r="N54" s="26">
        <f>J34</f>
        <v>143</v>
      </c>
    </row>
    <row r="55" spans="3:14" x14ac:dyDescent="0.35">
      <c r="L55" s="24"/>
      <c r="M55" s="22" t="s">
        <v>39</v>
      </c>
      <c r="N55" s="27">
        <f>K34</f>
        <v>135</v>
      </c>
    </row>
    <row r="56" spans="3:14" x14ac:dyDescent="0.35">
      <c r="M56" s="22" t="s">
        <v>43</v>
      </c>
      <c r="N56" s="27">
        <f>L34</f>
        <v>190</v>
      </c>
    </row>
    <row r="67" spans="11:20" x14ac:dyDescent="0.35">
      <c r="K67" s="1" t="s">
        <v>40</v>
      </c>
      <c r="L67" s="1"/>
      <c r="M67" s="1"/>
      <c r="N67" s="1"/>
      <c r="O67" s="1"/>
      <c r="P67" s="1"/>
      <c r="Q67" s="1"/>
    </row>
    <row r="68" spans="11:20" x14ac:dyDescent="0.35">
      <c r="K68">
        <f>$M$80+M90</f>
        <v>-2255</v>
      </c>
      <c r="L68">
        <f>$M$81+M90</f>
        <v>-2259</v>
      </c>
      <c r="M68">
        <f>$M$82+M90</f>
        <v>-2855</v>
      </c>
      <c r="N68">
        <f>$M$83+M90</f>
        <v>-2262</v>
      </c>
      <c r="O68">
        <f>$M$84+M90</f>
        <v>-2850</v>
      </c>
      <c r="P68">
        <f>$M$85+M90</f>
        <v>-2853</v>
      </c>
      <c r="Q68">
        <f>$M$86+M90</f>
        <v>-2861</v>
      </c>
      <c r="R68">
        <f>$M$87+M90</f>
        <v>-2861</v>
      </c>
      <c r="S68">
        <f>$M$88+M90</f>
        <v>-2861</v>
      </c>
      <c r="T68">
        <f>$M$89+M90</f>
        <v>-2861</v>
      </c>
    </row>
    <row r="69" spans="11:20" x14ac:dyDescent="0.35">
      <c r="K69">
        <f>$M$80+M91</f>
        <v>-1535</v>
      </c>
      <c r="L69">
        <f>$M$81+M91</f>
        <v>-1539</v>
      </c>
      <c r="M69">
        <f>$M$82+M91</f>
        <v>-2135</v>
      </c>
      <c r="N69">
        <f>$M$83+M91</f>
        <v>-1542</v>
      </c>
      <c r="O69">
        <f>$M$84+M91</f>
        <v>-2130</v>
      </c>
      <c r="P69">
        <f>$M$85+M91</f>
        <v>-2133</v>
      </c>
      <c r="Q69">
        <f>$M$86+M91</f>
        <v>-2141</v>
      </c>
      <c r="R69">
        <f>$M$87+M91</f>
        <v>-2141</v>
      </c>
      <c r="S69">
        <f>$M$88+M91</f>
        <v>-2141</v>
      </c>
      <c r="T69">
        <f>$M$89+M91</f>
        <v>-2141</v>
      </c>
    </row>
    <row r="70" spans="11:20" x14ac:dyDescent="0.35">
      <c r="K70">
        <f>$M$80+M92</f>
        <v>-1397</v>
      </c>
      <c r="L70">
        <f>$M$81+M92</f>
        <v>-1401</v>
      </c>
      <c r="M70">
        <f>$M$82+M92</f>
        <v>-1997</v>
      </c>
      <c r="N70">
        <f>$M$83+M92</f>
        <v>-1404</v>
      </c>
      <c r="O70">
        <f>$M$84+M92</f>
        <v>-1992</v>
      </c>
      <c r="P70">
        <f>$M$85+M92</f>
        <v>-1995</v>
      </c>
      <c r="Q70">
        <f>$M$86+M92</f>
        <v>-2003</v>
      </c>
      <c r="R70">
        <f>$M$87+M92</f>
        <v>-2003</v>
      </c>
      <c r="S70">
        <f>$M$88+M92</f>
        <v>-2003</v>
      </c>
      <c r="T70">
        <f>$M$89+M92</f>
        <v>-2003</v>
      </c>
    </row>
    <row r="71" spans="11:20" x14ac:dyDescent="0.35">
      <c r="K71">
        <f>$M$80+M93</f>
        <v>-1121</v>
      </c>
      <c r="L71">
        <f>$M$81+M93</f>
        <v>-1125</v>
      </c>
      <c r="M71">
        <f>$M$82+M93</f>
        <v>-1721</v>
      </c>
      <c r="N71">
        <f>$M$83+M93</f>
        <v>-1128</v>
      </c>
      <c r="O71">
        <f>$M$84+M93</f>
        <v>-1716</v>
      </c>
      <c r="P71">
        <f>$M$85+M93</f>
        <v>-1719</v>
      </c>
      <c r="Q71">
        <f>$M$86+M93</f>
        <v>-1727</v>
      </c>
      <c r="R71">
        <f>$M$87+M93</f>
        <v>-1727</v>
      </c>
      <c r="S71">
        <f>$M$88+M93</f>
        <v>-1727</v>
      </c>
      <c r="T71">
        <f>$M$89+M93</f>
        <v>-1727</v>
      </c>
    </row>
    <row r="72" spans="11:20" x14ac:dyDescent="0.35">
      <c r="K72">
        <f>$M$80+M94</f>
        <v>16</v>
      </c>
      <c r="L72">
        <f>$M$81+M94</f>
        <v>12</v>
      </c>
      <c r="M72">
        <f>$M$82+M94</f>
        <v>-584</v>
      </c>
      <c r="N72">
        <f>$M$83+M94</f>
        <v>9</v>
      </c>
      <c r="O72">
        <f>$M$84+M94</f>
        <v>-579</v>
      </c>
      <c r="P72">
        <f>$M$85+M94</f>
        <v>-582</v>
      </c>
      <c r="Q72">
        <f>$M$86+M94</f>
        <v>-590</v>
      </c>
      <c r="R72">
        <f>$M$87+M94</f>
        <v>-590</v>
      </c>
      <c r="S72">
        <f>$M$88+M94</f>
        <v>-590</v>
      </c>
      <c r="T72">
        <f>$M$89+M94</f>
        <v>-590</v>
      </c>
    </row>
    <row r="73" spans="11:20" x14ac:dyDescent="0.35">
      <c r="K73">
        <f>$M$80+M95</f>
        <v>576</v>
      </c>
      <c r="L73">
        <f>$M$81+M95</f>
        <v>572</v>
      </c>
      <c r="M73">
        <f>$M$82+M95</f>
        <v>-24</v>
      </c>
      <c r="N73">
        <f>$M$83+M95</f>
        <v>569</v>
      </c>
      <c r="O73">
        <f>$M$84+M95</f>
        <v>-19</v>
      </c>
      <c r="P73">
        <f>$M$85+M95</f>
        <v>-22</v>
      </c>
      <c r="Q73">
        <f>$M$86+M95</f>
        <v>-30</v>
      </c>
      <c r="R73">
        <f>$M$87+M95</f>
        <v>-30</v>
      </c>
      <c r="S73">
        <f>$M$88+M95</f>
        <v>-30</v>
      </c>
      <c r="T73">
        <f>$M$89+M95</f>
        <v>-30</v>
      </c>
    </row>
    <row r="74" spans="11:20" x14ac:dyDescent="0.35">
      <c r="K74">
        <f>$M$80+M96</f>
        <v>606</v>
      </c>
      <c r="L74">
        <f>$M$81+M96</f>
        <v>602</v>
      </c>
      <c r="M74">
        <f>$M$82+M96</f>
        <v>6</v>
      </c>
      <c r="N74">
        <f>$M$83+M96</f>
        <v>599</v>
      </c>
      <c r="O74">
        <f>$M$84+M96</f>
        <v>11</v>
      </c>
      <c r="P74">
        <f>$M$85+M96</f>
        <v>8</v>
      </c>
      <c r="Q74">
        <f>$M$86+M96</f>
        <v>0</v>
      </c>
      <c r="R74">
        <f>$M$87+M96</f>
        <v>0</v>
      </c>
      <c r="S74">
        <f>$M$88+M96</f>
        <v>0</v>
      </c>
      <c r="T74">
        <f>$M$89+M96</f>
        <v>0</v>
      </c>
    </row>
    <row r="75" spans="11:20" x14ac:dyDescent="0.35">
      <c r="K75">
        <f>$M$80+M97</f>
        <v>606</v>
      </c>
      <c r="L75">
        <f>$M$81+M97</f>
        <v>602</v>
      </c>
      <c r="M75">
        <f>$M$82+M97</f>
        <v>6</v>
      </c>
      <c r="N75">
        <f>$M$83+M97</f>
        <v>599</v>
      </c>
      <c r="O75">
        <f>$M$84+M97</f>
        <v>11</v>
      </c>
      <c r="P75">
        <f>$M$85+M97</f>
        <v>8</v>
      </c>
      <c r="Q75">
        <f>$M$86+M97</f>
        <v>0</v>
      </c>
      <c r="R75">
        <f>$M$87+M97</f>
        <v>0</v>
      </c>
      <c r="S75">
        <f>$M$88+M97</f>
        <v>0</v>
      </c>
      <c r="T75">
        <f>$M$89+M97</f>
        <v>0</v>
      </c>
    </row>
    <row r="76" spans="11:20" x14ac:dyDescent="0.35">
      <c r="K76">
        <f>$M$80+M98</f>
        <v>606</v>
      </c>
      <c r="L76">
        <f>$M$81+M98</f>
        <v>602</v>
      </c>
      <c r="M76">
        <f>$M$82+M98</f>
        <v>6</v>
      </c>
      <c r="N76">
        <f>$M$83+M98</f>
        <v>599</v>
      </c>
      <c r="O76">
        <f>$M$84+M98</f>
        <v>11</v>
      </c>
      <c r="P76">
        <f>$M$85+M98</f>
        <v>8</v>
      </c>
      <c r="Q76">
        <f>$M$86+M98</f>
        <v>0</v>
      </c>
      <c r="R76">
        <f>$M$87+M98</f>
        <v>0</v>
      </c>
      <c r="S76">
        <f>$M$88+M98</f>
        <v>0</v>
      </c>
      <c r="T76">
        <f>$M$89+M98</f>
        <v>0</v>
      </c>
    </row>
    <row r="77" spans="11:20" x14ac:dyDescent="0.35">
      <c r="K77">
        <f>M80+M99</f>
        <v>606</v>
      </c>
      <c r="L77">
        <f>M81+M99</f>
        <v>602</v>
      </c>
      <c r="M77">
        <f>M82+M99</f>
        <v>6</v>
      </c>
      <c r="N77">
        <f>M83+M99</f>
        <v>599</v>
      </c>
      <c r="O77">
        <f>M84+M99</f>
        <v>11</v>
      </c>
      <c r="P77">
        <f>M85+M99</f>
        <v>8</v>
      </c>
      <c r="Q77">
        <f>M86+M99</f>
        <v>0</v>
      </c>
      <c r="R77">
        <f>M87+M99</f>
        <v>0</v>
      </c>
      <c r="S77">
        <f>M88+M99</f>
        <v>0</v>
      </c>
      <c r="T77">
        <f>M89+M99</f>
        <v>0</v>
      </c>
    </row>
    <row r="80" spans="11:20" x14ac:dyDescent="0.35">
      <c r="L80" t="s">
        <v>19</v>
      </c>
      <c r="M80">
        <v>-2700</v>
      </c>
      <c r="N80">
        <v>150</v>
      </c>
    </row>
    <row r="81" spans="12:14" x14ac:dyDescent="0.35">
      <c r="L81" t="s">
        <v>21</v>
      </c>
      <c r="M81">
        <v>-2704</v>
      </c>
      <c r="N81">
        <v>180</v>
      </c>
    </row>
    <row r="82" spans="12:14" x14ac:dyDescent="0.35">
      <c r="L82" t="s">
        <v>23</v>
      </c>
      <c r="M82">
        <v>-3300</v>
      </c>
      <c r="N82">
        <v>140</v>
      </c>
    </row>
    <row r="83" spans="12:14" x14ac:dyDescent="0.35">
      <c r="L83" t="s">
        <v>24</v>
      </c>
      <c r="M83">
        <v>-2707</v>
      </c>
      <c r="N83">
        <v>120</v>
      </c>
    </row>
    <row r="84" spans="12:14" x14ac:dyDescent="0.35">
      <c r="L84" t="s">
        <v>25</v>
      </c>
      <c r="M84">
        <v>-3295</v>
      </c>
      <c r="N84">
        <v>130</v>
      </c>
    </row>
    <row r="85" spans="12:14" x14ac:dyDescent="0.35">
      <c r="L85" t="s">
        <v>26</v>
      </c>
      <c r="M85">
        <v>-3298</v>
      </c>
      <c r="N85">
        <v>120</v>
      </c>
    </row>
    <row r="86" spans="12:14" x14ac:dyDescent="0.35">
      <c r="L86" t="s">
        <v>27</v>
      </c>
      <c r="M86">
        <v>-3306</v>
      </c>
      <c r="N86">
        <v>120</v>
      </c>
    </row>
    <row r="87" spans="12:14" x14ac:dyDescent="0.35">
      <c r="L87" t="s">
        <v>28</v>
      </c>
      <c r="M87">
        <v>-3306</v>
      </c>
      <c r="N87">
        <v>120</v>
      </c>
    </row>
    <row r="88" spans="12:14" x14ac:dyDescent="0.35">
      <c r="L88" t="s">
        <v>29</v>
      </c>
      <c r="M88">
        <v>-3306</v>
      </c>
      <c r="N88">
        <v>120</v>
      </c>
    </row>
    <row r="89" spans="12:14" x14ac:dyDescent="0.35">
      <c r="L89" t="s">
        <v>42</v>
      </c>
      <c r="M89">
        <v>-3306</v>
      </c>
      <c r="N89">
        <v>120</v>
      </c>
    </row>
    <row r="90" spans="12:14" x14ac:dyDescent="0.35">
      <c r="L90" t="s">
        <v>30</v>
      </c>
      <c r="M90">
        <f>SUMPRODUCT(C12:L22,C27:L37)</f>
        <v>445</v>
      </c>
      <c r="N90">
        <v>120</v>
      </c>
    </row>
    <row r="91" spans="12:14" x14ac:dyDescent="0.35">
      <c r="L91" t="s">
        <v>31</v>
      </c>
      <c r="M91">
        <f>SUMPRODUCT(C13:L23,C28:L38)</f>
        <v>1165</v>
      </c>
      <c r="N91">
        <v>120</v>
      </c>
    </row>
    <row r="92" spans="12:14" x14ac:dyDescent="0.35">
      <c r="L92" t="s">
        <v>32</v>
      </c>
      <c r="M92">
        <f>SUMPRODUCT(C15:L24,C30:L39)</f>
        <v>1303</v>
      </c>
      <c r="N92">
        <v>120</v>
      </c>
    </row>
    <row r="93" spans="12:14" x14ac:dyDescent="0.35">
      <c r="L93" t="s">
        <v>33</v>
      </c>
      <c r="M93">
        <f>SUMPRODUCT(C14:L25,C29:L40)</f>
        <v>1579</v>
      </c>
      <c r="N93">
        <v>120</v>
      </c>
    </row>
    <row r="94" spans="12:14" x14ac:dyDescent="0.35">
      <c r="L94" t="s">
        <v>35</v>
      </c>
      <c r="M94">
        <f>SUMPRODUCT(C16:L26,C31:L41)</f>
        <v>2716</v>
      </c>
      <c r="N94">
        <v>120</v>
      </c>
    </row>
    <row r="95" spans="12:14" x14ac:dyDescent="0.35">
      <c r="L95" t="s">
        <v>36</v>
      </c>
      <c r="M95">
        <f>SUMPRODUCT(C17:L27,C32:L42)</f>
        <v>3276</v>
      </c>
      <c r="N95">
        <v>120</v>
      </c>
    </row>
    <row r="96" spans="12:14" x14ac:dyDescent="0.35">
      <c r="L96" t="s">
        <v>37</v>
      </c>
      <c r="M96">
        <f>SUMPRODUCT(C18:L28,C33:L43)</f>
        <v>3306</v>
      </c>
      <c r="N96">
        <v>132</v>
      </c>
    </row>
    <row r="97" spans="12:14" x14ac:dyDescent="0.35">
      <c r="L97" t="s">
        <v>38</v>
      </c>
      <c r="M97">
        <f>SUMPRODUCT(C19:L29,C34:L44)</f>
        <v>3306</v>
      </c>
      <c r="N97">
        <v>143</v>
      </c>
    </row>
    <row r="98" spans="12:14" x14ac:dyDescent="0.35">
      <c r="L98" t="s">
        <v>39</v>
      </c>
      <c r="M98">
        <f>SUMPRODUCT(C20:L30,C35:L45)</f>
        <v>3306</v>
      </c>
      <c r="N98">
        <v>135</v>
      </c>
    </row>
    <row r="99" spans="12:14" x14ac:dyDescent="0.35">
      <c r="L99" t="s">
        <v>43</v>
      </c>
      <c r="M99">
        <f>SUMPRODUCT(C21:L31,C36:L46)</f>
        <v>3306</v>
      </c>
      <c r="N99">
        <v>190</v>
      </c>
    </row>
    <row r="100" spans="12:14" x14ac:dyDescent="0.35">
      <c r="L100" t="s">
        <v>20</v>
      </c>
      <c r="M100" s="25">
        <f>SUMPRODUCT(C22:M32,C37:M47)</f>
        <v>23119</v>
      </c>
    </row>
    <row r="101" spans="12:14" x14ac:dyDescent="0.35">
      <c r="M101" t="s">
        <v>41</v>
      </c>
    </row>
  </sheetData>
  <mergeCells count="6">
    <mergeCell ref="K67:Q67"/>
    <mergeCell ref="M6:O6"/>
    <mergeCell ref="M7:O7"/>
    <mergeCell ref="M8:O8"/>
    <mergeCell ref="M9:O9"/>
    <mergeCell ref="M11:O11"/>
  </mergeCells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Двусторонние связи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Viktor</dc:creator>
  <dc:description/>
  <cp:lastModifiedBy>Юлий Максимов</cp:lastModifiedBy>
  <cp:revision>3</cp:revision>
  <dcterms:created xsi:type="dcterms:W3CDTF">2020-10-14T16:01:56Z</dcterms:created>
  <dcterms:modified xsi:type="dcterms:W3CDTF">2024-01-14T18:07:38Z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