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28800" windowHeight="14235"/>
  </bookViews>
  <sheets>
    <sheet name="Blad1" sheetId="1" r:id="rId1"/>
  </sheets>
  <definedNames>
    <definedName name="solver_adj" localSheetId="0" hidden="1">Blad1!#REF!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Blad1!#REF!</definedName>
    <definedName name="solver_lhs2" localSheetId="0" hidden="1">Blad1!#REF!</definedName>
    <definedName name="solver_lhs3" localSheetId="0" hidden="1">Blad1!#REF!</definedName>
    <definedName name="solver_lhs4" localSheetId="0" hidden="1">Blad1!#REF!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Blad1!$B$6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2</definedName>
    <definedName name="solver_rhs2" localSheetId="0" hidden="1">0</definedName>
    <definedName name="solver_rhs3" localSheetId="0" hidden="1">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N5" i="1"/>
  <c r="N4" i="1"/>
  <c r="B14" i="1" l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C13" i="1"/>
  <c r="D13" i="1"/>
  <c r="E13" i="1"/>
  <c r="F13" i="1"/>
  <c r="G13" i="1"/>
  <c r="H13" i="1"/>
  <c r="C8" i="1"/>
  <c r="E9" i="1" s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C38" i="1"/>
  <c r="D38" i="1"/>
  <c r="E38" i="1"/>
  <c r="F38" i="1"/>
  <c r="G38" i="1"/>
  <c r="H38" i="1"/>
  <c r="A19" i="1"/>
  <c r="A31" i="1" s="1"/>
  <c r="A18" i="1"/>
  <c r="A53" i="1" s="1"/>
  <c r="A14" i="1"/>
  <c r="A49" i="1" s="1"/>
  <c r="A15" i="1"/>
  <c r="A38" i="1" s="1"/>
  <c r="A16" i="1"/>
  <c r="A39" i="1" s="1"/>
  <c r="A17" i="1"/>
  <c r="A52" i="1" s="1"/>
  <c r="A13" i="1"/>
  <c r="A36" i="1" s="1"/>
  <c r="B38" i="1"/>
  <c r="C4" i="1"/>
  <c r="C3" i="1"/>
  <c r="B13" i="1"/>
  <c r="C9" i="1" l="1"/>
  <c r="A28" i="1"/>
  <c r="A48" i="1"/>
  <c r="A54" i="1"/>
  <c r="A27" i="1"/>
  <c r="A51" i="1"/>
  <c r="A41" i="1"/>
  <c r="A50" i="1"/>
  <c r="A25" i="1"/>
  <c r="A37" i="1"/>
  <c r="A42" i="1"/>
  <c r="A40" i="1"/>
  <c r="A30" i="1"/>
  <c r="A26" i="1"/>
  <c r="A29" i="1"/>
  <c r="C6" i="1"/>
  <c r="E6" i="1" s="1"/>
  <c r="C7" i="1"/>
  <c r="E7" i="1" s="1"/>
  <c r="C5" i="1"/>
  <c r="E5" i="1" s="1"/>
  <c r="E8" i="1"/>
  <c r="E4" i="1"/>
</calcChain>
</file>

<file path=xl/sharedStrings.xml><?xml version="1.0" encoding="utf-8"?>
<sst xmlns="http://schemas.openxmlformats.org/spreadsheetml/2006/main" count="51" uniqueCount="44">
  <si>
    <t>u1</t>
  </si>
  <si>
    <t>u2</t>
  </si>
  <si>
    <t>u3</t>
  </si>
  <si>
    <t>Iteration</t>
  </si>
  <si>
    <t>DC</t>
  </si>
  <si>
    <t>Övre</t>
  </si>
  <si>
    <t>Undre</t>
  </si>
  <si>
    <t>Diff mellan övre &amp; undre</t>
  </si>
  <si>
    <t>-</t>
  </si>
  <si>
    <t>Sub</t>
  </si>
  <si>
    <t>Master</t>
  </si>
  <si>
    <t>(9, 22)</t>
  </si>
  <si>
    <t>(10, 9)</t>
  </si>
  <si>
    <t>(14, 20)</t>
  </si>
  <si>
    <t>(40, 33)</t>
  </si>
  <si>
    <t>(40, 39)</t>
  </si>
  <si>
    <t>(49, 50)</t>
  </si>
  <si>
    <t>(51, 46)</t>
  </si>
  <si>
    <t>u4</t>
  </si>
  <si>
    <t>u5</t>
  </si>
  <si>
    <t>u6</t>
  </si>
  <si>
    <t>u7</t>
  </si>
  <si>
    <t>bin1</t>
  </si>
  <si>
    <t>bin2</t>
  </si>
  <si>
    <t>bin3</t>
  </si>
  <si>
    <t>bin4</t>
  </si>
  <si>
    <t>bin5</t>
  </si>
  <si>
    <t>bin6</t>
  </si>
  <si>
    <t>bin7</t>
  </si>
  <si>
    <t>cf_c 1</t>
  </si>
  <si>
    <t>cf_c 2</t>
  </si>
  <si>
    <t>cf_c 3</t>
  </si>
  <si>
    <t>cf_c 4</t>
  </si>
  <si>
    <t>cf_c 5</t>
  </si>
  <si>
    <t>cf_c 6</t>
  </si>
  <si>
    <t>cf_c 7</t>
  </si>
  <si>
    <t>beta 1</t>
  </si>
  <si>
    <t>beta 2</t>
  </si>
  <si>
    <t>beta 3</t>
  </si>
  <si>
    <t>beta 4</t>
  </si>
  <si>
    <t>beta 5</t>
  </si>
  <si>
    <t>beta 6</t>
  </si>
  <si>
    <t>beta 7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</si>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</sst>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4"/>
    <xf numFmtId="0" fontId="2" fillId="2" borderId="1" xfId="2"/>
    <xf numFmtId="0" fontId="3" fillId="3" borderId="1" xfId="3"/>
    <xf numFmtId="0" fontId="4" fillId="0" borderId="0" xfId="4" applyFill="1" applyBorder="1"/>
    <xf numFmtId="164" fontId="3" fillId="3" borderId="1" xfId="1" applyNumberFormat="1" applyFont="1" applyFill="1" applyBorder="1"/>
    <xf numFmtId="0" fontId="4" fillId="0" borderId="2" xfId="4" applyFont="1" applyBorder="1"/>
    <xf numFmtId="164" fontId="3" fillId="4" borderId="1" xfId="1" applyNumberFormat="1" applyFont="1" applyFill="1" applyBorder="1"/>
    <xf numFmtId="164" fontId="3" fillId="4" borderId="3" xfId="1" applyNumberFormat="1" applyFont="1" applyFill="1" applyBorder="1"/>
    <xf numFmtId="164" fontId="3" fillId="4" borderId="4" xfId="1" applyNumberFormat="1" applyFont="1" applyFill="1" applyBorder="1"/>
    <xf numFmtId="0" fontId="5" fillId="0" borderId="0" xfId="0" applyFont="1" applyAlignment="1">
      <alignment horizontal="center"/>
    </xf>
    <xf numFmtId="2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4" fillId="0" borderId="0" xfId="4" applyFont="1" applyBorder="1"/>
    <xf numFmtId="0" fontId="4" fillId="0" borderId="5" xfId="4" applyFont="1" applyBorder="1"/>
    <xf numFmtId="0" fontId="4" fillId="0" borderId="0" xfId="4" applyBorder="1"/>
    <xf numFmtId="0" fontId="0" fillId="0" borderId="0" xfId="0" applyNumberFormat="1" applyBorder="1"/>
    <xf numFmtId="0" fontId="0" fillId="0" borderId="0" xfId="1" applyNumberFormat="1" applyFont="1" applyBorder="1"/>
    <xf numFmtId="0" fontId="2" fillId="2" borderId="4" xfId="2" applyBorder="1"/>
    <xf numFmtId="0" fontId="4" fillId="0" borderId="2" xfId="4" applyNumberFormat="1" applyFont="1" applyBorder="1"/>
    <xf numFmtId="0" fontId="5" fillId="0" borderId="0" xfId="0" applyFont="1" applyAlignment="1">
      <alignment horizontal="center"/>
    </xf>
    <xf numFmtId="0" fontId="6" fillId="5" borderId="6" xfId="4" applyFont="1" applyFill="1" applyBorder="1"/>
  </cellXfs>
  <cellStyles count="5">
    <cellStyle name="Beräkning" xfId="3" builtinId="22"/>
    <cellStyle name="Förklarande text" xfId="4" builtinId="53"/>
    <cellStyle name="Indata" xfId="2" builtinId="20"/>
    <cellStyle name="Normal" xfId="0" builtinId="0"/>
    <cellStyle name="Procent" xfId="1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numFmt numFmtId="164" formatCode="0.0000000000000000%"/>
      <fill>
        <patternFill patternType="solid">
          <fgColor indexed="64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2:E9" totalsRowShown="0" headerRowCellStyle="Förklarande text" dataCellStyle="Indata">
  <autoFilter ref="A2:E9"/>
  <tableColumns count="5">
    <tableColumn id="1" name="Iteration" dataCellStyle="Förklarande text"/>
    <tableColumn id="3" name="DC" dataCellStyle="Indata"/>
    <tableColumn id="4" name="Övre" dataDxfId="34" dataCellStyle="Beräkning">
      <calculatedColumnFormula>Tabell1[[#This Row],[DC]]+SUM(B38:H38)/50*300</calculatedColumnFormula>
    </tableColumn>
    <tableColumn id="5" name="Undre" dataCellStyle="Indata"/>
    <tableColumn id="6" name="Diff mellan övre &amp; undre" dataDxfId="33" dataCellStyle="Procent">
      <calculatedColumnFormula>(C3-D3)/D3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A35:I42" totalsRowShown="0">
  <autoFilter ref="A35:I42"/>
  <tableColumns count="9">
    <tableColumn id="1" name="Iteration" dataDxfId="32" dataCellStyle="Förklarande text">
      <calculatedColumnFormula>A13</calculatedColumnFormula>
    </tableColumn>
    <tableColumn id="2" name="u1" dataDxfId="31"/>
    <tableColumn id="3" name="u2" dataDxfId="30"/>
    <tableColumn id="4" name="u3" dataDxfId="29" dataCellStyle="Procent"/>
    <tableColumn id="5" name="u4" dataDxfId="28"/>
    <tableColumn id="6" name="u5" dataDxfId="27"/>
    <tableColumn id="7" name="u6" dataDxfId="26"/>
    <tableColumn id="8" name="u7" dataDxfId="25"/>
    <tableColumn id="10" name="u8" dataDxfId="0">
      <calculatedColumnFormula>SUM(Tabell2[[#This Row],[u1]:[u7]])/50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3" displayName="Tabell3" ref="A47:H54" totalsRowShown="0">
  <autoFilter ref="A47:H54"/>
  <tableColumns count="8">
    <tableColumn id="1" name="Iteration" dataDxfId="24" dataCellStyle="Förklarande text">
      <calculatedColumnFormula>A13</calculatedColumnFormula>
    </tableColumn>
    <tableColumn id="2" name="bin1" dataDxfId="23"/>
    <tableColumn id="3" name="bin2" dataDxfId="22"/>
    <tableColumn id="4" name="bin3" dataDxfId="21" dataCellStyle="Procent"/>
    <tableColumn id="5" name="bin4" dataDxfId="20"/>
    <tableColumn id="6" name="bin5" dataDxfId="19"/>
    <tableColumn id="7" name="bin6" dataDxfId="18"/>
    <tableColumn id="8" name="bin7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25" displayName="Tabell25" ref="A24:H31" totalsRowShown="0">
  <autoFilter ref="A24:H31"/>
  <tableColumns count="8">
    <tableColumn id="1" name="Iteration" dataDxfId="16" dataCellStyle="Förklarande text">
      <calculatedColumnFormula>A13</calculatedColumnFormula>
    </tableColumn>
    <tableColumn id="2" name="cf_c 1" dataDxfId="15"/>
    <tableColumn id="3" name="cf_c 2" dataDxfId="14"/>
    <tableColumn id="4" name="cf_c 3" dataDxfId="13" dataCellStyle="Procent"/>
    <tableColumn id="5" name="cf_c 4" dataDxfId="12"/>
    <tableColumn id="6" name="cf_c 5" dataDxfId="11"/>
    <tableColumn id="7" name="cf_c 6" dataDxfId="10"/>
    <tableColumn id="8" name="cf_c 7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256" displayName="Tabell256" ref="A12:H19" totalsRowShown="0">
  <autoFilter ref="A12:H19"/>
  <tableColumns count="8">
    <tableColumn id="1" name="Iteration" dataDxfId="8" dataCellStyle="Förklarande text">
      <calculatedColumnFormula>A3</calculatedColumnFormula>
    </tableColumn>
    <tableColumn id="2" name="beta 1" dataDxfId="7">
      <calculatedColumnFormula>IF(B25&lt;0,ABS(B25),0)</calculatedColumnFormula>
    </tableColumn>
    <tableColumn id="3" name="beta 2" dataDxfId="6">
      <calculatedColumnFormula>IF(C25&lt;0,ABS(C25),0)</calculatedColumnFormula>
    </tableColumn>
    <tableColumn id="4" name="beta 3" dataDxfId="5" dataCellStyle="Procent">
      <calculatedColumnFormula>IF(D25&lt;0,ABS(D25),0)</calculatedColumnFormula>
    </tableColumn>
    <tableColumn id="5" name="beta 4" dataDxfId="4">
      <calculatedColumnFormula>IF(E25&lt;0,ABS(E25),0)</calculatedColumnFormula>
    </tableColumn>
    <tableColumn id="6" name="beta 5" dataDxfId="3">
      <calculatedColumnFormula>IF(F25&lt;0,ABS(F25),0)</calculatedColumnFormula>
    </tableColumn>
    <tableColumn id="7" name="beta 6" dataDxfId="2">
      <calculatedColumnFormula>IF(G25&lt;0,ABS(G25),0)</calculatedColumnFormula>
    </tableColumn>
    <tableColumn id="8" name="beta 7" dataDxfId="1">
      <calculatedColumnFormula>IF(H25&lt;0,ABS(H25),0)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I38" sqref="I38:I41"/>
    </sheetView>
  </sheetViews>
  <sheetFormatPr defaultRowHeight="15" x14ac:dyDescent="0.25"/>
  <cols>
    <col min="1" max="1" width="12.140625" bestFit="1" customWidth="1"/>
    <col min="2" max="3" width="8.7109375" bestFit="1" customWidth="1"/>
    <col min="4" max="4" width="9.28515625" bestFit="1" customWidth="1"/>
    <col min="5" max="5" width="26" bestFit="1" customWidth="1"/>
    <col min="6" max="8" width="8.7109375" bestFit="1" customWidth="1"/>
    <col min="9" max="9" width="23.28515625" bestFit="1" customWidth="1"/>
  </cols>
  <sheetData>
    <row r="1" spans="1:15" x14ac:dyDescent="0.25">
      <c r="B1" s="22" t="s">
        <v>9</v>
      </c>
      <c r="C1" s="22"/>
      <c r="D1" s="10" t="s">
        <v>10</v>
      </c>
      <c r="F1" s="10"/>
    </row>
    <row r="2" spans="1:1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>
        <v>1</v>
      </c>
      <c r="H2" t="s">
        <v>11</v>
      </c>
      <c r="M2" s="23" t="s">
        <v>4</v>
      </c>
      <c r="N2" s="23" t="s">
        <v>5</v>
      </c>
      <c r="O2" s="23" t="s">
        <v>6</v>
      </c>
    </row>
    <row r="3" spans="1:15" x14ac:dyDescent="0.25">
      <c r="A3" s="1">
        <v>0</v>
      </c>
      <c r="B3" s="2">
        <v>132425</v>
      </c>
      <c r="C3" s="3">
        <f>Tabell1[[#This Row],[DC]]+SUM(B36:H36)/50*300</f>
        <v>132425</v>
      </c>
      <c r="D3" s="2" t="s">
        <v>8</v>
      </c>
      <c r="E3" s="8"/>
      <c r="G3">
        <v>2</v>
      </c>
      <c r="H3" t="s">
        <v>12</v>
      </c>
      <c r="L3">
        <v>0</v>
      </c>
      <c r="O3">
        <v>129940</v>
      </c>
    </row>
    <row r="4" spans="1:15" x14ac:dyDescent="0.25">
      <c r="A4" s="1">
        <v>1</v>
      </c>
      <c r="B4" s="2">
        <v>130445</v>
      </c>
      <c r="C4" s="3">
        <f>Tabell1[[#This Row],[DC]]+SUM(B37:H37)/50*300</f>
        <v>130745</v>
      </c>
      <c r="D4" s="2">
        <v>126645</v>
      </c>
      <c r="E4" s="7">
        <f t="shared" ref="E4:E10" si="0">(C4-D4)/D4</f>
        <v>3.2373958703462435E-2</v>
      </c>
      <c r="G4">
        <v>3</v>
      </c>
      <c r="H4" t="s">
        <v>13</v>
      </c>
      <c r="M4">
        <v>130045</v>
      </c>
      <c r="N4">
        <f>M4+600</f>
        <v>130645</v>
      </c>
      <c r="O4">
        <v>130117</v>
      </c>
    </row>
    <row r="5" spans="1:15" x14ac:dyDescent="0.25">
      <c r="A5" s="1">
        <v>2</v>
      </c>
      <c r="B5" s="2">
        <v>129015</v>
      </c>
      <c r="C5" s="3">
        <f>Tabell1[[#This Row],[DC]]+SUM(B38:H38)/50*300</f>
        <v>130215</v>
      </c>
      <c r="D5" s="2">
        <v>129265</v>
      </c>
      <c r="E5" s="7">
        <f t="shared" si="0"/>
        <v>7.3492438014930569E-3</v>
      </c>
      <c r="G5">
        <v>4</v>
      </c>
      <c r="H5" t="s">
        <v>14</v>
      </c>
      <c r="M5">
        <v>129517</v>
      </c>
      <c r="N5">
        <f>M5+600</f>
        <v>130117</v>
      </c>
    </row>
    <row r="6" spans="1:15" x14ac:dyDescent="0.25">
      <c r="A6" s="1">
        <v>3</v>
      </c>
      <c r="B6" s="2">
        <v>129230</v>
      </c>
      <c r="C6" s="3">
        <f>Tabell1[[#This Row],[DC]]+SUM(B39:H39)/50*300</f>
        <v>130130</v>
      </c>
      <c r="D6" s="2">
        <v>129565</v>
      </c>
      <c r="E6" s="7">
        <f t="shared" si="0"/>
        <v>4.3607455717207576E-3</v>
      </c>
      <c r="G6">
        <v>5</v>
      </c>
      <c r="H6" t="s">
        <v>15</v>
      </c>
    </row>
    <row r="7" spans="1:15" x14ac:dyDescent="0.25">
      <c r="A7" s="1">
        <v>4</v>
      </c>
      <c r="B7" s="2">
        <v>128919</v>
      </c>
      <c r="C7" s="3">
        <f>Tabell1[[#This Row],[DC]]+SUM(B40:H40)/50*300</f>
        <v>130119</v>
      </c>
      <c r="D7" s="2">
        <v>129565</v>
      </c>
      <c r="E7" s="9">
        <f t="shared" si="0"/>
        <v>4.27584610041292E-3</v>
      </c>
      <c r="G7">
        <v>6</v>
      </c>
      <c r="H7" t="s">
        <v>16</v>
      </c>
    </row>
    <row r="8" spans="1:15" x14ac:dyDescent="0.25">
      <c r="A8" s="4">
        <v>5</v>
      </c>
      <c r="B8" s="2">
        <v>128690</v>
      </c>
      <c r="C8" s="3">
        <f>Tabell1[[#This Row],[DC]]+SUM(B41:H41)/50*300</f>
        <v>129890</v>
      </c>
      <c r="D8" s="2">
        <v>129830</v>
      </c>
      <c r="E8" s="5">
        <f t="shared" si="0"/>
        <v>4.6214280212585691E-4</v>
      </c>
      <c r="G8">
        <v>7</v>
      </c>
      <c r="H8" t="s">
        <v>17</v>
      </c>
    </row>
    <row r="9" spans="1:15" x14ac:dyDescent="0.25">
      <c r="A9" s="17">
        <v>6</v>
      </c>
      <c r="B9" s="20">
        <v>129517</v>
      </c>
      <c r="C9" s="3">
        <f>Tabell1[[#This Row],[DC]]+SUM(B42:H42)/50*300</f>
        <v>130117</v>
      </c>
      <c r="D9" s="20">
        <v>129890</v>
      </c>
      <c r="E9" s="9">
        <f>(C8-D9)/D9</f>
        <v>0</v>
      </c>
    </row>
    <row r="12" spans="1:15" x14ac:dyDescent="0.25">
      <c r="A12" t="s">
        <v>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</row>
    <row r="13" spans="1:15" x14ac:dyDescent="0.25">
      <c r="A13" s="16">
        <f t="shared" ref="A13:A20" si="1">A3</f>
        <v>0</v>
      </c>
      <c r="B13" s="12">
        <f>IF(B25&lt;0,ABS(B25),0)</f>
        <v>50</v>
      </c>
      <c r="C13" s="12">
        <f t="shared" ref="C13:H13" si="2">IF(C25&lt;0,ABS(C25),0)</f>
        <v>0</v>
      </c>
      <c r="D13" s="12">
        <f t="shared" si="2"/>
        <v>24</v>
      </c>
      <c r="E13" s="12">
        <f t="shared" si="2"/>
        <v>0</v>
      </c>
      <c r="F13" s="12">
        <f t="shared" si="2"/>
        <v>0</v>
      </c>
      <c r="G13" s="12">
        <f t="shared" si="2"/>
        <v>60</v>
      </c>
      <c r="H13" s="12">
        <f t="shared" si="2"/>
        <v>20</v>
      </c>
    </row>
    <row r="14" spans="1:15" x14ac:dyDescent="0.25">
      <c r="A14" s="16">
        <f t="shared" si="1"/>
        <v>1</v>
      </c>
      <c r="B14" s="12">
        <f t="shared" ref="B14:H14" si="3">IF(B26&lt;0,ABS(B26),0)</f>
        <v>50</v>
      </c>
      <c r="C14" s="12">
        <f t="shared" si="3"/>
        <v>0</v>
      </c>
      <c r="D14" s="12">
        <f t="shared" si="3"/>
        <v>27</v>
      </c>
      <c r="E14" s="12">
        <f t="shared" si="3"/>
        <v>0</v>
      </c>
      <c r="F14" s="12">
        <f t="shared" si="3"/>
        <v>0</v>
      </c>
      <c r="G14" s="12">
        <f t="shared" si="3"/>
        <v>26</v>
      </c>
      <c r="H14" s="12">
        <f t="shared" si="3"/>
        <v>20</v>
      </c>
    </row>
    <row r="15" spans="1:15" x14ac:dyDescent="0.25">
      <c r="A15" s="16">
        <f t="shared" si="1"/>
        <v>2</v>
      </c>
      <c r="B15" s="12">
        <f t="shared" ref="B15:H15" si="4">IF(B27&lt;0,ABS(B27),0)</f>
        <v>0</v>
      </c>
      <c r="C15" s="12">
        <f t="shared" si="4"/>
        <v>13</v>
      </c>
      <c r="D15" s="12">
        <f t="shared" si="4"/>
        <v>0</v>
      </c>
      <c r="E15" s="12">
        <f t="shared" si="4"/>
        <v>0</v>
      </c>
      <c r="F15" s="12">
        <f t="shared" si="4"/>
        <v>0</v>
      </c>
      <c r="G15" s="12">
        <f t="shared" si="4"/>
        <v>26</v>
      </c>
      <c r="H15" s="12">
        <f t="shared" si="4"/>
        <v>0</v>
      </c>
    </row>
    <row r="16" spans="1:15" x14ac:dyDescent="0.25">
      <c r="A16" s="16">
        <f t="shared" si="1"/>
        <v>3</v>
      </c>
      <c r="B16" s="12">
        <f t="shared" ref="B16:H16" si="5">IF(B28&lt;0,ABS(B28),0)</f>
        <v>0</v>
      </c>
      <c r="C16" s="12">
        <f t="shared" si="5"/>
        <v>0</v>
      </c>
      <c r="D16" s="12">
        <f t="shared" si="5"/>
        <v>24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46</v>
      </c>
    </row>
    <row r="17" spans="1:8" x14ac:dyDescent="0.25">
      <c r="A17" s="16">
        <f t="shared" si="1"/>
        <v>4</v>
      </c>
      <c r="B17" s="12">
        <f t="shared" ref="B17:H17" si="6">IF(B29&lt;0,ABS(B29),0)</f>
        <v>0</v>
      </c>
      <c r="C17" s="12">
        <f t="shared" si="6"/>
        <v>0</v>
      </c>
      <c r="D17" s="12">
        <f t="shared" si="6"/>
        <v>0</v>
      </c>
      <c r="E17" s="12">
        <f t="shared" si="6"/>
        <v>0</v>
      </c>
      <c r="F17" s="12">
        <f t="shared" si="6"/>
        <v>0</v>
      </c>
      <c r="G17" s="12">
        <f t="shared" si="6"/>
        <v>23</v>
      </c>
      <c r="H17" s="12">
        <f t="shared" si="6"/>
        <v>23</v>
      </c>
    </row>
    <row r="18" spans="1:8" x14ac:dyDescent="0.25">
      <c r="A18" s="6">
        <f t="shared" si="1"/>
        <v>5</v>
      </c>
      <c r="B18" s="12">
        <f t="shared" ref="B18:H18" si="7">IF(B30&lt;0,ABS(B30),0)</f>
        <v>13</v>
      </c>
      <c r="C18" s="12">
        <f t="shared" si="7"/>
        <v>0</v>
      </c>
      <c r="D18" s="12">
        <f t="shared" si="7"/>
        <v>0</v>
      </c>
      <c r="E18" s="12">
        <f t="shared" si="7"/>
        <v>0</v>
      </c>
      <c r="F18" s="12">
        <f t="shared" si="7"/>
        <v>0</v>
      </c>
      <c r="G18" s="12">
        <f t="shared" si="7"/>
        <v>26</v>
      </c>
      <c r="H18" s="12">
        <f t="shared" si="7"/>
        <v>0</v>
      </c>
    </row>
    <row r="19" spans="1:8" x14ac:dyDescent="0.25">
      <c r="A19" s="6">
        <f t="shared" si="1"/>
        <v>6</v>
      </c>
      <c r="B19" s="12">
        <f t="shared" ref="B19:H19" si="8">IF(B31&lt;0,ABS(B31),0)</f>
        <v>0</v>
      </c>
      <c r="C19" s="12">
        <f t="shared" si="8"/>
        <v>13</v>
      </c>
      <c r="D19" s="12">
        <f t="shared" si="8"/>
        <v>24</v>
      </c>
      <c r="E19" s="12">
        <f t="shared" si="8"/>
        <v>0</v>
      </c>
      <c r="F19" s="12">
        <f t="shared" si="8"/>
        <v>0</v>
      </c>
      <c r="G19" s="12">
        <f t="shared" si="8"/>
        <v>12</v>
      </c>
      <c r="H19" s="12">
        <f t="shared" si="8"/>
        <v>34</v>
      </c>
    </row>
    <row r="20" spans="1:8" x14ac:dyDescent="0.25">
      <c r="A20" s="6"/>
      <c r="B20" s="12"/>
      <c r="C20" s="12"/>
      <c r="D20" s="12"/>
      <c r="E20" s="12"/>
      <c r="F20" s="12"/>
      <c r="G20" s="12"/>
      <c r="H20" s="12"/>
    </row>
    <row r="21" spans="1:8" x14ac:dyDescent="0.25">
      <c r="A21" s="15"/>
      <c r="B21" s="12"/>
      <c r="C21" s="12"/>
      <c r="D21" s="12"/>
      <c r="E21" s="12"/>
      <c r="F21" s="12"/>
      <c r="G21" s="12"/>
      <c r="H21" s="12"/>
    </row>
    <row r="22" spans="1:8" x14ac:dyDescent="0.25">
      <c r="A22" s="15"/>
      <c r="B22" s="14"/>
      <c r="C22" s="14"/>
      <c r="D22" s="11"/>
      <c r="E22" s="14"/>
      <c r="F22" s="14"/>
      <c r="G22" s="14"/>
      <c r="H22" s="14"/>
    </row>
    <row r="24" spans="1:8" x14ac:dyDescent="0.25">
      <c r="A24" t="s">
        <v>3</v>
      </c>
      <c r="B24" t="s">
        <v>29</v>
      </c>
      <c r="C24" t="s">
        <v>30</v>
      </c>
      <c r="D24" t="s">
        <v>31</v>
      </c>
      <c r="E24" t="s">
        <v>32</v>
      </c>
      <c r="F24" t="s">
        <v>33</v>
      </c>
      <c r="G24" t="s">
        <v>34</v>
      </c>
      <c r="H24" t="s">
        <v>35</v>
      </c>
    </row>
    <row r="25" spans="1:8" x14ac:dyDescent="0.25">
      <c r="A25" s="16">
        <f>A13</f>
        <v>0</v>
      </c>
      <c r="B25" s="12">
        <v>-50</v>
      </c>
      <c r="C25" s="12">
        <v>23</v>
      </c>
      <c r="D25" s="13">
        <v>-24</v>
      </c>
      <c r="E25" s="12">
        <v>0</v>
      </c>
      <c r="F25" s="12">
        <v>6</v>
      </c>
      <c r="G25" s="12">
        <v>-60</v>
      </c>
      <c r="H25" s="12">
        <v>-20</v>
      </c>
    </row>
    <row r="26" spans="1:8" x14ac:dyDescent="0.25">
      <c r="A26" s="16">
        <f t="shared" ref="A26:A30" si="9">A14</f>
        <v>1</v>
      </c>
      <c r="B26" s="12">
        <v>-50</v>
      </c>
      <c r="C26" s="12">
        <v>23</v>
      </c>
      <c r="D26" s="13">
        <v>-27</v>
      </c>
      <c r="E26" s="12">
        <v>0</v>
      </c>
      <c r="F26" s="12">
        <v>6</v>
      </c>
      <c r="G26" s="12">
        <v>-26</v>
      </c>
      <c r="H26" s="12">
        <v>-20</v>
      </c>
    </row>
    <row r="27" spans="1:8" x14ac:dyDescent="0.25">
      <c r="A27" s="16">
        <f t="shared" si="9"/>
        <v>2</v>
      </c>
      <c r="B27" s="12">
        <v>0</v>
      </c>
      <c r="C27" s="12">
        <v>-13</v>
      </c>
      <c r="D27" s="13">
        <v>5</v>
      </c>
      <c r="E27" s="12">
        <v>0</v>
      </c>
      <c r="F27" s="12">
        <v>6</v>
      </c>
      <c r="G27" s="12">
        <v>-26</v>
      </c>
      <c r="H27" s="12">
        <v>0</v>
      </c>
    </row>
    <row r="28" spans="1:8" x14ac:dyDescent="0.25">
      <c r="A28" s="16">
        <f t="shared" si="9"/>
        <v>3</v>
      </c>
      <c r="B28" s="12">
        <v>0</v>
      </c>
      <c r="C28" s="12">
        <v>0</v>
      </c>
      <c r="D28" s="13">
        <v>-24</v>
      </c>
      <c r="E28" s="12">
        <v>0</v>
      </c>
      <c r="F28" s="12">
        <v>6</v>
      </c>
      <c r="G28" s="12">
        <v>0</v>
      </c>
      <c r="H28" s="12">
        <v>-46</v>
      </c>
    </row>
    <row r="29" spans="1:8" x14ac:dyDescent="0.25">
      <c r="A29" s="16">
        <f t="shared" si="9"/>
        <v>4</v>
      </c>
      <c r="B29" s="12">
        <v>0</v>
      </c>
      <c r="C29" s="12">
        <v>0</v>
      </c>
      <c r="D29" s="13">
        <v>0</v>
      </c>
      <c r="E29" s="12">
        <v>0</v>
      </c>
      <c r="F29" s="12">
        <v>6</v>
      </c>
      <c r="G29" s="12">
        <v>-23</v>
      </c>
      <c r="H29" s="12">
        <v>-23</v>
      </c>
    </row>
    <row r="30" spans="1:8" x14ac:dyDescent="0.25">
      <c r="A30" s="16">
        <f t="shared" si="9"/>
        <v>5</v>
      </c>
      <c r="B30" s="18">
        <v>-13</v>
      </c>
      <c r="C30" s="18">
        <v>0</v>
      </c>
      <c r="D30" s="19">
        <v>5</v>
      </c>
      <c r="E30" s="18">
        <v>0</v>
      </c>
      <c r="F30" s="18">
        <v>6</v>
      </c>
      <c r="G30" s="18">
        <v>-26</v>
      </c>
      <c r="H30" s="18">
        <v>0</v>
      </c>
    </row>
    <row r="31" spans="1:8" x14ac:dyDescent="0.25">
      <c r="A31" s="6">
        <f>A19</f>
        <v>6</v>
      </c>
      <c r="B31" s="18">
        <v>0</v>
      </c>
      <c r="C31" s="18">
        <v>-13</v>
      </c>
      <c r="D31" s="19">
        <v>-24</v>
      </c>
      <c r="E31" s="18">
        <v>0</v>
      </c>
      <c r="F31" s="18">
        <v>6</v>
      </c>
      <c r="G31" s="18">
        <v>-12</v>
      </c>
      <c r="H31" s="18">
        <v>-34</v>
      </c>
    </row>
    <row r="32" spans="1:8" x14ac:dyDescent="0.25">
      <c r="A32" s="6"/>
      <c r="B32" s="18"/>
      <c r="C32" s="18"/>
      <c r="D32" s="19"/>
      <c r="E32" s="18"/>
      <c r="F32" s="18"/>
      <c r="G32" s="18"/>
      <c r="H32" s="18"/>
    </row>
    <row r="33" spans="1:9" x14ac:dyDescent="0.25">
      <c r="A33" s="15"/>
      <c r="B33" s="14"/>
      <c r="C33" s="14"/>
      <c r="D33" s="11"/>
      <c r="E33" s="14"/>
      <c r="F33" s="14"/>
      <c r="G33" s="14"/>
      <c r="H33" s="14"/>
    </row>
    <row r="35" spans="1:9" x14ac:dyDescent="0.25">
      <c r="A35" t="s">
        <v>3</v>
      </c>
      <c r="B35" t="s">
        <v>0</v>
      </c>
      <c r="C35" t="s">
        <v>1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  <c r="I35" t="s">
        <v>43</v>
      </c>
    </row>
    <row r="36" spans="1:9" x14ac:dyDescent="0.25">
      <c r="A36" s="16">
        <f t="shared" ref="A36:A43" si="10">A13</f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f>SUM(Tabell2[[#This Row],[u1]:[u7]])/50</f>
        <v>0</v>
      </c>
    </row>
    <row r="37" spans="1:9" x14ac:dyDescent="0.25">
      <c r="A37" s="16">
        <f t="shared" si="10"/>
        <v>1</v>
      </c>
      <c r="B37" s="12">
        <v>0</v>
      </c>
      <c r="C37" s="12">
        <v>0</v>
      </c>
      <c r="D37" s="13">
        <v>0</v>
      </c>
      <c r="E37" s="12">
        <v>0</v>
      </c>
      <c r="F37" s="12">
        <v>0</v>
      </c>
      <c r="G37" s="12">
        <v>50</v>
      </c>
      <c r="H37" s="12">
        <v>0</v>
      </c>
      <c r="I37" s="12">
        <f>SUM(Tabell2[[#This Row],[u1]:[u7]])/50</f>
        <v>1</v>
      </c>
    </row>
    <row r="38" spans="1:9" x14ac:dyDescent="0.25">
      <c r="A38" s="16">
        <f t="shared" si="10"/>
        <v>2</v>
      </c>
      <c r="B38" s="12">
        <f>B49*50</f>
        <v>50</v>
      </c>
      <c r="C38" s="12">
        <f t="shared" ref="C38:H38" si="11">C49*50</f>
        <v>0</v>
      </c>
      <c r="D38" s="12">
        <f t="shared" si="11"/>
        <v>50</v>
      </c>
      <c r="E38" s="12">
        <f t="shared" si="11"/>
        <v>0</v>
      </c>
      <c r="F38" s="12">
        <f t="shared" si="11"/>
        <v>0</v>
      </c>
      <c r="G38" s="12">
        <f t="shared" si="11"/>
        <v>50</v>
      </c>
      <c r="H38" s="12">
        <f t="shared" si="11"/>
        <v>50</v>
      </c>
      <c r="I38" s="12">
        <f>SUM(Tabell2[[#This Row],[u1]:[u7]])/50</f>
        <v>4</v>
      </c>
    </row>
    <row r="39" spans="1:9" x14ac:dyDescent="0.25">
      <c r="A39" s="16">
        <f t="shared" si="10"/>
        <v>3</v>
      </c>
      <c r="B39" s="12">
        <f t="shared" ref="B39:H39" si="12">B50*50</f>
        <v>50</v>
      </c>
      <c r="C39" s="12">
        <f t="shared" si="12"/>
        <v>50</v>
      </c>
      <c r="D39" s="12">
        <f t="shared" si="12"/>
        <v>0</v>
      </c>
      <c r="E39" s="12">
        <f t="shared" si="12"/>
        <v>0</v>
      </c>
      <c r="F39" s="12">
        <f t="shared" si="12"/>
        <v>0</v>
      </c>
      <c r="G39" s="12">
        <f t="shared" si="12"/>
        <v>50</v>
      </c>
      <c r="H39" s="12">
        <f t="shared" si="12"/>
        <v>0</v>
      </c>
      <c r="I39" s="12">
        <f>SUM(Tabell2[[#This Row],[u1]:[u7]])/50</f>
        <v>3</v>
      </c>
    </row>
    <row r="40" spans="1:9" x14ac:dyDescent="0.25">
      <c r="A40" s="16">
        <f t="shared" si="10"/>
        <v>4</v>
      </c>
      <c r="B40" s="12">
        <f t="shared" ref="B40:H40" si="13">B51*50</f>
        <v>50</v>
      </c>
      <c r="C40" s="12">
        <f t="shared" si="13"/>
        <v>50</v>
      </c>
      <c r="D40" s="12">
        <f t="shared" si="13"/>
        <v>50</v>
      </c>
      <c r="E40" s="12">
        <f t="shared" si="13"/>
        <v>0</v>
      </c>
      <c r="F40" s="12">
        <f t="shared" si="13"/>
        <v>0</v>
      </c>
      <c r="G40" s="12">
        <f t="shared" si="13"/>
        <v>50</v>
      </c>
      <c r="H40" s="12">
        <f t="shared" si="13"/>
        <v>0</v>
      </c>
      <c r="I40" s="12">
        <f>SUM(Tabell2[[#This Row],[u1]:[u7]])/50</f>
        <v>4</v>
      </c>
    </row>
    <row r="41" spans="1:9" x14ac:dyDescent="0.25">
      <c r="A41" s="16">
        <f t="shared" si="10"/>
        <v>5</v>
      </c>
      <c r="B41" s="12">
        <f t="shared" ref="B41:H41" si="14">B52*50</f>
        <v>50</v>
      </c>
      <c r="C41" s="12">
        <f t="shared" si="14"/>
        <v>50</v>
      </c>
      <c r="D41" s="12">
        <f t="shared" si="14"/>
        <v>0</v>
      </c>
      <c r="E41" s="12">
        <f t="shared" si="14"/>
        <v>0</v>
      </c>
      <c r="F41" s="12">
        <f t="shared" si="14"/>
        <v>0</v>
      </c>
      <c r="G41" s="12">
        <f t="shared" si="14"/>
        <v>50</v>
      </c>
      <c r="H41" s="12">
        <f t="shared" si="14"/>
        <v>50</v>
      </c>
      <c r="I41" s="12">
        <f>SUM(Tabell2[[#This Row],[u1]:[u7]])/50</f>
        <v>4</v>
      </c>
    </row>
    <row r="42" spans="1:9" x14ac:dyDescent="0.25">
      <c r="A42" s="21">
        <f t="shared" si="10"/>
        <v>6</v>
      </c>
      <c r="B42" s="12">
        <f t="shared" ref="B42:H42" si="15">B53*50</f>
        <v>50</v>
      </c>
      <c r="C42" s="12">
        <f t="shared" si="15"/>
        <v>0</v>
      </c>
      <c r="D42" s="12">
        <f t="shared" si="15"/>
        <v>0</v>
      </c>
      <c r="E42" s="12">
        <f t="shared" si="15"/>
        <v>0</v>
      </c>
      <c r="F42" s="12">
        <f t="shared" si="15"/>
        <v>0</v>
      </c>
      <c r="G42" s="12">
        <f t="shared" si="15"/>
        <v>50</v>
      </c>
      <c r="H42" s="12">
        <f t="shared" si="15"/>
        <v>0</v>
      </c>
      <c r="I42" s="12">
        <f>SUM(Tabell2[[#This Row],[u1]:[u7]])/50</f>
        <v>2</v>
      </c>
    </row>
    <row r="43" spans="1:9" x14ac:dyDescent="0.25">
      <c r="A43" s="21"/>
      <c r="B43" s="12"/>
      <c r="C43" s="12"/>
      <c r="D43" s="12"/>
      <c r="E43" s="12"/>
      <c r="F43" s="12"/>
      <c r="G43" s="12"/>
      <c r="H43" s="12"/>
    </row>
    <row r="44" spans="1:9" x14ac:dyDescent="0.25">
      <c r="A44" s="15"/>
      <c r="B44" s="12"/>
      <c r="C44" s="12"/>
      <c r="D44" s="12"/>
      <c r="E44" s="12"/>
      <c r="F44" s="12"/>
      <c r="G44" s="12"/>
      <c r="H44" s="12"/>
    </row>
    <row r="45" spans="1:9" x14ac:dyDescent="0.25">
      <c r="A45" s="15"/>
      <c r="B45" s="12"/>
      <c r="C45" s="12"/>
      <c r="D45" s="12"/>
      <c r="E45" s="12"/>
      <c r="F45" s="12"/>
      <c r="G45" s="12"/>
      <c r="H45" s="12"/>
    </row>
    <row r="47" spans="1:9" x14ac:dyDescent="0.25">
      <c r="A47" t="s">
        <v>3</v>
      </c>
      <c r="B47" t="s">
        <v>22</v>
      </c>
      <c r="C47" t="s">
        <v>23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</row>
    <row r="48" spans="1:9" x14ac:dyDescent="0.25">
      <c r="A48" s="16">
        <f>A13</f>
        <v>0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</row>
    <row r="49" spans="1:8" x14ac:dyDescent="0.25">
      <c r="A49" s="16">
        <f t="shared" ref="A49:A53" si="16">A14</f>
        <v>1</v>
      </c>
      <c r="B49" s="12">
        <v>1</v>
      </c>
      <c r="C49" s="12">
        <v>0</v>
      </c>
      <c r="D49" s="13">
        <v>1</v>
      </c>
      <c r="E49" s="12">
        <v>0</v>
      </c>
      <c r="F49" s="12">
        <v>0</v>
      </c>
      <c r="G49" s="12">
        <v>1</v>
      </c>
      <c r="H49" s="12">
        <v>1</v>
      </c>
    </row>
    <row r="50" spans="1:8" x14ac:dyDescent="0.25">
      <c r="A50" s="16">
        <f t="shared" si="16"/>
        <v>2</v>
      </c>
      <c r="B50" s="12">
        <v>1</v>
      </c>
      <c r="C50" s="12">
        <v>1</v>
      </c>
      <c r="D50" s="13">
        <v>0</v>
      </c>
      <c r="E50" s="12">
        <v>0</v>
      </c>
      <c r="F50" s="12">
        <v>0</v>
      </c>
      <c r="G50" s="12">
        <v>1</v>
      </c>
      <c r="H50" s="12">
        <v>0</v>
      </c>
    </row>
    <row r="51" spans="1:8" x14ac:dyDescent="0.25">
      <c r="A51" s="16">
        <f t="shared" si="16"/>
        <v>3</v>
      </c>
      <c r="B51" s="12">
        <v>1</v>
      </c>
      <c r="C51" s="12">
        <v>1</v>
      </c>
      <c r="D51" s="13">
        <v>1</v>
      </c>
      <c r="E51" s="12">
        <v>0</v>
      </c>
      <c r="F51" s="12">
        <v>0</v>
      </c>
      <c r="G51" s="12">
        <v>1</v>
      </c>
      <c r="H51" s="12">
        <v>0</v>
      </c>
    </row>
    <row r="52" spans="1:8" x14ac:dyDescent="0.25">
      <c r="A52" s="16">
        <f t="shared" si="16"/>
        <v>4</v>
      </c>
      <c r="B52" s="12">
        <v>1</v>
      </c>
      <c r="C52" s="12">
        <v>1</v>
      </c>
      <c r="D52" s="13">
        <v>0</v>
      </c>
      <c r="E52" s="12">
        <v>0</v>
      </c>
      <c r="F52" s="12">
        <v>0</v>
      </c>
      <c r="G52" s="12">
        <v>1</v>
      </c>
      <c r="H52" s="12">
        <v>1</v>
      </c>
    </row>
    <row r="53" spans="1:8" x14ac:dyDescent="0.25">
      <c r="A53" s="16">
        <f t="shared" si="16"/>
        <v>5</v>
      </c>
      <c r="B53" s="12">
        <v>1</v>
      </c>
      <c r="C53" s="12">
        <v>0</v>
      </c>
      <c r="D53" s="13">
        <v>0</v>
      </c>
      <c r="E53" s="12">
        <v>0</v>
      </c>
      <c r="F53" s="12">
        <v>0</v>
      </c>
      <c r="G53" s="12">
        <v>1</v>
      </c>
      <c r="H53" s="12">
        <v>0</v>
      </c>
    </row>
    <row r="54" spans="1:8" x14ac:dyDescent="0.25">
      <c r="A54" s="6">
        <f>A19</f>
        <v>6</v>
      </c>
      <c r="B54" s="12">
        <v>1</v>
      </c>
      <c r="C54" s="12">
        <v>1</v>
      </c>
      <c r="D54" s="13">
        <v>0</v>
      </c>
      <c r="E54" s="12">
        <v>0</v>
      </c>
      <c r="F54" s="12">
        <v>0</v>
      </c>
      <c r="G54" s="12">
        <v>1</v>
      </c>
      <c r="H54" s="12">
        <v>1</v>
      </c>
    </row>
    <row r="55" spans="1:8" x14ac:dyDescent="0.25">
      <c r="A55" s="6"/>
      <c r="B55" s="12"/>
      <c r="C55" s="12"/>
      <c r="D55" s="13"/>
      <c r="E55" s="12"/>
      <c r="F55" s="12"/>
      <c r="G55" s="12"/>
      <c r="H55" s="12"/>
    </row>
  </sheetData>
  <dataConsolidate/>
  <mergeCells count="1">
    <mergeCell ref="B1:C1"/>
  </mergeCells>
  <conditionalFormatting sqref="E4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percent" val="0"/>
        <cfvo type="percent" val="100"/>
        <color theme="4" tint="-0.249977111117893"/>
        <color theme="7" tint="-0.499984740745262"/>
      </colorScale>
    </cfRule>
  </conditionalFormatting>
  <dataValidations count="2">
    <dataValidation type="decimal" allowBlank="1" showInputMessage="1" showErrorMessage="1" sqref="I3">
      <formula1>#REF!</formula1>
      <formula2>-3/-12</formula2>
    </dataValidation>
    <dataValidation type="whole" allowBlank="1" showInputMessage="1" showErrorMessage="1" sqref="J3:K3">
      <formula1>#REF!</formula1>
      <formula2>-#REF!</formula2>
    </dataValidation>
  </dataValidations>
  <pageMargins left="0.7" right="0.7" top="0.75" bottom="0.75" header="0.3" footer="0.3"/>
  <pageSetup paperSize="9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2017-12-06T15:30:22Z</dcterms:created>
  <dcterms:modified xsi:type="dcterms:W3CDTF">2017-12-11T17:39:44Z</dcterms:modified>
</cp:coreProperties>
</file>