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<sst xmlns="http://schemas.openxmlformats.org/spreadsheetml/2006/main" count="133" uniqueCount="85">
  <si>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</si>
  <si>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</si>
  <si>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</si>
  <si>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</si>
  <si>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</si>
  <si>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</si>
  <si>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</si>
  <si>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</si>
  <si>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</si>
  <si>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</si>
  <si>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</si>
  <si>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</si>
  <si>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</si>
  <si>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</si>
  <si>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</si>
  <si>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</si>
  <si>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</si>
  <si>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</si>
  <si>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</si>
  <si>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</si>
  <si>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</si>
  <si>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</si>
  <si>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</si>
  <si>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</si>
  <si>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</si>
  <si>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</si>
  <si>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</si>
  <si>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</si>
  <si>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</si>
  <si>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</si>
  <si>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</si>
  <si>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</si>
  <si>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</si>
  <si>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</si>
  <si>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</si>
  <si>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</si>
  <si>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</si>
  <si>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</si>
  <si>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</si>
  <si>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</si>
  <si>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</si>
  <si>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</si>
  <si>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</si>
  <si>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</si>
  <si>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</si>
  <si>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</si>
  <si>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</si>
  <si>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</si>
  <si>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</si>
  <si>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</si>
  <si>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</si>
  <si>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</si>
  <si>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</si>
  <si>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</si>
  <si>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</si>
  <si>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</si>
  <si>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</si>
  <si>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</si>
  <si>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</si>
  <si>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</si>
  <si>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</si>
  <si>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</si>
  <si>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</si>
  <si>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</si>
  <si>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</si>
  <si>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</si>
  <si>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</si>
  <si>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</si>
  <si>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</si>
  <si>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</si>
  <si>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</si>
  <si>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</si>
  <si>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</si>
  <si>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</si>
  <si>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</si>
  <si>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</si>
  <si>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João Vitor Covaes dos Santos</t>
  </si>
  <si>
    <t xml:space="preserve">Student Git Address: https://github.com/xSmoking/GraphicsII </t>
  </si>
  <si>
    <t>I</t>
  </si>
  <si>
    <t>II</t>
  </si>
  <si>
    <t>X</t>
  </si>
  <si>
    <t>https://takinginitiative.wordpress.com/2010/07/30/directx-10-tutorial-7-viewports/</t>
  </si>
  <si>
    <t>https://msdn.microsoft.com/en-us/library/windows/desktop/ee663274(v=vs.85).aspx</t>
  </si>
  <si>
    <t>III</t>
  </si>
  <si>
    <t>https://github.com/Microsoft/HoloLensCompanionKit/tree/master/RemotingHostSample/RemotingHostSampleShared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</si>
</sst>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B1" zoomScaleNormal="100" workbookViewId="0">
      <selection activeCell="E42" sqref="E42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78</v>
      </c>
      <c r="F4" s="3" t="s">
        <v>80</v>
      </c>
      <c r="G4" s="17">
        <f t="shared" ref="G4:G35" si="0" xml:space="preserve"> IF(EXACT(F4,"X"),IF(EXACT(E4,"I"),$B4,IF(EXACT(E4,"II"),$C4,IF(EXACT(E4,"III"),$D4,0))),0)</f>
        <v>4</v>
      </c>
      <c r="H4" s="18">
        <f>IF(SUMIF(E4:E85,"=I",G4:G85) + SUMIF(C90:C91, "X",B90:B91) &gt; 18, 18, SUMIF(E4:E85,"=I",G4:G85) + SUMIF(C90:C91, "X",B90:B91))</f>
        <v>17</v>
      </c>
      <c r="I4" s="18">
        <f>IF(SUMIF(E4:E85,"=II",G4:G85) + SUMIF(D90:D91, "X",B90:B91) &gt; 18, 18, SUMIF(E4:E85,"=II",G4:G85) + SUMIF(D90:D91, "X",B90:B91))</f>
        <v>12</v>
      </c>
      <c r="J4" s="18">
        <f>IF(SUMIF(E4:E85,"=III",G4:G85) + SUMIF(E90:E91, "X",B90:B91) &gt; 18, 18, SUMIF(E4:E85,"=III",G4:G85) + SUMIF(E90:E91, "X",B90:B91))</f>
        <v>18</v>
      </c>
      <c r="K4" s="18">
        <f>SUM(H6,I6,J6)</f>
        <v>12</v>
      </c>
      <c r="L4" s="18">
        <f>SUM(G4:G85) + SUMIF(C90:C91, "X",B90:B91) + SUMIF(D90:D91, "X",B90:B91) + SUMIF(E90:E91, "X",B90:B91)</f>
        <v>59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78</v>
      </c>
      <c r="F5" s="3" t="s">
        <v>80</v>
      </c>
      <c r="G5" s="17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 t="s">
        <v>79</v>
      </c>
      <c r="F6" s="3" t="s">
        <v>80</v>
      </c>
      <c r="G6" s="17">
        <f t="shared" si="0"/>
        <v>3</v>
      </c>
      <c r="H6" s="18">
        <f>IF(SUMIF(E4:E85,"=I",G4:G85) + SUMIF(C90:C91, "X",B90:B91)  &gt; 18, SUMIF(E4:E85,"=I",G4:G85) + SUMIF(C90:C91, "X",B90:B91) - 18,0)</f>
        <v>0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12</v>
      </c>
      <c r="K6" s="5"/>
      <c r="L6" s="16">
        <f>IF(L4 &gt; 54, SUM(-54,L4),0)</f>
        <v>5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18</v>
      </c>
      <c r="I8" s="18">
        <f>I4+IF(I4 &lt; 18, IF(H10+I4 &gt; 18, 18- I4, H10),0)</f>
        <v>18</v>
      </c>
      <c r="J8" s="18">
        <f>J4+IF(J4 &lt; 18, IF(I10+J4 &gt; 18, 18- J4, I10),0)</f>
        <v>18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11</v>
      </c>
      <c r="I10" s="20">
        <f>IF(H10+I4 - 18 &gt; 0, H10+I4 - 18, 0)</f>
        <v>5</v>
      </c>
      <c r="J10" s="20">
        <f>IF(I10+J4 - 18 &gt; 0, I10+J4 - 18, 0)</f>
        <v>5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78</v>
      </c>
      <c r="F18" s="3" t="s">
        <v>80</v>
      </c>
      <c r="G18" s="17">
        <f t="shared" si="0"/>
        <v>4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 t="s">
        <v>83</v>
      </c>
      <c r="F19" s="3" t="s">
        <v>80</v>
      </c>
      <c r="G19" s="17">
        <f t="shared" si="0"/>
        <v>2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 t="s">
        <v>83</v>
      </c>
      <c r="F22" s="3" t="s">
        <v>80</v>
      </c>
      <c r="G22" s="17">
        <f t="shared" si="0"/>
        <v>2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 t="s">
        <v>79</v>
      </c>
      <c r="F23" s="3" t="s">
        <v>80</v>
      </c>
      <c r="G23" s="17">
        <f t="shared" si="0"/>
        <v>3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 t="s">
        <v>83</v>
      </c>
      <c r="F24" s="3" t="s">
        <v>80</v>
      </c>
      <c r="G24" s="17">
        <f t="shared" si="0"/>
        <v>4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 t="s">
        <v>79</v>
      </c>
      <c r="F30" s="3" t="s">
        <v>80</v>
      </c>
      <c r="G30" s="17">
        <f t="shared" si="0"/>
        <v>3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 t="s">
        <v>83</v>
      </c>
      <c r="F31" s="3" t="s">
        <v>80</v>
      </c>
      <c r="G31" s="17">
        <f t="shared" si="0"/>
        <v>2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 t="s">
        <v>83</v>
      </c>
      <c r="F32" s="3" t="s">
        <v>80</v>
      </c>
      <c r="G32" s="17">
        <f t="shared" si="0"/>
        <v>2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/>
      <c r="F33" s="3"/>
      <c r="G33" s="17">
        <f t="shared" si="0"/>
        <v>0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 t="s">
        <v>83</v>
      </c>
      <c r="F34" s="3" t="s">
        <v>80</v>
      </c>
      <c r="G34" s="17">
        <f t="shared" si="0"/>
        <v>1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 t="s">
        <v>83</v>
      </c>
      <c r="F35" s="3" t="s">
        <v>80</v>
      </c>
      <c r="G35" s="17">
        <f t="shared" si="0"/>
        <v>1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 t="s">
        <v>83</v>
      </c>
      <c r="F36" s="3" t="s">
        <v>80</v>
      </c>
      <c r="G36" s="17">
        <f t="shared" ref="G36:G67" si="1" xml:space="preserve"> IF(EXACT(F36,"X"),IF(EXACT(E36,"I"),$B36,IF(EXACT(E36,"II"),$C36,IF(EXACT(E36,"III"),$D36,0))),0)</f>
        <v>1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 t="s">
        <v>83</v>
      </c>
      <c r="F39" s="3" t="s">
        <v>80</v>
      </c>
      <c r="G39" s="17">
        <f t="shared" si="1"/>
        <v>2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 t="s">
        <v>83</v>
      </c>
      <c r="F40" s="3" t="s">
        <v>80</v>
      </c>
      <c r="G40" s="17">
        <f t="shared" si="1"/>
        <v>2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/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78</v>
      </c>
      <c r="F65" s="3" t="s">
        <v>80</v>
      </c>
      <c r="G65" s="17">
        <f t="shared" si="1"/>
        <v>1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78</v>
      </c>
      <c r="F66" s="3" t="s">
        <v>80</v>
      </c>
      <c r="G66" s="17">
        <f t="shared" si="1"/>
        <v>1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 t="s">
        <v>83</v>
      </c>
      <c r="F67" s="3" t="s">
        <v>80</v>
      </c>
      <c r="G67" s="17">
        <f t="shared" si="1"/>
        <v>4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 t="s">
        <v>83</v>
      </c>
      <c r="F68" s="3" t="s">
        <v>80</v>
      </c>
      <c r="G68" s="17">
        <f t="shared" ref="G68:G85" si="2" xml:space="preserve"> IF(EXACT(F68,"X"),IF(EXACT(E68,"I"),$B68,IF(EXACT(E68,"II"),$C68,IF(EXACT(E68,"III"),$D68,0))),0)</f>
        <v>4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 t="s">
        <v>80</v>
      </c>
      <c r="D90" s="3" t="s">
        <v>80</v>
      </c>
      <c r="E90" s="3" t="s">
        <v>80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 t="s">
        <v>80</v>
      </c>
      <c r="D91" s="3" t="s">
        <v>80</v>
      </c>
      <c r="E91" s="3" t="s">
        <v>80</v>
      </c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 t="s">
        <v>81</v>
      </c>
    </row>
    <row r="96" spans="1:12" x14ac:dyDescent="0.25">
      <c r="A96" s="13" t="s">
        <v>82</v>
      </c>
    </row>
    <row r="97" spans="1:1" x14ac:dyDescent="0.25">
      <c r="A97" s="13" t="s">
        <v>84</v>
      </c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2016-11-16T05:33:37Z</dcterms:modified>
</cp:coreProperties>
</file>