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sti\OneDrive\Documenten\Arduino\elektrische_step\"/>
    </mc:Choice>
  </mc:AlternateContent>
  <xr:revisionPtr revIDLastSave="0" documentId="13_ncr:1_{4A96C01C-EAB0-4EE6-B776-5DBE2D1578FE}" xr6:coauthVersionLast="47" xr6:coauthVersionMax="47" xr10:uidLastSave="{00000000-0000-0000-0000-000000000000}"/>
  <bookViews>
    <workbookView xWindow="22932" yWindow="-108" windowWidth="23256" windowHeight="12720" xr2:uid="{8B3D2223-5687-489D-8CAC-4EC89D57D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6" i="1"/>
  <c r="N5" i="1"/>
  <c r="D7" i="1" s="1"/>
  <c r="L3" i="1"/>
  <c r="J5" i="1"/>
  <c r="D2" i="1" l="1"/>
  <c r="E2" i="1" s="1"/>
  <c r="G12" i="1"/>
  <c r="H12" i="1" s="1"/>
  <c r="G11" i="1"/>
  <c r="H11" i="1" s="1"/>
  <c r="D19" i="1"/>
  <c r="E19" i="1" s="1"/>
  <c r="D18" i="1"/>
  <c r="E18" i="1" s="1"/>
  <c r="D6" i="1"/>
  <c r="E6" i="1" s="1"/>
  <c r="G10" i="1"/>
  <c r="H10" i="1" s="1"/>
  <c r="D17" i="1"/>
  <c r="E17" i="1" s="1"/>
  <c r="D5" i="1"/>
  <c r="E5" i="1" s="1"/>
  <c r="G2" i="1"/>
  <c r="H2" i="1" s="1"/>
  <c r="G9" i="1"/>
  <c r="H9" i="1" s="1"/>
  <c r="D16" i="1"/>
  <c r="E16" i="1" s="1"/>
  <c r="D4" i="1"/>
  <c r="E4" i="1" s="1"/>
  <c r="G20" i="1"/>
  <c r="H20" i="1" s="1"/>
  <c r="G8" i="1"/>
  <c r="H8" i="1" s="1"/>
  <c r="D15" i="1"/>
  <c r="E15" i="1" s="1"/>
  <c r="D3" i="1"/>
  <c r="E3" i="1" s="1"/>
  <c r="G19" i="1"/>
  <c r="H19" i="1" s="1"/>
  <c r="G7" i="1"/>
  <c r="H7" i="1" s="1"/>
  <c r="D14" i="1"/>
  <c r="E14" i="1" s="1"/>
  <c r="G18" i="1"/>
  <c r="H18" i="1" s="1"/>
  <c r="G6" i="1"/>
  <c r="H6" i="1" s="1"/>
  <c r="D13" i="1"/>
  <c r="E13" i="1" s="1"/>
  <c r="G17" i="1"/>
  <c r="H17" i="1" s="1"/>
  <c r="G5" i="1"/>
  <c r="H5" i="1" s="1"/>
  <c r="D12" i="1"/>
  <c r="E12" i="1" s="1"/>
  <c r="G16" i="1"/>
  <c r="H16" i="1" s="1"/>
  <c r="G4" i="1"/>
  <c r="H4" i="1" s="1"/>
  <c r="D11" i="1"/>
  <c r="E11" i="1" s="1"/>
  <c r="G15" i="1"/>
  <c r="H15" i="1" s="1"/>
  <c r="G3" i="1"/>
  <c r="H3" i="1" s="1"/>
  <c r="D10" i="1"/>
  <c r="E10" i="1" s="1"/>
  <c r="G14" i="1"/>
  <c r="H14" i="1" s="1"/>
  <c r="D9" i="1"/>
  <c r="E9" i="1" s="1"/>
  <c r="G13" i="1"/>
  <c r="H13" i="1" s="1"/>
  <c r="D20" i="1"/>
  <c r="E20" i="1" s="1"/>
  <c r="D8" i="1"/>
  <c r="E8" i="1" s="1"/>
  <c r="E7" i="1"/>
</calcChain>
</file>

<file path=xl/sharedStrings.xml><?xml version="1.0" encoding="utf-8"?>
<sst xmlns="http://schemas.openxmlformats.org/spreadsheetml/2006/main" count="11" uniqueCount="11">
  <si>
    <t>3S pack</t>
  </si>
  <si>
    <t>6S pack</t>
  </si>
  <si>
    <t>Charge</t>
  </si>
  <si>
    <t>r1</t>
  </si>
  <si>
    <t>r2</t>
  </si>
  <si>
    <t>r3</t>
  </si>
  <si>
    <t>r4</t>
  </si>
  <si>
    <t>r5</t>
  </si>
  <si>
    <t>Vi</t>
  </si>
  <si>
    <t>Vo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</si>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</sst>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2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6S pack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5314132084218567"/>
                  <c:y val="-0.20427238261883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Sheet1!$D$2:$D$20</c:f>
              <c:numCache>
                <c:formatCode>0.00</c:formatCode>
                <c:ptCount val="19"/>
                <c:pt idx="0">
                  <c:v>4.9993548387096771</c:v>
                </c:pt>
                <c:pt idx="1">
                  <c:v>4.9398387096774181</c:v>
                </c:pt>
                <c:pt idx="2">
                  <c:v>4.8942096774193544</c:v>
                </c:pt>
                <c:pt idx="3">
                  <c:v>4.8584999999999994</c:v>
                </c:pt>
                <c:pt idx="4">
                  <c:v>4.7890645161290317</c:v>
                </c:pt>
                <c:pt idx="5">
                  <c:v>4.7414516129032247</c:v>
                </c:pt>
                <c:pt idx="6">
                  <c:v>4.7057419354838705</c:v>
                </c:pt>
                <c:pt idx="7">
                  <c:v>4.6581290322580644</c:v>
                </c:pt>
                <c:pt idx="8">
                  <c:v>4.6124999999999998</c:v>
                </c:pt>
                <c:pt idx="9">
                  <c:v>4.5886935483870959</c:v>
                </c:pt>
                <c:pt idx="10">
                  <c:v>4.5648870967741937</c:v>
                </c:pt>
                <c:pt idx="11">
                  <c:v>4.5410806451612897</c:v>
                </c:pt>
                <c:pt idx="12">
                  <c:v>4.5172741935483867</c:v>
                </c:pt>
                <c:pt idx="13">
                  <c:v>4.5073548387096771</c:v>
                </c:pt>
                <c:pt idx="14">
                  <c:v>4.4835483870967741</c:v>
                </c:pt>
                <c:pt idx="15">
                  <c:v>4.459741935483871</c:v>
                </c:pt>
                <c:pt idx="16">
                  <c:v>4.435935483870967</c:v>
                </c:pt>
                <c:pt idx="17">
                  <c:v>4.412129032258064</c:v>
                </c:pt>
                <c:pt idx="18">
                  <c:v>4.3883225806451609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C4-4C8A-AB5F-874417F1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033407"/>
        <c:axId val="98803436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3S pack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2.4996774193548386</c:v>
                      </c:pt>
                      <c:pt idx="1">
                        <c:v>2.4699193548387091</c:v>
                      </c:pt>
                      <c:pt idx="2">
                        <c:v>2.446112903225806</c:v>
                      </c:pt>
                      <c:pt idx="3">
                        <c:v>2.4302419354838709</c:v>
                      </c:pt>
                      <c:pt idx="4">
                        <c:v>2.3945322580645159</c:v>
                      </c:pt>
                      <c:pt idx="5">
                        <c:v>2.3707258064516123</c:v>
                      </c:pt>
                      <c:pt idx="6">
                        <c:v>2.3528709677419353</c:v>
                      </c:pt>
                      <c:pt idx="7">
                        <c:v>2.3290645161290322</c:v>
                      </c:pt>
                      <c:pt idx="8">
                        <c:v>2.3052580645161287</c:v>
                      </c:pt>
                      <c:pt idx="9">
                        <c:v>2.2933548387096772</c:v>
                      </c:pt>
                      <c:pt idx="10">
                        <c:v>2.2834354838709676</c:v>
                      </c:pt>
                      <c:pt idx="11">
                        <c:v>2.2715322580645156</c:v>
                      </c:pt>
                      <c:pt idx="12">
                        <c:v>2.2596290322580646</c:v>
                      </c:pt>
                      <c:pt idx="13">
                        <c:v>2.2536774193548386</c:v>
                      </c:pt>
                      <c:pt idx="14">
                        <c:v>2.241774193548387</c:v>
                      </c:pt>
                      <c:pt idx="15">
                        <c:v>2.2298709677419355</c:v>
                      </c:pt>
                      <c:pt idx="16">
                        <c:v>2.2179677419354835</c:v>
                      </c:pt>
                      <c:pt idx="17">
                        <c:v>2.206064516129032</c:v>
                      </c:pt>
                      <c:pt idx="18">
                        <c:v>2.1941612903225804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95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80</c:v>
                      </c:pt>
                      <c:pt idx="5">
                        <c:v>75</c:v>
                      </c:pt>
                      <c:pt idx="6">
                        <c:v>70</c:v>
                      </c:pt>
                      <c:pt idx="7">
                        <c:v>65</c:v>
                      </c:pt>
                      <c:pt idx="8">
                        <c:v>60</c:v>
                      </c:pt>
                      <c:pt idx="9">
                        <c:v>55</c:v>
                      </c:pt>
                      <c:pt idx="10">
                        <c:v>50</c:v>
                      </c:pt>
                      <c:pt idx="11">
                        <c:v>45</c:v>
                      </c:pt>
                      <c:pt idx="12">
                        <c:v>40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25</c:v>
                      </c:pt>
                      <c:pt idx="16">
                        <c:v>20</c:v>
                      </c:pt>
                      <c:pt idx="17">
                        <c:v>15</c:v>
                      </c:pt>
                      <c:pt idx="18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DC4-4C8A-AB5F-874417F13283}"/>
                  </c:ext>
                </c:extLst>
              </c15:ser>
            </c15:filteredScatterSeries>
          </c:ext>
        </c:extLst>
      </c:scatterChart>
      <c:valAx>
        <c:axId val="98803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34367"/>
        <c:crosses val="autoZero"/>
        <c:crossBetween val="midCat"/>
      </c:valAx>
      <c:valAx>
        <c:axId val="9880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3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3S pack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252559055118109"/>
                  <c:y val="-0.21809857101195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Sheet1!$G$2:$G$20</c:f>
              <c:numCache>
                <c:formatCode>0.00</c:formatCode>
                <c:ptCount val="19"/>
                <c:pt idx="0">
                  <c:v>2.4996774193548386</c:v>
                </c:pt>
                <c:pt idx="1">
                  <c:v>2.4699193548387091</c:v>
                </c:pt>
                <c:pt idx="2">
                  <c:v>2.446112903225806</c:v>
                </c:pt>
                <c:pt idx="3">
                  <c:v>2.4302419354838709</c:v>
                </c:pt>
                <c:pt idx="4">
                  <c:v>2.3945322580645159</c:v>
                </c:pt>
                <c:pt idx="5">
                  <c:v>2.3707258064516123</c:v>
                </c:pt>
                <c:pt idx="6">
                  <c:v>2.3528709677419353</c:v>
                </c:pt>
                <c:pt idx="7">
                  <c:v>2.3290645161290322</c:v>
                </c:pt>
                <c:pt idx="8">
                  <c:v>2.3052580645161287</c:v>
                </c:pt>
                <c:pt idx="9">
                  <c:v>2.2933548387096772</c:v>
                </c:pt>
                <c:pt idx="10">
                  <c:v>2.2834354838709676</c:v>
                </c:pt>
                <c:pt idx="11">
                  <c:v>2.2715322580645156</c:v>
                </c:pt>
                <c:pt idx="12">
                  <c:v>2.2596290322580646</c:v>
                </c:pt>
                <c:pt idx="13">
                  <c:v>2.2536774193548386</c:v>
                </c:pt>
                <c:pt idx="14">
                  <c:v>2.241774193548387</c:v>
                </c:pt>
                <c:pt idx="15">
                  <c:v>2.2298709677419355</c:v>
                </c:pt>
                <c:pt idx="16">
                  <c:v>2.2179677419354835</c:v>
                </c:pt>
                <c:pt idx="17">
                  <c:v>2.206064516129032</c:v>
                </c:pt>
                <c:pt idx="18">
                  <c:v>2.1941612903225804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19A-4D54-BD21-D68B39A5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033407"/>
        <c:axId val="9880343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6S pack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-0.43140638670166231"/>
                        <c:y val="-0.2274205307669874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Sheet1!$E$2:$E$20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1002.8117647058824</c:v>
                      </c:pt>
                      <c:pt idx="1">
                        <c:v>990.87352941176459</c:v>
                      </c:pt>
                      <c:pt idx="2">
                        <c:v>981.7208823529412</c:v>
                      </c:pt>
                      <c:pt idx="3">
                        <c:v>974.55794117647054</c:v>
                      </c:pt>
                      <c:pt idx="4">
                        <c:v>960.63</c:v>
                      </c:pt>
                      <c:pt idx="5">
                        <c:v>951.0794117647057</c:v>
                      </c:pt>
                      <c:pt idx="6">
                        <c:v>943.91647058823526</c:v>
                      </c:pt>
                      <c:pt idx="7">
                        <c:v>934.36588235294118</c:v>
                      </c:pt>
                      <c:pt idx="8">
                        <c:v>925.21323529411768</c:v>
                      </c:pt>
                      <c:pt idx="9">
                        <c:v>920.43794117647053</c:v>
                      </c:pt>
                      <c:pt idx="10">
                        <c:v>915.66264705882361</c:v>
                      </c:pt>
                      <c:pt idx="11">
                        <c:v>910.88735294117646</c:v>
                      </c:pt>
                      <c:pt idx="12">
                        <c:v>906.11205882352942</c:v>
                      </c:pt>
                      <c:pt idx="13">
                        <c:v>904.12235294117647</c:v>
                      </c:pt>
                      <c:pt idx="14">
                        <c:v>899.34705882352944</c:v>
                      </c:pt>
                      <c:pt idx="15">
                        <c:v>894.5717647058824</c:v>
                      </c:pt>
                      <c:pt idx="16">
                        <c:v>889.79647058823525</c:v>
                      </c:pt>
                      <c:pt idx="17">
                        <c:v>885.02117647058822</c:v>
                      </c:pt>
                      <c:pt idx="18">
                        <c:v>880.24588235294118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95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80</c:v>
                      </c:pt>
                      <c:pt idx="5">
                        <c:v>75</c:v>
                      </c:pt>
                      <c:pt idx="6">
                        <c:v>70</c:v>
                      </c:pt>
                      <c:pt idx="7">
                        <c:v>65</c:v>
                      </c:pt>
                      <c:pt idx="8">
                        <c:v>60</c:v>
                      </c:pt>
                      <c:pt idx="9">
                        <c:v>55</c:v>
                      </c:pt>
                      <c:pt idx="10">
                        <c:v>50</c:v>
                      </c:pt>
                      <c:pt idx="11">
                        <c:v>45</c:v>
                      </c:pt>
                      <c:pt idx="12">
                        <c:v>40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25</c:v>
                      </c:pt>
                      <c:pt idx="16">
                        <c:v>20</c:v>
                      </c:pt>
                      <c:pt idx="17">
                        <c:v>15</c:v>
                      </c:pt>
                      <c:pt idx="18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19A-4D54-BD21-D68B39A59420}"/>
                  </c:ext>
                </c:extLst>
              </c15:ser>
            </c15:filteredScatterSeries>
          </c:ext>
        </c:extLst>
      </c:scatterChart>
      <c:valAx>
        <c:axId val="98803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34367"/>
        <c:crosses val="autoZero"/>
        <c:crossBetween val="midCat"/>
      </c:valAx>
      <c:valAx>
        <c:axId val="9880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3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270868</xdr:colOff>
      <xdr:row>6</xdr:row>
      <xdr:rowOff>42267</xdr:rowOff>
    </xdr:from>
    <xdr:to>
      <xdr:col>17</xdr:col>
      <xdr:colOff>592337</xdr:colOff>
      <xdr:row>20</xdr:row>
      <xdr:rowOff>118467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2EF15-1422-2903-14AB-2712CD33B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261938</xdr:colOff>
      <xdr:row>19</xdr:row>
      <xdr:rowOff>95250</xdr:rowOff>
    </xdr:from>
    <xdr:to>
      <xdr:col>17</xdr:col>
      <xdr:colOff>583407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3C660-0244-403D-9B67-9F4210267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5DD1-4244-46B0-8C0F-1F4DF0758A92}">
  <dimension ref="B1:P21"/>
  <sheetViews>
    <sheetView tabSelected="1" zoomScale="160" zoomScaleNormal="160" workbookViewId="0">
      <selection activeCell="M6" sqref="M6"/>
    </sheetView>
  </sheetViews>
  <sheetFormatPr defaultRowHeight="15" x14ac:dyDescent="0.25"/>
  <cols>
    <col min="3" max="4" width="9.140625" customWidth="1"/>
    <col min="5" max="5" width="9.140625" style="1" customWidth="1"/>
  </cols>
  <sheetData>
    <row r="1" spans="2:16" x14ac:dyDescent="0.25">
      <c r="B1" t="s">
        <v>2</v>
      </c>
      <c r="C1" s="5" t="s">
        <v>1</v>
      </c>
      <c r="D1" s="6"/>
      <c r="E1" s="7"/>
      <c r="F1" s="5" t="s">
        <v>0</v>
      </c>
      <c r="G1" s="6"/>
      <c r="H1" s="7"/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2:16" x14ac:dyDescent="0.25">
      <c r="B2">
        <v>100</v>
      </c>
      <c r="C2" s="4">
        <v>25.2</v>
      </c>
      <c r="D2" s="3">
        <f>C2*$N$5</f>
        <v>4.9993548387096771</v>
      </c>
      <c r="E2" s="2">
        <f>D2/$J$5</f>
        <v>1002.8117647058824</v>
      </c>
      <c r="F2" s="4">
        <v>12.6</v>
      </c>
      <c r="G2" s="3">
        <f>F2*$N$5</f>
        <v>2.4996774193548386</v>
      </c>
      <c r="H2" s="2">
        <f>G2/$J$5</f>
        <v>501.40588235294121</v>
      </c>
      <c r="I2">
        <v>0</v>
      </c>
      <c r="J2">
        <v>0</v>
      </c>
      <c r="L2">
        <v>21.4</v>
      </c>
      <c r="M2">
        <v>21.3</v>
      </c>
      <c r="N2">
        <v>21.4</v>
      </c>
      <c r="O2">
        <v>21.4</v>
      </c>
      <c r="P2">
        <v>21.3</v>
      </c>
    </row>
    <row r="3" spans="2:16" x14ac:dyDescent="0.25">
      <c r="B3">
        <v>95</v>
      </c>
      <c r="C3" s="4">
        <v>24.9</v>
      </c>
      <c r="D3" s="3">
        <f t="shared" ref="D3:D20" si="0">C3*$N$5</f>
        <v>4.9398387096774181</v>
      </c>
      <c r="E3" s="2">
        <f t="shared" ref="E3:E20" si="1">D3/$J$5</f>
        <v>990.87352941176459</v>
      </c>
      <c r="F3" s="4">
        <v>12.45</v>
      </c>
      <c r="G3" s="3">
        <f t="shared" ref="G3:G20" si="2">F3*$N$5</f>
        <v>2.4699193548387091</v>
      </c>
      <c r="H3" s="2">
        <f t="shared" ref="H3:H20" si="3">G3/$J$5</f>
        <v>495.4367647058823</v>
      </c>
      <c r="I3">
        <v>5.0999999999999996</v>
      </c>
      <c r="J3">
        <v>1023</v>
      </c>
      <c r="L3">
        <f>L2/SUM(L2:P2)</f>
        <v>0.20037453183520598</v>
      </c>
    </row>
    <row r="4" spans="2:16" x14ac:dyDescent="0.25">
      <c r="B4">
        <v>90</v>
      </c>
      <c r="C4" s="4">
        <v>24.67</v>
      </c>
      <c r="D4" s="3">
        <f t="shared" si="0"/>
        <v>4.8942096774193544</v>
      </c>
      <c r="E4" s="2">
        <f t="shared" si="1"/>
        <v>981.7208823529412</v>
      </c>
      <c r="F4" s="4">
        <v>12.33</v>
      </c>
      <c r="G4" s="3">
        <f t="shared" si="2"/>
        <v>2.446112903225806</v>
      </c>
      <c r="H4" s="2">
        <f t="shared" si="3"/>
        <v>490.66147058823526</v>
      </c>
      <c r="L4" t="s">
        <v>8</v>
      </c>
      <c r="M4" t="s">
        <v>9</v>
      </c>
      <c r="N4" t="s">
        <v>10</v>
      </c>
    </row>
    <row r="5" spans="2:16" x14ac:dyDescent="0.25">
      <c r="B5">
        <v>85</v>
      </c>
      <c r="C5" s="4">
        <v>24.49</v>
      </c>
      <c r="D5" s="3">
        <f t="shared" si="0"/>
        <v>4.8584999999999994</v>
      </c>
      <c r="E5" s="2">
        <f t="shared" si="1"/>
        <v>974.55794117647054</v>
      </c>
      <c r="F5" s="4">
        <v>12.25</v>
      </c>
      <c r="G5" s="3">
        <f t="shared" si="2"/>
        <v>2.4302419354838709</v>
      </c>
      <c r="H5" s="2">
        <f t="shared" si="3"/>
        <v>487.47794117647061</v>
      </c>
      <c r="J5">
        <f>I3/J3</f>
        <v>4.9853372434017591E-3</v>
      </c>
      <c r="L5">
        <v>12.4</v>
      </c>
      <c r="M5">
        <v>2.46</v>
      </c>
      <c r="N5">
        <f>M5/L5</f>
        <v>0.19838709677419353</v>
      </c>
    </row>
    <row r="6" spans="2:16" x14ac:dyDescent="0.25">
      <c r="B6">
        <v>80</v>
      </c>
      <c r="C6" s="4">
        <v>24.14</v>
      </c>
      <c r="D6" s="3">
        <f t="shared" si="0"/>
        <v>4.7890645161290317</v>
      </c>
      <c r="E6" s="2">
        <f t="shared" si="1"/>
        <v>960.63</v>
      </c>
      <c r="F6" s="4">
        <v>12.07</v>
      </c>
      <c r="G6" s="3">
        <f t="shared" si="2"/>
        <v>2.3945322580645159</v>
      </c>
      <c r="H6" s="2">
        <f t="shared" si="3"/>
        <v>480.315</v>
      </c>
      <c r="J6">
        <f>750*J5</f>
        <v>3.7390029325513194</v>
      </c>
    </row>
    <row r="7" spans="2:16" x14ac:dyDescent="0.25">
      <c r="B7">
        <v>75</v>
      </c>
      <c r="C7" s="4">
        <v>23.9</v>
      </c>
      <c r="D7" s="3">
        <f t="shared" si="0"/>
        <v>4.7414516129032247</v>
      </c>
      <c r="E7" s="2">
        <f t="shared" si="1"/>
        <v>951.0794117647057</v>
      </c>
      <c r="F7" s="4">
        <v>11.95</v>
      </c>
      <c r="G7" s="3">
        <f t="shared" si="2"/>
        <v>2.3707258064516123</v>
      </c>
      <c r="H7" s="2">
        <f t="shared" si="3"/>
        <v>475.53970588235285</v>
      </c>
    </row>
    <row r="8" spans="2:16" x14ac:dyDescent="0.25">
      <c r="B8">
        <v>70</v>
      </c>
      <c r="C8" s="4">
        <v>23.72</v>
      </c>
      <c r="D8" s="3">
        <f t="shared" si="0"/>
        <v>4.7057419354838705</v>
      </c>
      <c r="E8" s="2">
        <f t="shared" si="1"/>
        <v>943.91647058823526</v>
      </c>
      <c r="F8" s="4">
        <v>11.86</v>
      </c>
      <c r="G8" s="3">
        <f t="shared" si="2"/>
        <v>2.3528709677419353</v>
      </c>
      <c r="H8" s="2">
        <f t="shared" si="3"/>
        <v>471.95823529411763</v>
      </c>
    </row>
    <row r="9" spans="2:16" x14ac:dyDescent="0.25">
      <c r="B9">
        <v>65</v>
      </c>
      <c r="C9" s="4">
        <v>23.48</v>
      </c>
      <c r="D9" s="3">
        <f t="shared" si="0"/>
        <v>4.6581290322580644</v>
      </c>
      <c r="E9" s="2">
        <f t="shared" si="1"/>
        <v>934.36588235294118</v>
      </c>
      <c r="F9" s="4">
        <v>11.74</v>
      </c>
      <c r="G9" s="3">
        <f t="shared" si="2"/>
        <v>2.3290645161290322</v>
      </c>
      <c r="H9" s="2">
        <f t="shared" si="3"/>
        <v>467.18294117647059</v>
      </c>
    </row>
    <row r="10" spans="2:16" x14ac:dyDescent="0.25">
      <c r="B10">
        <v>60</v>
      </c>
      <c r="C10" s="4">
        <v>23.25</v>
      </c>
      <c r="D10" s="3">
        <f t="shared" si="0"/>
        <v>4.6124999999999998</v>
      </c>
      <c r="E10" s="2">
        <f t="shared" si="1"/>
        <v>925.21323529411768</v>
      </c>
      <c r="F10" s="4">
        <v>11.62</v>
      </c>
      <c r="G10" s="3">
        <f t="shared" si="2"/>
        <v>2.3052580645161287</v>
      </c>
      <c r="H10" s="2">
        <f t="shared" si="3"/>
        <v>462.4076470588235</v>
      </c>
    </row>
    <row r="11" spans="2:16" x14ac:dyDescent="0.25">
      <c r="B11">
        <v>55</v>
      </c>
      <c r="C11" s="4">
        <v>23.13</v>
      </c>
      <c r="D11" s="3">
        <f t="shared" si="0"/>
        <v>4.5886935483870959</v>
      </c>
      <c r="E11" s="2">
        <f t="shared" si="1"/>
        <v>920.43794117647053</v>
      </c>
      <c r="F11" s="4">
        <v>11.56</v>
      </c>
      <c r="G11" s="3">
        <f t="shared" si="2"/>
        <v>2.2933548387096772</v>
      </c>
      <c r="H11" s="2">
        <f t="shared" si="3"/>
        <v>460.02</v>
      </c>
    </row>
    <row r="12" spans="2:16" x14ac:dyDescent="0.25">
      <c r="B12">
        <v>50</v>
      </c>
      <c r="C12" s="4">
        <v>23.01</v>
      </c>
      <c r="D12" s="3">
        <f t="shared" si="0"/>
        <v>4.5648870967741937</v>
      </c>
      <c r="E12" s="2">
        <f t="shared" si="1"/>
        <v>915.66264705882361</v>
      </c>
      <c r="F12" s="4">
        <v>11.51</v>
      </c>
      <c r="G12" s="3">
        <f t="shared" si="2"/>
        <v>2.2834354838709676</v>
      </c>
      <c r="H12" s="2">
        <f t="shared" si="3"/>
        <v>458.03029411764709</v>
      </c>
    </row>
    <row r="13" spans="2:16" x14ac:dyDescent="0.25">
      <c r="B13">
        <v>45</v>
      </c>
      <c r="C13" s="4">
        <v>22.89</v>
      </c>
      <c r="D13" s="3">
        <f t="shared" si="0"/>
        <v>4.5410806451612897</v>
      </c>
      <c r="E13" s="2">
        <f t="shared" si="1"/>
        <v>910.88735294117646</v>
      </c>
      <c r="F13" s="4">
        <v>11.45</v>
      </c>
      <c r="G13" s="3">
        <f t="shared" si="2"/>
        <v>2.2715322580645156</v>
      </c>
      <c r="H13" s="2">
        <f t="shared" si="3"/>
        <v>455.64264705882346</v>
      </c>
    </row>
    <row r="14" spans="2:16" x14ac:dyDescent="0.25">
      <c r="B14">
        <v>40</v>
      </c>
      <c r="C14" s="4">
        <v>22.77</v>
      </c>
      <c r="D14" s="3">
        <f t="shared" si="0"/>
        <v>4.5172741935483867</v>
      </c>
      <c r="E14" s="2">
        <f t="shared" si="1"/>
        <v>906.11205882352942</v>
      </c>
      <c r="F14" s="4">
        <v>11.39</v>
      </c>
      <c r="G14" s="3">
        <f t="shared" si="2"/>
        <v>2.2596290322580646</v>
      </c>
      <c r="H14" s="2">
        <f t="shared" si="3"/>
        <v>453.25500000000005</v>
      </c>
    </row>
    <row r="15" spans="2:16" x14ac:dyDescent="0.25">
      <c r="B15">
        <v>35</v>
      </c>
      <c r="C15" s="4">
        <v>22.72</v>
      </c>
      <c r="D15" s="3">
        <f t="shared" si="0"/>
        <v>4.5073548387096771</v>
      </c>
      <c r="E15" s="2">
        <f t="shared" si="1"/>
        <v>904.12235294117647</v>
      </c>
      <c r="F15" s="4">
        <v>11.36</v>
      </c>
      <c r="G15" s="3">
        <f t="shared" si="2"/>
        <v>2.2536774193548386</v>
      </c>
      <c r="H15" s="2">
        <f t="shared" si="3"/>
        <v>452.06117647058824</v>
      </c>
    </row>
    <row r="16" spans="2:16" x14ac:dyDescent="0.25">
      <c r="B16">
        <v>30</v>
      </c>
      <c r="C16" s="4">
        <v>22.6</v>
      </c>
      <c r="D16" s="3">
        <f t="shared" si="0"/>
        <v>4.4835483870967741</v>
      </c>
      <c r="E16" s="2">
        <f t="shared" si="1"/>
        <v>899.34705882352944</v>
      </c>
      <c r="F16" s="4">
        <v>11.3</v>
      </c>
      <c r="G16" s="3">
        <f t="shared" si="2"/>
        <v>2.241774193548387</v>
      </c>
      <c r="H16" s="2">
        <f t="shared" si="3"/>
        <v>449.67352941176472</v>
      </c>
    </row>
    <row r="17" spans="2:10" x14ac:dyDescent="0.25">
      <c r="B17">
        <v>25</v>
      </c>
      <c r="C17" s="4">
        <v>22.48</v>
      </c>
      <c r="D17" s="3">
        <f t="shared" si="0"/>
        <v>4.459741935483871</v>
      </c>
      <c r="E17" s="2">
        <f t="shared" si="1"/>
        <v>894.5717647058824</v>
      </c>
      <c r="F17" s="4">
        <v>11.24</v>
      </c>
      <c r="G17" s="3">
        <f t="shared" si="2"/>
        <v>2.2298709677419355</v>
      </c>
      <c r="H17" s="2">
        <f t="shared" si="3"/>
        <v>447.2858823529412</v>
      </c>
    </row>
    <row r="18" spans="2:10" x14ac:dyDescent="0.25">
      <c r="B18">
        <v>20</v>
      </c>
      <c r="C18" s="4">
        <v>22.36</v>
      </c>
      <c r="D18" s="3">
        <f t="shared" si="0"/>
        <v>4.435935483870967</v>
      </c>
      <c r="E18" s="2">
        <f t="shared" si="1"/>
        <v>889.79647058823525</v>
      </c>
      <c r="F18" s="4">
        <v>11.18</v>
      </c>
      <c r="G18" s="3">
        <f t="shared" si="2"/>
        <v>2.2179677419354835</v>
      </c>
      <c r="H18" s="2">
        <f t="shared" si="3"/>
        <v>444.89823529411763</v>
      </c>
    </row>
    <row r="19" spans="2:10" x14ac:dyDescent="0.25">
      <c r="B19">
        <v>15</v>
      </c>
      <c r="C19" s="4">
        <v>22.24</v>
      </c>
      <c r="D19" s="3">
        <f t="shared" si="0"/>
        <v>4.412129032258064</v>
      </c>
      <c r="E19" s="2">
        <f t="shared" si="1"/>
        <v>885.02117647058822</v>
      </c>
      <c r="F19" s="4">
        <v>11.12</v>
      </c>
      <c r="G19" s="3">
        <f t="shared" si="2"/>
        <v>2.206064516129032</v>
      </c>
      <c r="H19" s="2">
        <f t="shared" si="3"/>
        <v>442.51058823529411</v>
      </c>
    </row>
    <row r="20" spans="2:10" x14ac:dyDescent="0.25">
      <c r="B20">
        <v>10</v>
      </c>
      <c r="C20" s="4">
        <v>22.12</v>
      </c>
      <c r="D20" s="3">
        <f t="shared" si="0"/>
        <v>4.3883225806451609</v>
      </c>
      <c r="E20" s="2">
        <f t="shared" si="1"/>
        <v>880.24588235294118</v>
      </c>
      <c r="F20" s="4">
        <v>11.06</v>
      </c>
      <c r="G20" s="3">
        <f t="shared" si="2"/>
        <v>2.1941612903225804</v>
      </c>
      <c r="H20" s="2">
        <f t="shared" si="3"/>
        <v>440.12294117647059</v>
      </c>
      <c r="J20">
        <v>2.42</v>
      </c>
    </row>
    <row r="21" spans="2:10" x14ac:dyDescent="0.25">
      <c r="J21">
        <f>-427.83*J20*J20+2775.1*J20-4400.9</f>
        <v>-190.70161200000075</v>
      </c>
    </row>
  </sheetData>
  <mergeCells count="2">
    <mergeCell ref="C1:E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Bastiaens</dc:creator>
  <cp:lastModifiedBy>Stijn Bastiaens</cp:lastModifiedBy>
  <dcterms:created xsi:type="dcterms:W3CDTF">2024-07-11T12:28:00Z</dcterms:created>
  <dcterms:modified xsi:type="dcterms:W3CDTF">2024-07-26T08:59:02Z</dcterms:modified>
</cp:coreProperties>
</file>