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Requirements" sheetId="2" r:id="rId5"/>
  </sheets>
  <definedNames/>
  <calcPr/>
</workbook>
</file>

<file path=xl/sharedStrings.xml><?xml version="1.0" encoding="utf-8"?>
<sst xmlns="http://schemas.openxmlformats.org/spreadsheetml/2006/main" count="160" uniqueCount="127">
  <si>
    <t>Nombre del proyecto:</t>
  </si>
  <si>
    <t>Calculo de Hipoteca</t>
  </si>
  <si>
    <t>Código del proyecto:</t>
  </si>
  <si>
    <t>Versión del documento:</t>
  </si>
  <si>
    <t>Breve resumen del alcance:</t>
  </si>
  <si>
    <t>Firmado por:</t>
  </si>
  <si>
    <t>Iván</t>
  </si>
  <si>
    <t>Fecha de la firma:</t>
  </si>
  <si>
    <t>Firma:</t>
  </si>
  <si>
    <t>por OVERTI</t>
  </si>
  <si>
    <t>Número de requisitos:</t>
  </si>
  <si>
    <t>Requisitos por tipo:</t>
  </si>
  <si>
    <t>Requisitos por estado:</t>
  </si>
  <si>
    <t>Complejidad</t>
  </si>
  <si>
    <t>Estado</t>
  </si>
  <si>
    <t>Tipos</t>
  </si>
  <si>
    <t>Muy alta</t>
  </si>
  <si>
    <t>Nuevo</t>
  </si>
  <si>
    <t>Funcional</t>
  </si>
  <si>
    <t>Alta</t>
  </si>
  <si>
    <t>Verificado</t>
  </si>
  <si>
    <t>Rendimiento</t>
  </si>
  <si>
    <t>Media</t>
  </si>
  <si>
    <t>Aprobado</t>
  </si>
  <si>
    <t>Usabilidad</t>
  </si>
  <si>
    <t>Baja</t>
  </si>
  <si>
    <t>Rechazado</t>
  </si>
  <si>
    <t>Interfaz</t>
  </si>
  <si>
    <t>&lt;Nombre del proyecto&gt;</t>
  </si>
  <si>
    <t>Muy baja</t>
  </si>
  <si>
    <t>Aplazado</t>
  </si>
  <si>
    <t>Operativo</t>
  </si>
  <si>
    <t>&lt;Código del proyecto&gt;</t>
  </si>
  <si>
    <t>En desarrollo</t>
  </si>
  <si>
    <t>Estados y modos</t>
  </si>
  <si>
    <t>1.0</t>
  </si>
  <si>
    <t>Completado</t>
  </si>
  <si>
    <t>Entorno</t>
  </si>
  <si>
    <t>&lt;Resumen del alcance&gt;</t>
  </si>
  <si>
    <t>Testeado</t>
  </si>
  <si>
    <t>Adaptabilidad</t>
  </si>
  <si>
    <t>Limitaciones:</t>
  </si>
  <si>
    <t>Restricción</t>
  </si>
  <si>
    <t>Dependencias:</t>
  </si>
  <si>
    <t>Negocio</t>
  </si>
  <si>
    <t>Entorno:</t>
  </si>
  <si>
    <t>&lt;Para qué entornos es diseñado el sistema&gt;</t>
  </si>
  <si>
    <t>Stakeholder</t>
  </si>
  <si>
    <t>Participantes:</t>
  </si>
  <si>
    <t>&lt;Nombre 1&gt;</t>
  </si>
  <si>
    <t>Transición</t>
  </si>
  <si>
    <t>&lt;Nombre 2&gt;</t>
  </si>
  <si>
    <t>&lt;Nombre 3&gt;</t>
  </si>
  <si>
    <t>&lt;Firma&gt;</t>
  </si>
  <si>
    <t>ID</t>
  </si>
  <si>
    <t>Título</t>
  </si>
  <si>
    <t>Tipo</t>
  </si>
  <si>
    <t>Descripción</t>
  </si>
  <si>
    <t>Razón</t>
  </si>
  <si>
    <t>Creado por</t>
  </si>
  <si>
    <t>Fuente</t>
  </si>
  <si>
    <t>Asignación</t>
  </si>
  <si>
    <t>Requisitos relacionados</t>
  </si>
  <si>
    <t>Impacto en el negocio</t>
  </si>
  <si>
    <t>UR-001</t>
  </si>
  <si>
    <t>&lt;Nombre corto del requisito&gt;</t>
  </si>
  <si>
    <t>&lt;Texto del requisito&gt;</t>
  </si>
  <si>
    <t>&lt;Razón por la que se necesita el requisito&gt;</t>
  </si>
  <si>
    <t>&lt;Cómo fue creado el requisito&gt;</t>
  </si>
  <si>
    <t>&lt;Cómo se identificó esta necesidad/requisito&gt;</t>
  </si>
  <si>
    <t>&lt;Componentes donde se asignará el requisito&gt;</t>
  </si>
  <si>
    <t>&lt;Ids de los requisitos relacionados&gt;</t>
  </si>
  <si>
    <t>&lt;En caso de que el requisito no sea completado, qué impacto tendrá sobre el negocio&gt;</t>
  </si>
  <si>
    <t>UR-002</t>
  </si>
  <si>
    <t>Calculadora</t>
  </si>
  <si>
    <t>Permite introducir el valor del préstamo y los intereses a los que se presta dicho dinero, además del plazo de devolución</t>
  </si>
  <si>
    <t>Para poder calcular todos los datos del usuario</t>
  </si>
  <si>
    <t>UR-003</t>
  </si>
  <si>
    <t>Exportación</t>
  </si>
  <si>
    <t>Permitir poner la calculadora en otros sitios webs, mediante la creación de un widget</t>
  </si>
  <si>
    <t>UR-004</t>
  </si>
  <si>
    <t>Variar periodicidad</t>
  </si>
  <si>
    <t>Permite cambiar el pago mensual, trimestral o semestral de la hipoteca</t>
  </si>
  <si>
    <t>Las distintas hipotecas que se conceden</t>
  </si>
  <si>
    <t>UR-005</t>
  </si>
  <si>
    <t>Interfaz de usuario</t>
  </si>
  <si>
    <t>Mostrar los resultados del cálculo de la hipoteca</t>
  </si>
  <si>
    <t>UR-006</t>
  </si>
  <si>
    <t>Compartir resultados</t>
  </si>
  <si>
    <t>Permitir compartir los resultados de la hipoteca con otros usuarios, mediante la creación de un link con los resultados</t>
  </si>
  <si>
    <t>UR-007</t>
  </si>
  <si>
    <t>Anuncios</t>
  </si>
  <si>
    <t>La pagina mostrara anuncios para generar beneficios con su utilización</t>
  </si>
  <si>
    <t>UR-008</t>
  </si>
  <si>
    <t>Noticias inmobiliaria</t>
  </si>
  <si>
    <t>Mostrar al usuario las noticias sobre los cambios del mercado</t>
  </si>
  <si>
    <t>Informar</t>
  </si>
  <si>
    <t>UR-009</t>
  </si>
  <si>
    <t>Calculadora de amortización</t>
  </si>
  <si>
    <t>Calculadora que permite también calcular la amortización del crédito</t>
  </si>
  <si>
    <t>UR-010</t>
  </si>
  <si>
    <t>Posicionamiento</t>
  </si>
  <si>
    <t>Utilizar palabras clave para posicionarse mejor en las herramientas de búsqueda</t>
  </si>
  <si>
    <t>UR-011</t>
  </si>
  <si>
    <t>Políticas de privacidad</t>
  </si>
  <si>
    <t>Cumplimiento marco legal</t>
  </si>
  <si>
    <t>UR-012</t>
  </si>
  <si>
    <t>Cookies</t>
  </si>
  <si>
    <t>UR-013</t>
  </si>
  <si>
    <t>Compatibilidad navegadores</t>
  </si>
  <si>
    <t>Que la página permita utilizar todas sus funciones en cualquier navegador</t>
  </si>
  <si>
    <t>UR-014</t>
  </si>
  <si>
    <t>Tiempos de carga</t>
  </si>
  <si>
    <t>Tiempos de carga razonables para el cálculo de la hipoteca</t>
  </si>
  <si>
    <t>UR-015</t>
  </si>
  <si>
    <t>Compatibilidad dispositivos</t>
  </si>
  <si>
    <t>Que la página permita utilizar todas sus funciones en cualquier dispositivo, ya sea móvil, tableta, ordenador...</t>
  </si>
  <si>
    <t>UR-016</t>
  </si>
  <si>
    <t>Servidores</t>
  </si>
  <si>
    <t>Servidores con una capacidad suficiente para realizar las operaciones rapido.</t>
  </si>
  <si>
    <t>UR-017</t>
  </si>
  <si>
    <t>Divisa</t>
  </si>
  <si>
    <t>Permita cambiar la divisas segun el gusto.</t>
  </si>
  <si>
    <t>UR-018</t>
  </si>
  <si>
    <t>Comparar</t>
  </si>
  <si>
    <t>Permita comparar los distintos tipos de bancos, para encontrar la mas barata. Viendolo de forma simultanea</t>
  </si>
  <si>
    <t>UR-019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</si>
</sst>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color theme="1"/>
      <name val="Calibri"/>
    </font>
    <font>
      <sz val="11.0"/>
      <color theme="1"/>
      <name val="Calibri"/>
    </font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shrinkToFit="0" vertical="top" wrapText="1"/>
    </xf>
    <xf borderId="0" fillId="0" fontId="5" numFmtId="15" xfId="0" applyAlignment="1" applyFont="1" applyNumberFormat="1">
      <alignment horizontal="left" readingOrder="0"/>
    </xf>
    <xf borderId="0" fillId="0" fontId="1" numFmtId="0" xfId="0" applyFont="1"/>
    <xf borderId="0" fillId="0" fontId="4" numFmtId="0" xfId="0" applyFont="1"/>
    <xf borderId="0" fillId="0" fontId="4" numFmtId="15" xfId="0" applyAlignment="1" applyFont="1" applyNumberFormat="1">
      <alignment horizontal="left"/>
    </xf>
    <xf borderId="0" fillId="0" fontId="1" numFmtId="0" xfId="0" applyFont="1"/>
    <xf borderId="0" fillId="0" fontId="4" numFmtId="0" xfId="0" applyAlignment="1" applyFont="1">
      <alignment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5" numFmtId="0" xfId="0" applyAlignment="1" applyFont="1">
      <alignment shrinkToFit="0" vertical="top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3" pivot="0" name="Requiremen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Requisitos por tipo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rgbClr val="A693BE"/>
              </a:solidFill>
            </c:spPr>
          </c:dPt>
          <c:dPt>
            <c:idx val="10"/>
            <c:spPr>
              <a:solidFill>
                <a:srgbClr val="81C5D7"/>
              </a:solidFill>
            </c:spPr>
          </c:dPt>
          <c:dPt>
            <c:idx val="11"/>
            <c:spPr>
              <a:solidFill>
                <a:srgbClr val="F9B67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Dashboard!$B$20:$B$31</c:f>
            </c:strRef>
          </c:cat>
          <c:val>
            <c:numRef>
              <c:f>Dashboard!$C$20:$C$31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Requisitos por estado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Dashboard!$B$33:$B$40</c:f>
            </c:strRef>
          </c:cat>
          <c:val>
            <c:numRef>
              <c:f>Dashboard!$C$33:$C$40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1114425</xdr:colOff>
      <xdr:row>14</xdr:row>
      <xdr:rowOff>114300</xdr:rowOff>
    </xdr:from>
    <xdr:ext cx="4933950" cy="2828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1114425</xdr:colOff>
      <xdr:row>30</xdr:row>
      <xdr:rowOff>66675</xdr:rowOff>
    </xdr:from>
    <xdr:ext cx="4533900" cy="28098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0</xdr:row>
      <xdr:rowOff>142875</xdr:rowOff>
    </xdr:from>
    <xdr:ext cx="2171700" cy="6572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2:L54" displayName="Table_1" id="1">
  <tableColumns count="12">
    <tableColumn name="ID" id="1"/>
    <tableColumn name="Título" id="2"/>
    <tableColumn name="Tipo" id="3"/>
    <tableColumn name="Descripción" id="4"/>
    <tableColumn name="Razón" id="5"/>
    <tableColumn name="Creado por" id="6"/>
    <tableColumn name="Fuente" id="7"/>
    <tableColumn name="Asignación" id="8"/>
    <tableColumn name="Requisitos relacionados" id="9"/>
    <tableColumn name="Estado" id="10"/>
    <tableColumn name="Complejidad" id="11"/>
    <tableColumn name="Impacto en el negocio" id="12"/>
  </tableColumns>
  <tableStyleInfo name="Requiremen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16.13"/>
    <col customWidth="1" min="3" max="3" width="10.0"/>
    <col customWidth="1" min="4" max="4" width="60.88"/>
    <col customWidth="1" min="5" max="26" width="10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>
      <c r="A6" s="1" t="s">
        <v>0</v>
      </c>
      <c r="D6" s="2" t="s">
        <v>1</v>
      </c>
    </row>
    <row r="7" ht="14.25" customHeight="1">
      <c r="A7" s="1" t="s">
        <v>2</v>
      </c>
      <c r="D7" s="2"/>
    </row>
    <row r="8" ht="14.25" customHeight="1">
      <c r="A8" s="1" t="s">
        <v>3</v>
      </c>
      <c r="D8" s="3" t="str">
        <f>Requirements!D8</f>
        <v>1.0</v>
      </c>
    </row>
    <row r="9" ht="14.25" customHeight="1">
      <c r="A9" s="1" t="s">
        <v>4</v>
      </c>
      <c r="D9" s="4" t="str">
        <f>Requirements!D9</f>
        <v>&lt;Resumen del alcance&gt;</v>
      </c>
    </row>
    <row r="10" ht="14.25" customHeight="1">
      <c r="A10" s="1"/>
      <c r="D10" s="4"/>
    </row>
    <row r="11" ht="14.25" customHeight="1">
      <c r="A11" s="1" t="s">
        <v>5</v>
      </c>
      <c r="D11" s="2" t="s">
        <v>6</v>
      </c>
    </row>
    <row r="12" ht="14.25" customHeight="1">
      <c r="A12" s="1" t="s">
        <v>7</v>
      </c>
      <c r="D12" s="5">
        <v>44095.0</v>
      </c>
    </row>
    <row r="13" ht="14.25" customHeight="1">
      <c r="A13" s="1" t="s">
        <v>8</v>
      </c>
    </row>
    <row r="14" ht="14.25" customHeight="1">
      <c r="A14" s="1"/>
    </row>
    <row r="15" ht="14.25" customHeight="1">
      <c r="A15" s="1" t="s">
        <v>9</v>
      </c>
    </row>
    <row r="16" ht="14.25" customHeight="1"/>
    <row r="17" ht="14.25" customHeight="1"/>
    <row r="18" ht="14.25" customHeight="1">
      <c r="A18" s="6" t="s">
        <v>10</v>
      </c>
      <c r="C18" s="3">
        <f>COUNTA(Requirements!$A$23:$A$54)</f>
        <v>19</v>
      </c>
    </row>
    <row r="19" ht="14.25" customHeight="1">
      <c r="A19" s="6" t="s">
        <v>11</v>
      </c>
    </row>
    <row r="20" ht="14.25" customHeight="1">
      <c r="B20" s="3" t="str">
        <f>Requirements!Q2</f>
        <v>Funcional</v>
      </c>
      <c r="C20" s="3">
        <f>COUNTIF(Requirements!$C$23:$C$54,Dashboard!B20)</f>
        <v>7</v>
      </c>
      <c r="D20" s="7"/>
    </row>
    <row r="21" ht="14.25" customHeight="1">
      <c r="B21" s="3" t="str">
        <f>Requirements!Q3</f>
        <v>Rendimiento</v>
      </c>
      <c r="C21" s="3">
        <f>COUNTIF(Requirements!$C$23:$C$54,Dashboard!B21)</f>
        <v>2</v>
      </c>
      <c r="D21" s="7"/>
    </row>
    <row r="22" ht="14.25" customHeight="1">
      <c r="B22" s="3" t="str">
        <f>Requirements!Q4</f>
        <v>Usabilidad</v>
      </c>
      <c r="C22" s="3">
        <f>COUNTIF(Requirements!$C$23:$C$54,Dashboard!B22)</f>
        <v>3</v>
      </c>
      <c r="D22" s="7"/>
    </row>
    <row r="23" ht="14.25" customHeight="1">
      <c r="B23" s="3" t="str">
        <f>Requirements!Q5</f>
        <v>Interfaz</v>
      </c>
      <c r="C23" s="3">
        <f>COUNTIF(Requirements!$C$23:$C$54,Dashboard!B23)</f>
        <v>1</v>
      </c>
    </row>
    <row r="24" ht="14.25" customHeight="1">
      <c r="B24" s="3" t="str">
        <f>Requirements!Q6</f>
        <v>Operativo</v>
      </c>
      <c r="C24" s="3">
        <f>COUNTIF(Requirements!$C$23:$C$54,Dashboard!B24)</f>
        <v>0</v>
      </c>
    </row>
    <row r="25" ht="14.25" customHeight="1">
      <c r="B25" s="3" t="str">
        <f>Requirements!Q7</f>
        <v>Estados y modos</v>
      </c>
      <c r="C25" s="3">
        <f>COUNTIF(Requirements!$C$23:$C$54,Dashboard!B25)</f>
        <v>1</v>
      </c>
    </row>
    <row r="26" ht="14.25" customHeight="1">
      <c r="B26" s="3" t="str">
        <f>Requirements!Q8</f>
        <v>Entorno</v>
      </c>
      <c r="C26" s="3">
        <f>COUNTIF(Requirements!$C$23:$C$54,Dashboard!B26)</f>
        <v>0</v>
      </c>
    </row>
    <row r="27" ht="14.25" customHeight="1">
      <c r="B27" s="3" t="str">
        <f>Requirements!Q9</f>
        <v>Adaptabilidad</v>
      </c>
      <c r="C27" s="3">
        <f>COUNTIF(Requirements!$C$23:$C$54,Dashboard!B27)</f>
        <v>0</v>
      </c>
    </row>
    <row r="28" ht="14.25" customHeight="1">
      <c r="B28" s="3" t="str">
        <f>Requirements!Q10</f>
        <v>Restricción</v>
      </c>
      <c r="C28" s="3">
        <f>COUNTIF(Requirements!$C$23:$C$54,Dashboard!B28)</f>
        <v>0</v>
      </c>
    </row>
    <row r="29" ht="14.25" customHeight="1">
      <c r="B29" s="3" t="str">
        <f>Requirements!Q11</f>
        <v>Negocio</v>
      </c>
      <c r="C29" s="3">
        <f>COUNTIF(Requirements!$C$23:$C$54,Dashboard!B29)</f>
        <v>2</v>
      </c>
    </row>
    <row r="30" ht="14.25" customHeight="1">
      <c r="B30" s="3" t="str">
        <f>Requirements!Q12</f>
        <v>Stakeholder</v>
      </c>
      <c r="C30" s="3">
        <f>COUNTIF(Requirements!$C$23:$C$54,Dashboard!B30)</f>
        <v>0</v>
      </c>
    </row>
    <row r="31" ht="14.25" customHeight="1">
      <c r="B31" s="3" t="str">
        <f>Requirements!Q13</f>
        <v>Transición</v>
      </c>
      <c r="C31" s="3">
        <f>COUNTIF(Requirements!$C$23:$C$54,Dashboard!B31)</f>
        <v>0</v>
      </c>
    </row>
    <row r="32" ht="14.25" customHeight="1">
      <c r="A32" s="6" t="s">
        <v>12</v>
      </c>
    </row>
    <row r="33" ht="14.25" customHeight="1">
      <c r="B33" s="3" t="str">
        <f>Requirements!P2</f>
        <v>Nuevo</v>
      </c>
      <c r="C33" s="3">
        <f>COUNTIF(Requirements!$J$23:$J$54,Dashboard!B33)</f>
        <v>1</v>
      </c>
    </row>
    <row r="34" ht="14.25" customHeight="1">
      <c r="B34" s="3" t="str">
        <f>Requirements!P3</f>
        <v>Verificado</v>
      </c>
      <c r="C34" s="3">
        <f>COUNTIF(Requirements!$J$23:$J$54,Dashboard!B34)</f>
        <v>1</v>
      </c>
    </row>
    <row r="35" ht="14.25" customHeight="1">
      <c r="B35" s="3" t="str">
        <f>Requirements!P4</f>
        <v>Aprobado</v>
      </c>
      <c r="C35" s="3">
        <f>COUNTIF(Requirements!$J$23:$J$54,Dashboard!B35)</f>
        <v>1</v>
      </c>
    </row>
    <row r="36" ht="14.25" customHeight="1">
      <c r="B36" s="3" t="str">
        <f>Requirements!P5</f>
        <v>Rechazado</v>
      </c>
      <c r="C36" s="3">
        <f>COUNTIF(Requirements!$J$23:$J$54,Dashboard!B36)</f>
        <v>0</v>
      </c>
    </row>
    <row r="37" ht="14.25" customHeight="1">
      <c r="B37" s="3" t="str">
        <f>Requirements!P6</f>
        <v>Aplazado</v>
      </c>
      <c r="C37" s="3">
        <f>COUNTIF(Requirements!$J$23:$J$54,Dashboard!B37)</f>
        <v>0</v>
      </c>
    </row>
    <row r="38" ht="14.25" customHeight="1">
      <c r="B38" s="3" t="str">
        <f>Requirements!P7</f>
        <v>En desarrollo</v>
      </c>
      <c r="C38" s="3">
        <f>COUNTIF(Requirements!$J$23:$J$54,Dashboard!B38)</f>
        <v>0</v>
      </c>
    </row>
    <row r="39" ht="14.25" customHeight="1">
      <c r="B39" s="3" t="str">
        <f>Requirements!P8</f>
        <v>Completado</v>
      </c>
      <c r="C39" s="3">
        <f>COUNTIF(Requirements!$J$23:$J$54,Dashboard!B39)</f>
        <v>0</v>
      </c>
    </row>
    <row r="40" ht="14.25" customHeight="1">
      <c r="B40" s="3" t="str">
        <f>Requirements!P9</f>
        <v>Testeado</v>
      </c>
      <c r="C40" s="3">
        <f>COUNTIF(Requirements!$J$23:$J$54,Dashboard!B40)</f>
        <v>0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3" width="27.88"/>
    <col customWidth="1" min="4" max="4" width="68.38"/>
    <col customWidth="1" min="5" max="5" width="34.13"/>
    <col customWidth="1" min="6" max="6" width="14.5"/>
    <col customWidth="1" min="7" max="7" width="18.5"/>
    <col customWidth="1" min="8" max="8" width="25.38"/>
    <col customWidth="1" min="9" max="10" width="19.75"/>
    <col customWidth="1" min="11" max="11" width="20.25"/>
    <col customWidth="1" min="12" max="12" width="20.0"/>
    <col customWidth="1" min="13" max="14" width="10.0"/>
    <col customWidth="1" hidden="1" min="15" max="17" width="10.0"/>
    <col customWidth="1" min="18" max="26" width="10.0"/>
  </cols>
  <sheetData>
    <row r="1" ht="14.2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4"/>
      <c r="M1" s="7"/>
      <c r="N1" s="7"/>
      <c r="O1" s="6" t="s">
        <v>13</v>
      </c>
      <c r="P1" s="6" t="s">
        <v>14</v>
      </c>
      <c r="Q1" s="6" t="s">
        <v>15</v>
      </c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4"/>
      <c r="M2" s="7"/>
      <c r="N2" s="7"/>
      <c r="O2" s="7" t="s">
        <v>16</v>
      </c>
      <c r="P2" s="7" t="s">
        <v>17</v>
      </c>
      <c r="Q2" s="7" t="s">
        <v>18</v>
      </c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4"/>
      <c r="M3" s="7"/>
      <c r="N3" s="7"/>
      <c r="O3" s="7" t="s">
        <v>19</v>
      </c>
      <c r="P3" s="7" t="s">
        <v>20</v>
      </c>
      <c r="Q3" s="7" t="s">
        <v>21</v>
      </c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4"/>
      <c r="M4" s="7"/>
      <c r="N4" s="7"/>
      <c r="O4" s="7" t="s">
        <v>22</v>
      </c>
      <c r="P4" s="7" t="s">
        <v>23</v>
      </c>
      <c r="Q4" s="7" t="s">
        <v>24</v>
      </c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7"/>
      <c r="B5" s="7"/>
      <c r="C5" s="4"/>
      <c r="D5" s="4"/>
      <c r="E5" s="4"/>
      <c r="F5" s="4"/>
      <c r="G5" s="4"/>
      <c r="H5" s="4"/>
      <c r="I5" s="4"/>
      <c r="J5" s="4"/>
      <c r="K5" s="4"/>
      <c r="L5" s="4"/>
      <c r="M5" s="7"/>
      <c r="N5" s="7"/>
      <c r="O5" s="3" t="s">
        <v>25</v>
      </c>
      <c r="P5" s="3" t="s">
        <v>26</v>
      </c>
      <c r="Q5" s="3" t="s">
        <v>27</v>
      </c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1" t="s">
        <v>0</v>
      </c>
      <c r="B6" s="4"/>
      <c r="C6" s="4"/>
      <c r="D6" s="7" t="s">
        <v>28</v>
      </c>
      <c r="E6" s="4"/>
      <c r="F6" s="4"/>
      <c r="G6" s="4"/>
      <c r="H6" s="4"/>
      <c r="I6" s="4"/>
      <c r="J6" s="4"/>
      <c r="K6" s="4"/>
      <c r="L6" s="4"/>
      <c r="M6" s="7"/>
      <c r="N6" s="7"/>
      <c r="O6" s="3" t="s">
        <v>29</v>
      </c>
      <c r="P6" s="3" t="s">
        <v>30</v>
      </c>
      <c r="Q6" s="3" t="s">
        <v>31</v>
      </c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1" t="s">
        <v>2</v>
      </c>
      <c r="B7" s="4"/>
      <c r="C7" s="4"/>
      <c r="D7" s="7" t="s">
        <v>32</v>
      </c>
      <c r="E7" s="4"/>
      <c r="F7" s="4"/>
      <c r="G7" s="4"/>
      <c r="H7" s="4"/>
      <c r="I7" s="4"/>
      <c r="J7" s="4"/>
      <c r="K7" s="4"/>
      <c r="L7" s="4"/>
      <c r="M7" s="7"/>
      <c r="N7" s="7"/>
      <c r="O7" s="7"/>
      <c r="P7" s="7" t="s">
        <v>33</v>
      </c>
      <c r="Q7" s="3" t="s">
        <v>34</v>
      </c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1" t="s">
        <v>3</v>
      </c>
      <c r="B8" s="4"/>
      <c r="C8" s="4"/>
      <c r="D8" s="7" t="s">
        <v>35</v>
      </c>
      <c r="E8" s="4"/>
      <c r="F8" s="4"/>
      <c r="G8" s="4"/>
      <c r="H8" s="4"/>
      <c r="I8" s="4"/>
      <c r="J8" s="4"/>
      <c r="K8" s="4"/>
      <c r="L8" s="4"/>
      <c r="M8" s="7"/>
      <c r="N8" s="7"/>
      <c r="O8" s="7"/>
      <c r="P8" s="3" t="s">
        <v>36</v>
      </c>
      <c r="Q8" s="3" t="s">
        <v>37</v>
      </c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1" t="s">
        <v>4</v>
      </c>
      <c r="B9" s="4"/>
      <c r="C9" s="4"/>
      <c r="D9" s="4" t="s">
        <v>38</v>
      </c>
      <c r="E9" s="4"/>
      <c r="F9" s="4"/>
      <c r="G9" s="4"/>
      <c r="H9" s="4"/>
      <c r="I9" s="4"/>
      <c r="J9" s="4"/>
      <c r="K9" s="4"/>
      <c r="L9" s="4"/>
      <c r="M9" s="7"/>
      <c r="N9" s="7"/>
      <c r="O9" s="7"/>
      <c r="P9" s="3" t="s">
        <v>39</v>
      </c>
      <c r="Q9" s="3" t="s">
        <v>40</v>
      </c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1" t="s">
        <v>41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7"/>
      <c r="N10" s="7"/>
      <c r="O10" s="7"/>
      <c r="P10" s="7"/>
      <c r="Q10" s="3" t="s">
        <v>42</v>
      </c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1" t="s">
        <v>43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7"/>
      <c r="N11" s="7"/>
      <c r="O11" s="7"/>
      <c r="P11" s="7"/>
      <c r="Q11" s="3" t="s">
        <v>44</v>
      </c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1" t="s">
        <v>45</v>
      </c>
      <c r="B12" s="4"/>
      <c r="C12" s="4"/>
      <c r="D12" s="4" t="s">
        <v>46</v>
      </c>
      <c r="E12" s="4"/>
      <c r="F12" s="4"/>
      <c r="G12" s="4"/>
      <c r="H12" s="4"/>
      <c r="I12" s="4"/>
      <c r="J12" s="4"/>
      <c r="K12" s="4"/>
      <c r="L12" s="4"/>
      <c r="M12" s="7"/>
      <c r="N12" s="7"/>
      <c r="O12" s="7"/>
      <c r="P12" s="7"/>
      <c r="Q12" s="3" t="s">
        <v>47</v>
      </c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1" t="s">
        <v>48</v>
      </c>
      <c r="B13" s="4"/>
      <c r="C13" s="4"/>
      <c r="D13" s="7" t="s">
        <v>49</v>
      </c>
      <c r="E13" s="4"/>
      <c r="F13" s="4"/>
      <c r="G13" s="4"/>
      <c r="H13" s="4"/>
      <c r="I13" s="4"/>
      <c r="J13" s="4"/>
      <c r="K13" s="4"/>
      <c r="L13" s="4"/>
      <c r="M13" s="7"/>
      <c r="N13" s="7"/>
      <c r="O13" s="7"/>
      <c r="P13" s="7"/>
      <c r="Q13" s="3" t="s">
        <v>50</v>
      </c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1"/>
      <c r="B14" s="4"/>
      <c r="C14" s="4"/>
      <c r="D14" s="7" t="s">
        <v>51</v>
      </c>
      <c r="E14" s="4"/>
      <c r="F14" s="4"/>
      <c r="G14" s="4"/>
      <c r="H14" s="4"/>
      <c r="I14" s="4"/>
      <c r="J14" s="4"/>
      <c r="K14" s="4"/>
      <c r="L14" s="4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1"/>
      <c r="B15" s="4"/>
      <c r="C15" s="4"/>
      <c r="D15" s="7" t="s">
        <v>52</v>
      </c>
      <c r="E15" s="4"/>
      <c r="F15" s="4"/>
      <c r="G15" s="4"/>
      <c r="H15" s="4"/>
      <c r="I15" s="4"/>
      <c r="J15" s="4"/>
      <c r="K15" s="4"/>
      <c r="L15" s="4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1" t="s">
        <v>5</v>
      </c>
      <c r="B16" s="4"/>
      <c r="C16" s="4"/>
      <c r="D16" s="7" t="s">
        <v>53</v>
      </c>
      <c r="E16" s="4"/>
      <c r="F16" s="4"/>
      <c r="G16" s="4"/>
      <c r="H16" s="4"/>
      <c r="I16" s="4"/>
      <c r="J16" s="4"/>
      <c r="K16" s="4"/>
      <c r="L16" s="4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1" t="s">
        <v>7</v>
      </c>
      <c r="B17" s="4"/>
      <c r="C17" s="4"/>
      <c r="D17" s="8">
        <v>40909.0</v>
      </c>
      <c r="E17" s="4"/>
      <c r="F17" s="4"/>
      <c r="G17" s="4"/>
      <c r="H17" s="4"/>
      <c r="I17" s="4"/>
      <c r="J17" s="4"/>
      <c r="K17" s="4"/>
      <c r="L17" s="4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1" t="s">
        <v>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1" t="s">
        <v>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9" t="s">
        <v>54</v>
      </c>
      <c r="B22" s="9" t="s">
        <v>55</v>
      </c>
      <c r="C22" s="9" t="s">
        <v>56</v>
      </c>
      <c r="D22" s="9" t="s">
        <v>57</v>
      </c>
      <c r="E22" s="9" t="s">
        <v>58</v>
      </c>
      <c r="F22" s="9" t="s">
        <v>59</v>
      </c>
      <c r="G22" s="9" t="s">
        <v>60</v>
      </c>
      <c r="H22" s="9" t="s">
        <v>61</v>
      </c>
      <c r="I22" s="9" t="s">
        <v>62</v>
      </c>
      <c r="J22" s="9" t="s">
        <v>14</v>
      </c>
      <c r="K22" s="9" t="s">
        <v>13</v>
      </c>
      <c r="L22" s="9" t="s">
        <v>63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10" t="s">
        <v>64</v>
      </c>
      <c r="B23" s="10" t="s">
        <v>65</v>
      </c>
      <c r="C23" s="10" t="s">
        <v>34</v>
      </c>
      <c r="D23" s="10" t="s">
        <v>66</v>
      </c>
      <c r="E23" s="10" t="s">
        <v>67</v>
      </c>
      <c r="F23" s="11" t="s">
        <v>68</v>
      </c>
      <c r="G23" s="10" t="s">
        <v>69</v>
      </c>
      <c r="H23" s="10" t="s">
        <v>70</v>
      </c>
      <c r="I23" s="10" t="s">
        <v>71</v>
      </c>
      <c r="J23" s="10" t="s">
        <v>23</v>
      </c>
      <c r="K23" s="10" t="s">
        <v>19</v>
      </c>
      <c r="L23" s="10" t="s">
        <v>72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10" t="s">
        <v>73</v>
      </c>
      <c r="B24" s="11" t="s">
        <v>74</v>
      </c>
      <c r="C24" s="12" t="s">
        <v>18</v>
      </c>
      <c r="D24" s="11" t="s">
        <v>75</v>
      </c>
      <c r="E24" s="11" t="s">
        <v>76</v>
      </c>
      <c r="F24" s="10"/>
      <c r="G24" s="10"/>
      <c r="H24" s="10"/>
      <c r="I24" s="10"/>
      <c r="J24" s="10" t="s">
        <v>17</v>
      </c>
      <c r="K24" s="10" t="s">
        <v>22</v>
      </c>
      <c r="L24" s="10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10" t="s">
        <v>77</v>
      </c>
      <c r="B25" s="11" t="s">
        <v>78</v>
      </c>
      <c r="C25" s="12" t="s">
        <v>18</v>
      </c>
      <c r="D25" s="11" t="s">
        <v>79</v>
      </c>
      <c r="E25" s="10"/>
      <c r="F25" s="10"/>
      <c r="G25" s="10"/>
      <c r="H25" s="10"/>
      <c r="I25" s="10"/>
      <c r="J25" s="10" t="s">
        <v>20</v>
      </c>
      <c r="K25" s="10" t="s">
        <v>25</v>
      </c>
      <c r="L25" s="10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13" t="s">
        <v>80</v>
      </c>
      <c r="B26" s="11" t="s">
        <v>81</v>
      </c>
      <c r="C26" s="12" t="s">
        <v>18</v>
      </c>
      <c r="D26" s="11" t="s">
        <v>82</v>
      </c>
      <c r="E26" s="11" t="s">
        <v>83</v>
      </c>
      <c r="F26" s="10"/>
      <c r="G26" s="10"/>
      <c r="H26" s="10"/>
      <c r="I26" s="10"/>
      <c r="J26" s="10"/>
      <c r="K26" s="10"/>
      <c r="L26" s="10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13" t="s">
        <v>84</v>
      </c>
      <c r="B27" s="11" t="s">
        <v>85</v>
      </c>
      <c r="C27" s="12" t="s">
        <v>27</v>
      </c>
      <c r="D27" s="11" t="s">
        <v>86</v>
      </c>
      <c r="E27" s="10"/>
      <c r="F27" s="10"/>
      <c r="G27" s="10"/>
      <c r="H27" s="10"/>
      <c r="I27" s="10"/>
      <c r="J27" s="10"/>
      <c r="K27" s="10"/>
      <c r="L27" s="10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13" t="s">
        <v>87</v>
      </c>
      <c r="B28" s="11" t="s">
        <v>88</v>
      </c>
      <c r="C28" s="12" t="s">
        <v>18</v>
      </c>
      <c r="D28" s="11" t="s">
        <v>89</v>
      </c>
      <c r="E28" s="10"/>
      <c r="F28" s="10"/>
      <c r="G28" s="10"/>
      <c r="H28" s="10"/>
      <c r="I28" s="10"/>
      <c r="J28" s="10"/>
      <c r="K28" s="10"/>
      <c r="L28" s="10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13" t="s">
        <v>90</v>
      </c>
      <c r="B29" s="11" t="s">
        <v>91</v>
      </c>
      <c r="C29" s="12" t="s">
        <v>44</v>
      </c>
      <c r="D29" s="11" t="s">
        <v>92</v>
      </c>
      <c r="E29" s="10"/>
      <c r="F29" s="10"/>
      <c r="G29" s="10"/>
      <c r="H29" s="10"/>
      <c r="I29" s="10"/>
      <c r="J29" s="10"/>
      <c r="K29" s="10"/>
      <c r="L29" s="10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13" t="s">
        <v>93</v>
      </c>
      <c r="B30" s="11" t="s">
        <v>94</v>
      </c>
      <c r="C30" s="12" t="s">
        <v>24</v>
      </c>
      <c r="D30" s="11" t="s">
        <v>95</v>
      </c>
      <c r="E30" s="11" t="s">
        <v>96</v>
      </c>
      <c r="F30" s="10"/>
      <c r="G30" s="10"/>
      <c r="H30" s="10"/>
      <c r="I30" s="10"/>
      <c r="J30" s="10"/>
      <c r="K30" s="10"/>
      <c r="L30" s="10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13" t="s">
        <v>97</v>
      </c>
      <c r="B31" s="11" t="s">
        <v>98</v>
      </c>
      <c r="C31" s="12" t="s">
        <v>18</v>
      </c>
      <c r="D31" s="11" t="s">
        <v>99</v>
      </c>
      <c r="E31" s="10"/>
      <c r="F31" s="10"/>
      <c r="G31" s="10"/>
      <c r="H31" s="10"/>
      <c r="I31" s="10"/>
      <c r="J31" s="10"/>
      <c r="K31" s="10"/>
      <c r="L31" s="10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13" t="s">
        <v>100</v>
      </c>
      <c r="B32" s="11" t="s">
        <v>101</v>
      </c>
      <c r="C32" s="12" t="s">
        <v>44</v>
      </c>
      <c r="D32" s="11" t="s">
        <v>102</v>
      </c>
      <c r="E32" s="10"/>
      <c r="F32" s="10"/>
      <c r="G32" s="10"/>
      <c r="H32" s="10"/>
      <c r="I32" s="10"/>
      <c r="J32" s="10"/>
      <c r="K32" s="10"/>
      <c r="L32" s="10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13" t="s">
        <v>103</v>
      </c>
      <c r="B33" s="11" t="s">
        <v>104</v>
      </c>
      <c r="C33" s="12" t="s">
        <v>18</v>
      </c>
      <c r="D33" s="11" t="s">
        <v>105</v>
      </c>
      <c r="E33" s="10"/>
      <c r="F33" s="10"/>
      <c r="G33" s="10"/>
      <c r="H33" s="10"/>
      <c r="I33" s="10"/>
      <c r="J33" s="10"/>
      <c r="K33" s="10"/>
      <c r="L33" s="10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13" t="s">
        <v>106</v>
      </c>
      <c r="B34" s="11" t="s">
        <v>107</v>
      </c>
      <c r="C34" s="12" t="s">
        <v>18</v>
      </c>
      <c r="D34" s="11" t="s">
        <v>105</v>
      </c>
      <c r="E34" s="10"/>
      <c r="F34" s="10"/>
      <c r="G34" s="10"/>
      <c r="H34" s="10"/>
      <c r="I34" s="10"/>
      <c r="J34" s="10"/>
      <c r="K34" s="10"/>
      <c r="L34" s="10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13" t="s">
        <v>108</v>
      </c>
      <c r="B35" s="11" t="s">
        <v>109</v>
      </c>
      <c r="C35" s="12" t="s">
        <v>24</v>
      </c>
      <c r="D35" s="11" t="s">
        <v>110</v>
      </c>
      <c r="E35" s="10"/>
      <c r="F35" s="10"/>
      <c r="G35" s="10"/>
      <c r="H35" s="10"/>
      <c r="I35" s="10"/>
      <c r="J35" s="10"/>
      <c r="K35" s="10"/>
      <c r="L35" s="10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13" t="s">
        <v>111</v>
      </c>
      <c r="B36" s="11" t="s">
        <v>112</v>
      </c>
      <c r="C36" s="12" t="s">
        <v>21</v>
      </c>
      <c r="D36" s="11" t="s">
        <v>113</v>
      </c>
      <c r="E36" s="10"/>
      <c r="F36" s="10"/>
      <c r="G36" s="10"/>
      <c r="H36" s="10"/>
      <c r="I36" s="10"/>
      <c r="J36" s="10"/>
      <c r="K36" s="10"/>
      <c r="L36" s="10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13" t="s">
        <v>114</v>
      </c>
      <c r="B37" s="11" t="s">
        <v>115</v>
      </c>
      <c r="C37" s="12" t="s">
        <v>24</v>
      </c>
      <c r="D37" s="11" t="s">
        <v>116</v>
      </c>
      <c r="E37" s="10"/>
      <c r="F37" s="10"/>
      <c r="G37" s="10"/>
      <c r="H37" s="10"/>
      <c r="I37" s="10"/>
      <c r="J37" s="10"/>
      <c r="K37" s="10"/>
      <c r="L37" s="10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13" t="s">
        <v>117</v>
      </c>
      <c r="B38" s="11" t="s">
        <v>118</v>
      </c>
      <c r="C38" s="12" t="s">
        <v>21</v>
      </c>
      <c r="D38" s="11" t="s">
        <v>119</v>
      </c>
      <c r="E38" s="10"/>
      <c r="F38" s="10"/>
      <c r="G38" s="10"/>
      <c r="H38" s="10"/>
      <c r="I38" s="10"/>
      <c r="J38" s="10"/>
      <c r="K38" s="10"/>
      <c r="L38" s="10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13" t="s">
        <v>120</v>
      </c>
      <c r="B39" s="14" t="s">
        <v>121</v>
      </c>
      <c r="C39" s="10"/>
      <c r="D39" s="11" t="s">
        <v>122</v>
      </c>
      <c r="E39" s="10"/>
      <c r="F39" s="10"/>
      <c r="G39" s="10"/>
      <c r="H39" s="10"/>
      <c r="I39" s="10"/>
      <c r="J39" s="10"/>
      <c r="K39" s="10"/>
      <c r="L39" s="10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13" t="s">
        <v>123</v>
      </c>
      <c r="B40" s="11" t="s">
        <v>124</v>
      </c>
      <c r="C40" s="10"/>
      <c r="D40" s="11" t="s">
        <v>125</v>
      </c>
      <c r="E40" s="10"/>
      <c r="F40" s="10"/>
      <c r="G40" s="10"/>
      <c r="H40" s="10"/>
      <c r="I40" s="10"/>
      <c r="J40" s="10"/>
      <c r="K40" s="10"/>
      <c r="L40" s="10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13" t="s">
        <v>126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list" allowBlank="1" showErrorMessage="1" sqref="C23:C54">
      <formula1>$Q$2:$Q$13</formula1>
    </dataValidation>
    <dataValidation type="list" allowBlank="1" showErrorMessage="1" sqref="K23 K24:L54">
      <formula1>$O$2:$O$6</formula1>
    </dataValidation>
    <dataValidation type="list" allowBlank="1" showErrorMessage="1" sqref="J23:J54">
      <formula1>$P$2:$P$9</formula1>
    </dataValidation>
    <dataValidation type="list" allowBlank="1" showErrorMessage="1" sqref="C55:C1000">
      <formula1>$Q$2:$Q$10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