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9ab878d1cce2df/Documentos/uc3m/Ingenieria de requisitos/"/>
    </mc:Choice>
  </mc:AlternateContent>
  <xr:revisionPtr revIDLastSave="0" documentId="8_{16712CD9-63CD-4877-B5B0-D750D7F172D2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Dashboard" sheetId="2" r:id="rId1"/>
    <sheet name="Requiremen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31" i="2"/>
  <c r="B29" i="2"/>
  <c r="C29" i="2" s="1"/>
  <c r="B30" i="2"/>
  <c r="C30" i="2" s="1"/>
  <c r="B31" i="2"/>
  <c r="B28" i="2"/>
  <c r="B33" i="2" l="1"/>
  <c r="B40" i="2" l="1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C33" i="2"/>
  <c r="B27" i="2"/>
  <c r="C28" i="2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0" i="2"/>
  <c r="C20" i="2" s="1"/>
  <c r="D7" i="2"/>
  <c r="D8" i="2"/>
  <c r="D9" i="2"/>
  <c r="D11" i="2"/>
  <c r="D12" i="2"/>
  <c r="D6" i="2"/>
  <c r="C27" i="2"/>
</calcChain>
</file>

<file path=xl/sharedStrings.xml><?xml version="1.0" encoding="utf-8"?>
<sst xmlns="http://schemas.openxmlformats.org/spreadsheetml/2006/main" count="92" uniqueCount="73">
  <si>
    <t>1.0</t>
  </si>
  <si>
    <t>ID</t>
  </si>
  <si>
    <t>Stakeholder</t>
  </si>
  <si>
    <t>Código del proyecto:</t>
  </si>
  <si>
    <t>Nombre del proyecto:</t>
  </si>
  <si>
    <t>&lt;Nombre del proyecto&gt;</t>
  </si>
  <si>
    <t>&lt;Código del proyecto&gt;</t>
  </si>
  <si>
    <t>Versión del documento:</t>
  </si>
  <si>
    <t>&lt;Nombre 1&gt;</t>
  </si>
  <si>
    <t>&lt;Nombre 2&gt;</t>
  </si>
  <si>
    <t>&lt;Nombre 3&gt;</t>
  </si>
  <si>
    <t>&lt;Firma&gt;</t>
  </si>
  <si>
    <t>Participantes:</t>
  </si>
  <si>
    <t>Firmado por:</t>
  </si>
  <si>
    <t>Fecha de la firma:</t>
  </si>
  <si>
    <t>Firma:</t>
  </si>
  <si>
    <t>por OVERTI</t>
  </si>
  <si>
    <t>Título</t>
  </si>
  <si>
    <t>Tipo</t>
  </si>
  <si>
    <t>Descripción</t>
  </si>
  <si>
    <t>Creado por</t>
  </si>
  <si>
    <t>Fuente</t>
  </si>
  <si>
    <t>Requisitos relacionados</t>
  </si>
  <si>
    <t>Estado</t>
  </si>
  <si>
    <t>Impacto en el negocio</t>
  </si>
  <si>
    <t>Número de requisitos:</t>
  </si>
  <si>
    <t>Requisitos por tipo:</t>
  </si>
  <si>
    <t>Tipos</t>
  </si>
  <si>
    <t>Nuevo</t>
  </si>
  <si>
    <t>Verificado</t>
  </si>
  <si>
    <t>Rechazado</t>
  </si>
  <si>
    <t>En desarrollo</t>
  </si>
  <si>
    <t>Completado</t>
  </si>
  <si>
    <t>Testeado</t>
  </si>
  <si>
    <t>Funcional</t>
  </si>
  <si>
    <t>Rendimiento</t>
  </si>
  <si>
    <t>Usabilidad</t>
  </si>
  <si>
    <t>Interfaz</t>
  </si>
  <si>
    <t>Operativo</t>
  </si>
  <si>
    <t>Estados y modos</t>
  </si>
  <si>
    <t>Adaptabilidad</t>
  </si>
  <si>
    <t>Negocio</t>
  </si>
  <si>
    <t>Transición</t>
  </si>
  <si>
    <t>Muy alta</t>
  </si>
  <si>
    <t>Alta</t>
  </si>
  <si>
    <t>Media</t>
  </si>
  <si>
    <t>Baja</t>
  </si>
  <si>
    <t>Muy baja</t>
  </si>
  <si>
    <t>Breve resumen del alcance:</t>
  </si>
  <si>
    <t>Limitaciones:</t>
  </si>
  <si>
    <t>Restricción</t>
  </si>
  <si>
    <t>Entorno</t>
  </si>
  <si>
    <t>Entorno:</t>
  </si>
  <si>
    <t>Dependencias:</t>
  </si>
  <si>
    <t>Aplazado</t>
  </si>
  <si>
    <t>Complejidad</t>
  </si>
  <si>
    <t>&lt;Para qué entornos es diseñado el sistema&gt;</t>
  </si>
  <si>
    <t>&lt;Nombre corto del requisito&gt;</t>
  </si>
  <si>
    <t>&lt;Texto del requisito&gt;</t>
  </si>
  <si>
    <t>Razón</t>
  </si>
  <si>
    <t>&lt;Razón por la que se necesita el requisito&gt;</t>
  </si>
  <si>
    <t>&lt;Cómo fuen creado el requisito&gt;</t>
  </si>
  <si>
    <t>&lt;Cómo se identificó esta necesidad/requisito&gt;</t>
  </si>
  <si>
    <t>Asignación</t>
  </si>
  <si>
    <t>&lt;Componentes donde se asignará el requisito&gt;</t>
  </si>
  <si>
    <t>&lt;Ids de los requisitos relacionados&gt;</t>
  </si>
  <si>
    <t>&lt;En caso de que el requisito no sea completado, qué impacto tendrá sobre el negocio&gt;</t>
  </si>
  <si>
    <t>&lt;Resumen del alcance&gt;</t>
  </si>
  <si>
    <t>Requisitos por estado:</t>
  </si>
  <si>
    <t>Aprobado</t>
  </si>
  <si>
    <t>UR-002</t>
  </si>
  <si>
    <t>UR-003</t>
  </si>
  <si>
    <t>UR-001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</si>
</sst>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vertical="top"/>
    </xf>
    <xf numFmtId="0" fontId="0" fillId="0" borderId="0" xfId="0" applyAlignment="1" applyProtection="1">
      <alignment vertical="top" wrapText="1"/>
      <protection locked="0"/>
    </xf>
    <xf numFmtId="15" fontId="0" fillId="0" borderId="0" xfId="0" applyNumberFormat="1" applyAlignment="1" applyProtection="1">
      <alignment horizontal="left"/>
      <protection locked="0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Sage Pivot Table Style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tipo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7E9-4943-B1CC-3B3808E9A1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7E9-4943-B1CC-3B3808E9A1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7E9-4943-B1CC-3B3808E9A1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7E9-4943-B1CC-3B3808E9A1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7E9-4943-B1CC-3B3808E9A17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7E9-4943-B1CC-3B3808E9A17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7E9-4943-B1CC-3B3808E9A17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7E9-4943-B1CC-3B3808E9A17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7E9-4943-B1CC-3B3808E9A174}"/>
              </c:ext>
            </c:extLst>
          </c:dPt>
          <c:cat>
            <c:strRef>
              <c:f>Dashboard!$B$20:$B$31</c:f>
              <c:strCache>
                <c:ptCount val="12"/>
                <c:pt idx="0">
                  <c:v>Funcional</c:v>
                </c:pt>
                <c:pt idx="1">
                  <c:v>Rendimiento</c:v>
                </c:pt>
                <c:pt idx="2">
                  <c:v>Usabilidad</c:v>
                </c:pt>
                <c:pt idx="3">
                  <c:v>Interfaz</c:v>
                </c:pt>
                <c:pt idx="4">
                  <c:v>Operativo</c:v>
                </c:pt>
                <c:pt idx="5">
                  <c:v>Estados y modos</c:v>
                </c:pt>
                <c:pt idx="6">
                  <c:v>Entorno</c:v>
                </c:pt>
                <c:pt idx="7">
                  <c:v>Adaptabilidad</c:v>
                </c:pt>
                <c:pt idx="8">
                  <c:v>Restricción</c:v>
                </c:pt>
                <c:pt idx="9">
                  <c:v>Negocio</c:v>
                </c:pt>
                <c:pt idx="10">
                  <c:v>Stakeholder</c:v>
                </c:pt>
                <c:pt idx="11">
                  <c:v>Transición</c:v>
                </c:pt>
              </c:strCache>
            </c:strRef>
          </c:cat>
          <c:val>
            <c:numRef>
              <c:f>Dashboard!$C$20:$C$31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7E9-4943-B1CC-3B3808E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estado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35-41CD-8D02-7B27F59101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35-41CD-8D02-7B27F59101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135-41CD-8D02-7B27F59101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135-41CD-8D02-7B27F591013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135-41CD-8D02-7B27F59101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135-41CD-8D02-7B27F591013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135-41CD-8D02-7B27F591013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135-41CD-8D02-7B27F591013E}"/>
              </c:ext>
            </c:extLst>
          </c:dPt>
          <c:cat>
            <c:strRef>
              <c:f>Dashboard!$B$33:$B$40</c:f>
              <c:strCache>
                <c:ptCount val="8"/>
                <c:pt idx="0">
                  <c:v>Nuevo</c:v>
                </c:pt>
                <c:pt idx="1">
                  <c:v>Verificado</c:v>
                </c:pt>
                <c:pt idx="2">
                  <c:v>Aprobado</c:v>
                </c:pt>
                <c:pt idx="3">
                  <c:v>Rechazado</c:v>
                </c:pt>
                <c:pt idx="4">
                  <c:v>Aplazado</c:v>
                </c:pt>
                <c:pt idx="5">
                  <c:v>En desarrollo</c:v>
                </c:pt>
                <c:pt idx="6">
                  <c:v>Completado</c:v>
                </c:pt>
                <c:pt idx="7">
                  <c:v>Testeado</c:v>
                </c:pt>
              </c:strCache>
            </c:strRef>
          </c:cat>
          <c:val>
            <c:numRef>
              <c:f>Dashboard!$C$33:$C$40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35-41CD-8D02-7B27F591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1114425</xdr:colOff>
      <xdr:row>14</xdr:row>
      <xdr:rowOff>114300</xdr:rowOff>
    </xdr:from>
    <xdr:to>
      <xdr:col>5</xdr:col>
      <xdr:colOff>647700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30</xdr:row>
      <xdr:rowOff>66675</xdr:rowOff>
    </xdr:from>
    <xdr:to>
      <xdr:col>5</xdr:col>
      <xdr:colOff>247649</xdr:colOff>
      <xdr:row>45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142875</xdr:rowOff>
    </xdr:from>
    <xdr:to>
      <xdr:col>1</xdr:col>
      <xdr:colOff>1133474</xdr:colOff>
      <xdr:row>4</xdr:row>
      <xdr:rowOff>76005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875"/>
          <a:ext cx="2181224" cy="6951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2:L54" totalsRowShown="0" headerRowDxfId="13" dataDxfId="12">
  <autoFilter ref="A22:L54" xr:uid="{00000000-0009-0000-0100-000001000000}"/>
  <tableColumns count="12">
    <tableColumn id="1" xr3:uid="{00000000-0010-0000-0000-000001000000}" name="ID" dataDxfId="11"/>
    <tableColumn id="2" xr3:uid="{00000000-0010-0000-0000-000002000000}" name="Título" dataDxfId="10"/>
    <tableColumn id="12" xr3:uid="{00000000-0010-0000-0000-00000C000000}" name="Tipo" dataDxfId="9"/>
    <tableColumn id="3" xr3:uid="{00000000-0010-0000-0000-000003000000}" name="Descripción" dataDxfId="8"/>
    <tableColumn id="4" xr3:uid="{00000000-0010-0000-0000-000004000000}" name="Razón" dataDxfId="7"/>
    <tableColumn id="5" xr3:uid="{00000000-0010-0000-0000-000005000000}" name="Creado por" dataDxfId="6"/>
    <tableColumn id="6" xr3:uid="{00000000-0010-0000-0000-000006000000}" name="Fuente" dataDxfId="5"/>
    <tableColumn id="7" xr3:uid="{00000000-0010-0000-0000-000007000000}" name="Asignación" dataDxfId="4"/>
    <tableColumn id="8" xr3:uid="{00000000-0010-0000-0000-000008000000}" name="Requisitos relacionados" dataDxfId="3"/>
    <tableColumn id="11" xr3:uid="{00000000-0010-0000-0000-00000B000000}" name="Estado" dataDxfId="2"/>
    <tableColumn id="9" xr3:uid="{00000000-0010-0000-0000-000009000000}" name="Complejidad" dataDxfId="1"/>
    <tableColumn id="10" xr3:uid="{00000000-0010-0000-0000-00000A000000}" name="Impacto en el negoc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6:D40"/>
  <sheetViews>
    <sheetView topLeftCell="A10" workbookViewId="0">
      <selection activeCell="C18" sqref="C18"/>
    </sheetView>
  </sheetViews>
  <sheetFormatPr baseColWidth="10" defaultColWidth="11.453125" defaultRowHeight="14.5" x14ac:dyDescent="0.35"/>
  <cols>
    <col min="1" max="1" width="15.7265625" customWidth="1"/>
    <col min="2" max="2" width="18.453125" customWidth="1"/>
    <col min="4" max="4" width="69.54296875" customWidth="1"/>
  </cols>
  <sheetData>
    <row r="6" spans="1:4" x14ac:dyDescent="0.35">
      <c r="A6" s="5" t="s">
        <v>4</v>
      </c>
      <c r="D6" t="str">
        <f>Requirements!D6</f>
        <v>&lt;Nombre del proyecto&gt;</v>
      </c>
    </row>
    <row r="7" spans="1:4" x14ac:dyDescent="0.35">
      <c r="A7" s="5" t="s">
        <v>3</v>
      </c>
      <c r="D7" t="str">
        <f>Requirements!D7</f>
        <v>&lt;Código del proyecto&gt;</v>
      </c>
    </row>
    <row r="8" spans="1:4" x14ac:dyDescent="0.35">
      <c r="A8" s="5" t="s">
        <v>7</v>
      </c>
      <c r="D8" t="str">
        <f>Requirements!D8</f>
        <v>1.0</v>
      </c>
    </row>
    <row r="9" spans="1:4" x14ac:dyDescent="0.35">
      <c r="A9" s="5" t="s">
        <v>48</v>
      </c>
      <c r="D9" s="4" t="str">
        <f>Requirements!D9</f>
        <v>&lt;Resumen del alcance&gt;</v>
      </c>
    </row>
    <row r="10" spans="1:4" x14ac:dyDescent="0.35">
      <c r="A10" s="5"/>
      <c r="D10" s="4"/>
    </row>
    <row r="11" spans="1:4" x14ac:dyDescent="0.35">
      <c r="A11" s="5" t="s">
        <v>13</v>
      </c>
      <c r="D11" t="str">
        <f>Requirements!D16</f>
        <v>&lt;Firma&gt;</v>
      </c>
    </row>
    <row r="12" spans="1:4" x14ac:dyDescent="0.35">
      <c r="A12" s="5" t="s">
        <v>14</v>
      </c>
      <c r="D12" s="13">
        <f>Requirements!D17</f>
        <v>40909</v>
      </c>
    </row>
    <row r="13" spans="1:4" x14ac:dyDescent="0.35">
      <c r="A13" s="5" t="s">
        <v>15</v>
      </c>
    </row>
    <row r="14" spans="1:4" x14ac:dyDescent="0.35">
      <c r="A14" s="5"/>
    </row>
    <row r="15" spans="1:4" x14ac:dyDescent="0.35">
      <c r="A15" s="5" t="s">
        <v>16</v>
      </c>
    </row>
    <row r="18" spans="1:4" x14ac:dyDescent="0.35">
      <c r="A18" s="1" t="s">
        <v>25</v>
      </c>
      <c r="C18">
        <f>COUNTA(Tabla1[ID])</f>
        <v>3</v>
      </c>
    </row>
    <row r="19" spans="1:4" x14ac:dyDescent="0.35">
      <c r="A19" s="1" t="s">
        <v>26</v>
      </c>
    </row>
    <row r="20" spans="1:4" x14ac:dyDescent="0.35">
      <c r="B20" t="str">
        <f>Requirements!Q2</f>
        <v>Funcional</v>
      </c>
      <c r="C20">
        <f>COUNTIF(Requirements!$C$23:$C$54,Dashboard!B20)</f>
        <v>0</v>
      </c>
      <c r="D20" s="6"/>
    </row>
    <row r="21" spans="1:4" x14ac:dyDescent="0.35">
      <c r="B21" t="str">
        <f>Requirements!Q3</f>
        <v>Rendimiento</v>
      </c>
      <c r="C21">
        <f>COUNTIF(Requirements!$C$23:$C$54,Dashboard!B21)</f>
        <v>0</v>
      </c>
      <c r="D21" s="6"/>
    </row>
    <row r="22" spans="1:4" x14ac:dyDescent="0.35">
      <c r="B22" t="str">
        <f>Requirements!Q4</f>
        <v>Usabilidad</v>
      </c>
      <c r="C22">
        <f>COUNTIF(Requirements!$C$23:$C$54,Dashboard!B22)</f>
        <v>1</v>
      </c>
      <c r="D22" s="6"/>
    </row>
    <row r="23" spans="1:4" x14ac:dyDescent="0.35">
      <c r="B23" t="str">
        <f>Requirements!Q5</f>
        <v>Interfaz</v>
      </c>
      <c r="C23">
        <f>COUNTIF(Requirements!$C$23:$C$54,Dashboard!B23)</f>
        <v>0</v>
      </c>
    </row>
    <row r="24" spans="1:4" x14ac:dyDescent="0.35">
      <c r="B24" t="str">
        <f>Requirements!Q6</f>
        <v>Operativo</v>
      </c>
      <c r="C24">
        <f>COUNTIF(Requirements!$C$23:$C$54,Dashboard!B24)</f>
        <v>0</v>
      </c>
    </row>
    <row r="25" spans="1:4" x14ac:dyDescent="0.35">
      <c r="B25" t="str">
        <f>Requirements!Q7</f>
        <v>Estados y modos</v>
      </c>
      <c r="C25">
        <f>COUNTIF(Requirements!$C$23:$C$54,Dashboard!B25)</f>
        <v>1</v>
      </c>
    </row>
    <row r="26" spans="1:4" x14ac:dyDescent="0.35">
      <c r="B26" t="str">
        <f>Requirements!Q8</f>
        <v>Entorno</v>
      </c>
      <c r="C26">
        <f>COUNTIF(Requirements!$C$23:$C$54,Dashboard!B26)</f>
        <v>0</v>
      </c>
    </row>
    <row r="27" spans="1:4" x14ac:dyDescent="0.35">
      <c r="B27" t="str">
        <f>Requirements!Q9</f>
        <v>Adaptabilidad</v>
      </c>
      <c r="C27">
        <f>COUNTIF(Requirements!$C$23:$C$54,Dashboard!B27)</f>
        <v>0</v>
      </c>
    </row>
    <row r="28" spans="1:4" x14ac:dyDescent="0.35">
      <c r="B28" t="str">
        <f>Requirements!Q10</f>
        <v>Restricción</v>
      </c>
      <c r="C28">
        <f>COUNTIF(Requirements!$C$23:$C$54,Dashboard!B28)</f>
        <v>0</v>
      </c>
    </row>
    <row r="29" spans="1:4" x14ac:dyDescent="0.35">
      <c r="B29" t="str">
        <f>Requirements!Q11</f>
        <v>Negocio</v>
      </c>
      <c r="C29">
        <f>COUNTIF(Requirements!$C$23:$C$54,Dashboard!B29)</f>
        <v>1</v>
      </c>
    </row>
    <row r="30" spans="1:4" x14ac:dyDescent="0.35">
      <c r="B30" t="str">
        <f>Requirements!Q12</f>
        <v>Stakeholder</v>
      </c>
      <c r="C30">
        <f>COUNTIF(Requirements!$C$23:$C$54,Dashboard!B30)</f>
        <v>0</v>
      </c>
    </row>
    <row r="31" spans="1:4" x14ac:dyDescent="0.35">
      <c r="B31" t="str">
        <f>Requirements!Q13</f>
        <v>Transición</v>
      </c>
      <c r="C31">
        <f>COUNTIF(Requirements!$C$23:$C$54,Dashboard!B31)</f>
        <v>0</v>
      </c>
    </row>
    <row r="32" spans="1:4" x14ac:dyDescent="0.35">
      <c r="A32" s="1" t="s">
        <v>68</v>
      </c>
    </row>
    <row r="33" spans="2:3" x14ac:dyDescent="0.35">
      <c r="B33" t="str">
        <f>Requirements!P2</f>
        <v>Nuevo</v>
      </c>
      <c r="C33">
        <f>COUNTIF(Requirements!$J$23:$J$54,Dashboard!B33)</f>
        <v>1</v>
      </c>
    </row>
    <row r="34" spans="2:3" x14ac:dyDescent="0.35">
      <c r="B34" t="str">
        <f>Requirements!P3</f>
        <v>Verificado</v>
      </c>
      <c r="C34">
        <f>COUNTIF(Requirements!$J$23:$J$54,Dashboard!B34)</f>
        <v>1</v>
      </c>
    </row>
    <row r="35" spans="2:3" x14ac:dyDescent="0.35">
      <c r="B35" t="str">
        <f>Requirements!P4</f>
        <v>Aprobado</v>
      </c>
      <c r="C35">
        <f>COUNTIF(Requirements!$J$23:$J$54,Dashboard!B35)</f>
        <v>1</v>
      </c>
    </row>
    <row r="36" spans="2:3" x14ac:dyDescent="0.35">
      <c r="B36" t="str">
        <f>Requirements!P5</f>
        <v>Rechazado</v>
      </c>
      <c r="C36">
        <f>COUNTIF(Requirements!$J$23:$J$54,Dashboard!B36)</f>
        <v>0</v>
      </c>
    </row>
    <row r="37" spans="2:3" x14ac:dyDescent="0.35">
      <c r="B37" t="str">
        <f>Requirements!P6</f>
        <v>Aplazado</v>
      </c>
      <c r="C37">
        <f>COUNTIF(Requirements!$J$23:$J$54,Dashboard!B37)</f>
        <v>0</v>
      </c>
    </row>
    <row r="38" spans="2:3" x14ac:dyDescent="0.35">
      <c r="B38" t="str">
        <f>Requirements!P7</f>
        <v>En desarrollo</v>
      </c>
      <c r="C38">
        <f>COUNTIF(Requirements!$J$23:$J$54,Dashboard!B38)</f>
        <v>0</v>
      </c>
    </row>
    <row r="39" spans="2:3" x14ac:dyDescent="0.35">
      <c r="B39" t="str">
        <f>Requirements!P8</f>
        <v>Completado</v>
      </c>
      <c r="C39">
        <f>COUNTIF(Requirements!$J$23:$J$54,Dashboard!B39)</f>
        <v>0</v>
      </c>
    </row>
    <row r="40" spans="2:3" x14ac:dyDescent="0.35">
      <c r="B40" t="str">
        <f>Requirements!P9</f>
        <v>Testeado</v>
      </c>
      <c r="C40">
        <f>COUNTIF(Requirements!$J$23:$J$54,Dashboard!B40)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54"/>
  <sheetViews>
    <sheetView tabSelected="1" workbookViewId="0">
      <selection activeCell="B12" sqref="B12"/>
    </sheetView>
  </sheetViews>
  <sheetFormatPr baseColWidth="10" defaultColWidth="11.453125" defaultRowHeight="14.5" x14ac:dyDescent="0.35"/>
  <cols>
    <col min="1" max="1" width="14.54296875" style="3" customWidth="1"/>
    <col min="2" max="3" width="31.81640625" style="3" customWidth="1"/>
    <col min="4" max="4" width="78.1796875" style="3" customWidth="1"/>
    <col min="5" max="5" width="39" style="3" customWidth="1"/>
    <col min="6" max="6" width="16.54296875" style="3" customWidth="1"/>
    <col min="7" max="7" width="21.1796875" style="3" customWidth="1"/>
    <col min="8" max="8" width="29" style="3" customWidth="1"/>
    <col min="9" max="10" width="22.54296875" style="3" customWidth="1"/>
    <col min="11" max="11" width="23.1796875" style="3" customWidth="1"/>
    <col min="12" max="12" width="22.81640625" style="3" customWidth="1"/>
    <col min="13" max="13" width="11.453125" style="2"/>
    <col min="14" max="14" width="11.453125" style="2" customWidth="1"/>
    <col min="15" max="17" width="11.453125" style="2" hidden="1" customWidth="1"/>
    <col min="18" max="18" width="11.453125" style="2" customWidth="1"/>
    <col min="19" max="16384" width="11.453125" style="2"/>
  </cols>
  <sheetData>
    <row r="1" spans="1:17" s="6" customFormat="1" x14ac:dyDescent="0.35">
      <c r="A1" s="9"/>
      <c r="B1" s="9"/>
      <c r="L1" s="7"/>
      <c r="O1" s="8" t="s">
        <v>55</v>
      </c>
      <c r="P1" s="8" t="s">
        <v>23</v>
      </c>
      <c r="Q1" s="8" t="s">
        <v>27</v>
      </c>
    </row>
    <row r="2" spans="1:17" s="6" customFormat="1" x14ac:dyDescent="0.35">
      <c r="A2" s="9"/>
      <c r="B2" s="9"/>
      <c r="L2" s="7"/>
      <c r="O2" s="6" t="s">
        <v>43</v>
      </c>
      <c r="P2" s="6" t="s">
        <v>28</v>
      </c>
      <c r="Q2" s="6" t="s">
        <v>34</v>
      </c>
    </row>
    <row r="3" spans="1:17" s="6" customFormat="1" x14ac:dyDescent="0.35">
      <c r="A3" s="9"/>
      <c r="B3" s="9"/>
      <c r="L3" s="7"/>
      <c r="O3" s="6" t="s">
        <v>44</v>
      </c>
      <c r="P3" s="6" t="s">
        <v>29</v>
      </c>
      <c r="Q3" s="6" t="s">
        <v>35</v>
      </c>
    </row>
    <row r="4" spans="1:17" s="6" customFormat="1" x14ac:dyDescent="0.35">
      <c r="A4" s="9"/>
      <c r="B4" s="9"/>
      <c r="L4" s="7"/>
      <c r="O4" s="6" t="s">
        <v>45</v>
      </c>
      <c r="P4" s="6" t="s">
        <v>69</v>
      </c>
      <c r="Q4" s="6" t="s">
        <v>36</v>
      </c>
    </row>
    <row r="5" spans="1:17" customFormat="1" x14ac:dyDescent="0.35">
      <c r="A5" s="9"/>
      <c r="B5" s="9"/>
      <c r="L5" s="3"/>
      <c r="O5" t="s">
        <v>46</v>
      </c>
      <c r="P5" t="s">
        <v>30</v>
      </c>
      <c r="Q5" t="s">
        <v>37</v>
      </c>
    </row>
    <row r="6" spans="1:17" customFormat="1" x14ac:dyDescent="0.35">
      <c r="A6" s="5" t="s">
        <v>4</v>
      </c>
      <c r="D6" s="6" t="s">
        <v>5</v>
      </c>
      <c r="L6" s="3"/>
      <c r="O6" t="s">
        <v>47</v>
      </c>
      <c r="P6" t="s">
        <v>54</v>
      </c>
      <c r="Q6" t="s">
        <v>38</v>
      </c>
    </row>
    <row r="7" spans="1:17" customFormat="1" x14ac:dyDescent="0.35">
      <c r="A7" s="5" t="s">
        <v>3</v>
      </c>
      <c r="D7" s="6" t="s">
        <v>6</v>
      </c>
      <c r="P7" s="2" t="s">
        <v>31</v>
      </c>
      <c r="Q7" t="s">
        <v>39</v>
      </c>
    </row>
    <row r="8" spans="1:17" customFormat="1" x14ac:dyDescent="0.35">
      <c r="A8" s="5" t="s">
        <v>7</v>
      </c>
      <c r="D8" s="6" t="s">
        <v>0</v>
      </c>
      <c r="P8" t="s">
        <v>32</v>
      </c>
      <c r="Q8" t="s">
        <v>51</v>
      </c>
    </row>
    <row r="9" spans="1:17" customFormat="1" x14ac:dyDescent="0.35">
      <c r="A9" s="5" t="s">
        <v>48</v>
      </c>
      <c r="D9" s="11" t="s">
        <v>67</v>
      </c>
      <c r="P9" t="s">
        <v>33</v>
      </c>
      <c r="Q9" t="s">
        <v>40</v>
      </c>
    </row>
    <row r="10" spans="1:17" customFormat="1" x14ac:dyDescent="0.35">
      <c r="A10" s="5" t="s">
        <v>49</v>
      </c>
      <c r="D10" s="11"/>
      <c r="Q10" t="s">
        <v>50</v>
      </c>
    </row>
    <row r="11" spans="1:17" customFormat="1" x14ac:dyDescent="0.35">
      <c r="A11" s="5" t="s">
        <v>53</v>
      </c>
      <c r="D11" s="11"/>
      <c r="Q11" t="s">
        <v>41</v>
      </c>
    </row>
    <row r="12" spans="1:17" customFormat="1" x14ac:dyDescent="0.35">
      <c r="A12" s="5" t="s">
        <v>52</v>
      </c>
      <c r="D12" s="11" t="s">
        <v>56</v>
      </c>
      <c r="Q12" t="s">
        <v>2</v>
      </c>
    </row>
    <row r="13" spans="1:17" customFormat="1" x14ac:dyDescent="0.35">
      <c r="A13" s="5" t="s">
        <v>12</v>
      </c>
      <c r="D13" s="6" t="s">
        <v>8</v>
      </c>
      <c r="Q13" t="s">
        <v>42</v>
      </c>
    </row>
    <row r="14" spans="1:17" customFormat="1" x14ac:dyDescent="0.35">
      <c r="A14" s="5"/>
      <c r="D14" s="6" t="s">
        <v>9</v>
      </c>
    </row>
    <row r="15" spans="1:17" customFormat="1" x14ac:dyDescent="0.35">
      <c r="A15" s="5"/>
      <c r="D15" s="6" t="s">
        <v>10</v>
      </c>
    </row>
    <row r="16" spans="1:17" customFormat="1" x14ac:dyDescent="0.35">
      <c r="A16" s="5" t="s">
        <v>13</v>
      </c>
      <c r="D16" s="6" t="s">
        <v>11</v>
      </c>
    </row>
    <row r="17" spans="1:12" customFormat="1" x14ac:dyDescent="0.35">
      <c r="A17" s="5" t="s">
        <v>14</v>
      </c>
      <c r="D17" s="12">
        <v>40909</v>
      </c>
    </row>
    <row r="18" spans="1:12" customFormat="1" x14ac:dyDescent="0.35">
      <c r="A18" s="5" t="s">
        <v>15</v>
      </c>
    </row>
    <row r="19" spans="1:12" customFormat="1" x14ac:dyDescent="0.35">
      <c r="A19" s="5"/>
    </row>
    <row r="20" spans="1:12" customFormat="1" x14ac:dyDescent="0.35">
      <c r="A20" s="10" t="s">
        <v>16</v>
      </c>
    </row>
    <row r="21" spans="1:12" customFormat="1" x14ac:dyDescent="0.35"/>
    <row r="22" spans="1:12" s="1" customFormat="1" x14ac:dyDescent="0.35">
      <c r="A22" s="1" t="s">
        <v>1</v>
      </c>
      <c r="B22" s="1" t="s">
        <v>17</v>
      </c>
      <c r="C22" s="1" t="s">
        <v>18</v>
      </c>
      <c r="D22" s="1" t="s">
        <v>19</v>
      </c>
      <c r="E22" s="1" t="s">
        <v>59</v>
      </c>
      <c r="F22" s="1" t="s">
        <v>20</v>
      </c>
      <c r="G22" s="1" t="s">
        <v>21</v>
      </c>
      <c r="H22" s="1" t="s">
        <v>63</v>
      </c>
      <c r="I22" s="1" t="s">
        <v>22</v>
      </c>
      <c r="J22" s="1" t="s">
        <v>23</v>
      </c>
      <c r="K22" s="1" t="s">
        <v>55</v>
      </c>
      <c r="L22" s="1" t="s">
        <v>24</v>
      </c>
    </row>
    <row r="23" spans="1:12" ht="58" x14ac:dyDescent="0.35">
      <c r="A23" s="7" t="s">
        <v>72</v>
      </c>
      <c r="B23" s="7" t="s">
        <v>57</v>
      </c>
      <c r="C23" s="7" t="s">
        <v>39</v>
      </c>
      <c r="D23" s="7" t="s">
        <v>58</v>
      </c>
      <c r="E23" s="7" t="s">
        <v>60</v>
      </c>
      <c r="F23" s="7" t="s">
        <v>61</v>
      </c>
      <c r="G23" s="7" t="s">
        <v>62</v>
      </c>
      <c r="H23" s="7" t="s">
        <v>64</v>
      </c>
      <c r="I23" s="7" t="s">
        <v>65</v>
      </c>
      <c r="J23" s="7" t="s">
        <v>69</v>
      </c>
      <c r="K23" s="7" t="s">
        <v>44</v>
      </c>
      <c r="L23" s="7" t="s">
        <v>66</v>
      </c>
    </row>
    <row r="24" spans="1:12" x14ac:dyDescent="0.35">
      <c r="A24" s="7" t="s">
        <v>70</v>
      </c>
      <c r="B24" s="7"/>
      <c r="C24" s="7" t="s">
        <v>41</v>
      </c>
      <c r="D24" s="7"/>
      <c r="E24" s="7"/>
      <c r="F24" s="7"/>
      <c r="G24" s="7"/>
      <c r="H24" s="7"/>
      <c r="I24" s="7"/>
      <c r="J24" s="7" t="s">
        <v>28</v>
      </c>
      <c r="K24" s="7" t="s">
        <v>45</v>
      </c>
      <c r="L24" s="7"/>
    </row>
    <row r="25" spans="1:12" x14ac:dyDescent="0.35">
      <c r="A25" s="7" t="s">
        <v>71</v>
      </c>
      <c r="B25" s="7"/>
      <c r="C25" s="7" t="s">
        <v>36</v>
      </c>
      <c r="D25" s="7"/>
      <c r="E25" s="7"/>
      <c r="F25" s="7"/>
      <c r="G25" s="7"/>
      <c r="H25" s="7"/>
      <c r="I25" s="7"/>
      <c r="J25" s="7" t="s">
        <v>29</v>
      </c>
      <c r="K25" s="7" t="s">
        <v>46</v>
      </c>
      <c r="L25" s="7"/>
    </row>
    <row r="26" spans="1:12" x14ac:dyDescent="0.3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3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3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3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3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2" x14ac:dyDescent="0.3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35">
      <c r="A33" s="7"/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3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35">
      <c r="A35" s="7"/>
      <c r="B35" s="11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spans="1:12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spans="1:12" x14ac:dyDescent="0.35">
      <c r="A38" s="7"/>
      <c r="B38" s="11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spans="1:12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3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3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2" x14ac:dyDescent="0.3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x14ac:dyDescent="0.3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3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x14ac:dyDescent="0.3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x14ac:dyDescent="0.3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x14ac:dyDescent="0.3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x14ac:dyDescent="0.3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3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x14ac:dyDescent="0.3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x14ac:dyDescent="0.3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x14ac:dyDescent="0.3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x14ac:dyDescent="0.3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</sheetData>
  <dataConsolidate/>
  <dataValidations count="4">
    <dataValidation type="list" allowBlank="1" showInputMessage="1" showErrorMessage="1" sqref="K24:L54 K23" xr:uid="{00000000-0002-0000-0100-000000000000}">
      <formula1>$O$2:$O$6</formula1>
    </dataValidation>
    <dataValidation type="list" allowBlank="1" showInputMessage="1" showErrorMessage="1" sqref="J23:J54" xr:uid="{00000000-0002-0000-0100-000001000000}">
      <formula1>$P$2:$P$9</formula1>
    </dataValidation>
    <dataValidation type="list" allowBlank="1" showInputMessage="1" showErrorMessage="1" sqref="C55:C1048576" xr:uid="{00000000-0002-0000-0100-000002000000}">
      <formula1>$Q$2:$Q$10</formula1>
    </dataValidation>
    <dataValidation type="list" allowBlank="1" showInputMessage="1" showErrorMessage="1" sqref="C23:C54" xr:uid="{00000000-0002-0000-0100-000003000000}">
      <formula1>$Q$2:$Q$13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Requirements</vt:lpstr>
    </vt:vector>
  </TitlesOfParts>
  <Company>The Reuse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template</dc:title>
  <dc:subject>Requirements template</dc:subject>
  <dc:creator>Maria Luisa Arjonilla López</dc:creator>
  <cp:lastModifiedBy>Maria Luisa Arjonilla López</cp:lastModifiedBy>
  <dcterms:created xsi:type="dcterms:W3CDTF">2013-12-17T12:58:35Z</dcterms:created>
  <dcterms:modified xsi:type="dcterms:W3CDTF">2020-09-21T10:23:35Z</dcterms:modified>
  <cp:version>1.0</cp:version>
</cp:coreProperties>
</file>