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Google Drive\Universidad\Segundo\2º. Cuatrimestre\Criptografía y seguridad informática\"/>
    </mc:Choice>
  </mc:AlternateContent>
  <xr:revisionPtr revIDLastSave="0" documentId="13_ncr:1_{C3882B44-C1B3-41C0-BEC9-DD4408F0FF74}" xr6:coauthVersionLast="45" xr6:coauthVersionMax="45" xr10:uidLastSave="{00000000-0000-0000-0000-000000000000}"/>
  <bookViews>
    <workbookView xWindow="-28920" yWindow="-120" windowWidth="29040" windowHeight="15990" xr2:uid="{B246D10C-6E73-4A5E-9FD8-BECA5E3BB4CF}"/>
  </bookViews>
  <sheets>
    <sheet name="Hoja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78" i="1" l="1"/>
  <c r="X178" i="1"/>
  <c r="S177" i="1"/>
  <c r="S173" i="1"/>
  <c r="Q173" i="1"/>
  <c r="Q177" i="1" s="1"/>
  <c r="Z172" i="1"/>
  <c r="X172" i="1"/>
  <c r="Z173" i="1" s="1"/>
  <c r="J172" i="1"/>
  <c r="H172" i="1"/>
  <c r="E172" i="1"/>
  <c r="C174" i="1" s="1"/>
  <c r="C172" i="1"/>
  <c r="E174" i="1" s="1"/>
  <c r="Z169" i="1"/>
  <c r="Z177" i="1" s="1"/>
  <c r="X169" i="1"/>
  <c r="S169" i="1"/>
  <c r="Q172" i="1" s="1"/>
  <c r="Q174" i="1" s="1"/>
  <c r="Q178" i="1" s="1"/>
  <c r="Q169" i="1"/>
  <c r="S172" i="1" s="1"/>
  <c r="S174" i="1" s="1"/>
  <c r="S178" i="1" s="1"/>
  <c r="Z160" i="1"/>
  <c r="X160" i="1"/>
  <c r="E156" i="1"/>
  <c r="S155" i="1"/>
  <c r="S159" i="1" s="1"/>
  <c r="Q155" i="1"/>
  <c r="Q159" i="1" s="1"/>
  <c r="Z154" i="1"/>
  <c r="X154" i="1"/>
  <c r="Z155" i="1" s="1"/>
  <c r="Z159" i="1" s="1"/>
  <c r="J154" i="1"/>
  <c r="H154" i="1"/>
  <c r="E154" i="1"/>
  <c r="C156" i="1" s="1"/>
  <c r="C154" i="1"/>
  <c r="Z151" i="1"/>
  <c r="X151" i="1"/>
  <c r="S151" i="1"/>
  <c r="Q154" i="1" s="1"/>
  <c r="Q156" i="1" s="1"/>
  <c r="Q160" i="1" s="1"/>
  <c r="Q151" i="1"/>
  <c r="S154" i="1" s="1"/>
  <c r="S156" i="1" s="1"/>
  <c r="S160" i="1" s="1"/>
  <c r="Z142" i="1"/>
  <c r="X142" i="1"/>
  <c r="S141" i="1"/>
  <c r="Q141" i="1"/>
  <c r="S137" i="1"/>
  <c r="Q137" i="1"/>
  <c r="Z136" i="1"/>
  <c r="X136" i="1"/>
  <c r="Z137" i="1" s="1"/>
  <c r="J136" i="1"/>
  <c r="H136" i="1"/>
  <c r="E136" i="1"/>
  <c r="C138" i="1" s="1"/>
  <c r="C136" i="1"/>
  <c r="E138" i="1" s="1"/>
  <c r="Z133" i="1"/>
  <c r="X133" i="1"/>
  <c r="S133" i="1"/>
  <c r="Q136" i="1" s="1"/>
  <c r="Q138" i="1" s="1"/>
  <c r="Q142" i="1" s="1"/>
  <c r="Q133" i="1"/>
  <c r="S136" i="1" s="1"/>
  <c r="S138" i="1" s="1"/>
  <c r="S142" i="1" s="1"/>
  <c r="Z124" i="1"/>
  <c r="X124" i="1"/>
  <c r="C120" i="1"/>
  <c r="S119" i="1"/>
  <c r="S123" i="1" s="1"/>
  <c r="Q119" i="1"/>
  <c r="Q123" i="1" s="1"/>
  <c r="Z118" i="1"/>
  <c r="X118" i="1"/>
  <c r="Z119" i="1" s="1"/>
  <c r="Z123" i="1" s="1"/>
  <c r="J118" i="1"/>
  <c r="H118" i="1"/>
  <c r="E118" i="1"/>
  <c r="C118" i="1"/>
  <c r="E120" i="1" s="1"/>
  <c r="Z115" i="1"/>
  <c r="X115" i="1"/>
  <c r="S115" i="1"/>
  <c r="Q118" i="1" s="1"/>
  <c r="Q120" i="1" s="1"/>
  <c r="Q124" i="1" s="1"/>
  <c r="Q115" i="1"/>
  <c r="S118" i="1" s="1"/>
  <c r="S120" i="1" s="1"/>
  <c r="S124" i="1" s="1"/>
  <c r="Z106" i="1"/>
  <c r="X106" i="1"/>
  <c r="S105" i="1"/>
  <c r="Q105" i="1"/>
  <c r="C102" i="1"/>
  <c r="S101" i="1"/>
  <c r="Q101" i="1"/>
  <c r="Z100" i="1"/>
  <c r="X100" i="1"/>
  <c r="Z101" i="1" s="1"/>
  <c r="J100" i="1"/>
  <c r="H100" i="1"/>
  <c r="E100" i="1"/>
  <c r="C100" i="1"/>
  <c r="E102" i="1" s="1"/>
  <c r="Z97" i="1"/>
  <c r="X97" i="1"/>
  <c r="S97" i="1"/>
  <c r="Q100" i="1" s="1"/>
  <c r="Q102" i="1" s="1"/>
  <c r="Q106" i="1" s="1"/>
  <c r="Q97" i="1"/>
  <c r="S100" i="1" s="1"/>
  <c r="S102" i="1" s="1"/>
  <c r="S106" i="1" s="1"/>
  <c r="Z88" i="1"/>
  <c r="X88" i="1"/>
  <c r="C84" i="1"/>
  <c r="S83" i="1"/>
  <c r="S87" i="1" s="1"/>
  <c r="Q83" i="1"/>
  <c r="Q87" i="1" s="1"/>
  <c r="Z82" i="1"/>
  <c r="X82" i="1"/>
  <c r="Z83" i="1" s="1"/>
  <c r="Z87" i="1" s="1"/>
  <c r="J82" i="1"/>
  <c r="H82" i="1"/>
  <c r="E82" i="1"/>
  <c r="C82" i="1"/>
  <c r="E84" i="1" s="1"/>
  <c r="Z79" i="1"/>
  <c r="X79" i="1"/>
  <c r="S79" i="1"/>
  <c r="Q82" i="1" s="1"/>
  <c r="Q84" i="1" s="1"/>
  <c r="Q88" i="1" s="1"/>
  <c r="Q79" i="1"/>
  <c r="S82" i="1" s="1"/>
  <c r="S84" i="1" s="1"/>
  <c r="S88" i="1" s="1"/>
  <c r="Z70" i="1"/>
  <c r="X70" i="1"/>
  <c r="S69" i="1"/>
  <c r="Q69" i="1"/>
  <c r="C66" i="1"/>
  <c r="S65" i="1"/>
  <c r="Q65" i="1"/>
  <c r="Z64" i="1"/>
  <c r="X64" i="1"/>
  <c r="Z65" i="1" s="1"/>
  <c r="J64" i="1"/>
  <c r="H64" i="1"/>
  <c r="E64" i="1"/>
  <c r="C64" i="1"/>
  <c r="E66" i="1" s="1"/>
  <c r="Z61" i="1"/>
  <c r="X61" i="1"/>
  <c r="S61" i="1"/>
  <c r="Q64" i="1" s="1"/>
  <c r="Q66" i="1" s="1"/>
  <c r="Q70" i="1" s="1"/>
  <c r="Q61" i="1"/>
  <c r="S64" i="1" s="1"/>
  <c r="S66" i="1" s="1"/>
  <c r="S70" i="1" s="1"/>
  <c r="Z52" i="1"/>
  <c r="X52" i="1"/>
  <c r="C48" i="1"/>
  <c r="S47" i="1"/>
  <c r="S51" i="1" s="1"/>
  <c r="Q47" i="1"/>
  <c r="Q51" i="1" s="1"/>
  <c r="Z46" i="1"/>
  <c r="X46" i="1"/>
  <c r="Z47" i="1" s="1"/>
  <c r="Z51" i="1" s="1"/>
  <c r="J46" i="1"/>
  <c r="H46" i="1"/>
  <c r="E46" i="1"/>
  <c r="C46" i="1"/>
  <c r="E48" i="1" s="1"/>
  <c r="Z43" i="1"/>
  <c r="X43" i="1"/>
  <c r="S43" i="1"/>
  <c r="Q46" i="1" s="1"/>
  <c r="Q48" i="1" s="1"/>
  <c r="Q52" i="1" s="1"/>
  <c r="Q43" i="1"/>
  <c r="S46" i="1" s="1"/>
  <c r="S48" i="1" s="1"/>
  <c r="S52" i="1" s="1"/>
  <c r="Z34" i="1"/>
  <c r="X34" i="1"/>
  <c r="S33" i="1"/>
  <c r="Q33" i="1"/>
  <c r="C30" i="1"/>
  <c r="S29" i="1"/>
  <c r="Q29" i="1"/>
  <c r="Z28" i="1"/>
  <c r="Z33" i="1" s="1"/>
  <c r="X28" i="1"/>
  <c r="Z29" i="1" s="1"/>
  <c r="J28" i="1"/>
  <c r="H28" i="1"/>
  <c r="E28" i="1"/>
  <c r="C28" i="1"/>
  <c r="E30" i="1" s="1"/>
  <c r="Z25" i="1"/>
  <c r="X25" i="1"/>
  <c r="S25" i="1"/>
  <c r="Q28" i="1" s="1"/>
  <c r="Q30" i="1" s="1"/>
  <c r="Q34" i="1" s="1"/>
  <c r="Q25" i="1"/>
  <c r="S28" i="1" s="1"/>
  <c r="S30" i="1" s="1"/>
  <c r="S34" i="1" s="1"/>
  <c r="Z16" i="1"/>
  <c r="X16" i="1"/>
  <c r="E12" i="1"/>
  <c r="C12" i="1"/>
  <c r="S11" i="1"/>
  <c r="S15" i="1" s="1"/>
  <c r="Q11" i="1"/>
  <c r="Q15" i="1" s="1"/>
  <c r="Z10" i="1"/>
  <c r="X10" i="1"/>
  <c r="Z11" i="1" s="1"/>
  <c r="Z15" i="1" s="1"/>
  <c r="H10" i="1"/>
  <c r="C10" i="1"/>
  <c r="Z7" i="1"/>
  <c r="X7" i="1"/>
  <c r="S7" i="1"/>
  <c r="Q10" i="1" s="1"/>
  <c r="Q12" i="1" s="1"/>
  <c r="Q16" i="1" s="1"/>
  <c r="Q7" i="1"/>
  <c r="S10" i="1" s="1"/>
  <c r="S12" i="1" s="1"/>
  <c r="S16" i="1" s="1"/>
  <c r="J10" i="1"/>
  <c r="E10" i="1"/>
  <c r="Z105" i="1" l="1"/>
  <c r="Z69" i="1"/>
  <c r="Z141" i="1"/>
  <c r="X11" i="1"/>
  <c r="X15" i="1" s="1"/>
  <c r="X47" i="1"/>
  <c r="X51" i="1" s="1"/>
  <c r="X83" i="1"/>
  <c r="X87" i="1" s="1"/>
  <c r="X119" i="1"/>
  <c r="X123" i="1" s="1"/>
  <c r="X155" i="1"/>
  <c r="X159" i="1" s="1"/>
  <c r="X141" i="1"/>
  <c r="X29" i="1"/>
  <c r="X65" i="1"/>
  <c r="X69" i="1" s="1"/>
  <c r="X101" i="1"/>
  <c r="X105" i="1" s="1"/>
  <c r="X137" i="1"/>
  <c r="X173" i="1"/>
  <c r="X177" i="1" s="1"/>
  <c r="X33" i="1"/>
  <c r="L169" i="1"/>
  <c r="L168" i="1"/>
  <c r="L173" i="1" s="1"/>
  <c r="N167" i="1"/>
  <c r="L167" i="1"/>
  <c r="L155" i="1"/>
  <c r="L151" i="1"/>
  <c r="L150" i="1"/>
  <c r="N149" i="1"/>
  <c r="L149" i="1"/>
  <c r="L137" i="1"/>
  <c r="L133" i="1"/>
  <c r="L132" i="1"/>
  <c r="N131" i="1"/>
  <c r="L131" i="1"/>
  <c r="L115" i="1"/>
  <c r="L114" i="1"/>
  <c r="L119" i="1" s="1"/>
  <c r="N113" i="1"/>
  <c r="L113" i="1"/>
  <c r="L97" i="1"/>
  <c r="L96" i="1"/>
  <c r="L101" i="1" s="1"/>
  <c r="N95" i="1"/>
  <c r="L95" i="1"/>
  <c r="L79" i="1"/>
  <c r="L78" i="1"/>
  <c r="L83" i="1" s="1"/>
  <c r="N77" i="1"/>
  <c r="L77" i="1"/>
  <c r="L61" i="1"/>
  <c r="L60" i="1"/>
  <c r="L65" i="1" s="1"/>
  <c r="N59" i="1"/>
  <c r="L59" i="1"/>
  <c r="L43" i="1"/>
  <c r="L42" i="1"/>
  <c r="L47" i="1" s="1"/>
  <c r="N41" i="1"/>
  <c r="L41" i="1"/>
  <c r="L25" i="1"/>
  <c r="L24" i="1"/>
  <c r="L29" i="1" s="1"/>
  <c r="N23" i="1"/>
  <c r="L23" i="1"/>
  <c r="AL6" i="1"/>
  <c r="AN6" i="1" s="1"/>
  <c r="AP6" i="1" s="1"/>
  <c r="AO6" i="1"/>
  <c r="AO7" i="1"/>
  <c r="AO8" i="1"/>
  <c r="AO9" i="1"/>
  <c r="AG6" i="1"/>
  <c r="AI5" i="1"/>
  <c r="AJ5" i="1" s="1"/>
  <c r="AH6" i="1" s="1"/>
  <c r="AI6" i="1" s="1"/>
  <c r="N5" i="1"/>
  <c r="L7" i="1"/>
  <c r="L6" i="1"/>
  <c r="L11" i="1" s="1"/>
  <c r="L5" i="1"/>
  <c r="AL5" i="1"/>
  <c r="AN5" i="1" s="1"/>
  <c r="AP5" i="1" s="1"/>
  <c r="AL7" i="1" s="1"/>
  <c r="AN7" i="1" s="1"/>
  <c r="AP7" i="1" s="1"/>
  <c r="AL8" i="1" s="1"/>
  <c r="AN8" i="1" s="1"/>
  <c r="AP8" i="1" s="1"/>
  <c r="AO5" i="1"/>
  <c r="J156" i="1" l="1"/>
  <c r="H156" i="1"/>
  <c r="H174" i="1"/>
  <c r="J174" i="1"/>
  <c r="J30" i="1"/>
  <c r="H30" i="1"/>
  <c r="J84" i="1"/>
  <c r="H84" i="1"/>
  <c r="J48" i="1"/>
  <c r="H48" i="1"/>
  <c r="J66" i="1"/>
  <c r="H66" i="1"/>
  <c r="J120" i="1"/>
  <c r="H120" i="1"/>
  <c r="J138" i="1"/>
  <c r="H138" i="1"/>
  <c r="J12" i="1"/>
  <c r="H12" i="1"/>
  <c r="J102" i="1"/>
  <c r="H102" i="1"/>
  <c r="AN9" i="1"/>
  <c r="AP9" i="1" s="1"/>
  <c r="AJ6" i="1"/>
</calcChain>
</file>

<file path=xl/sharedStrings.xml><?xml version="1.0" encoding="utf-8"?>
<sst xmlns="http://schemas.openxmlformats.org/spreadsheetml/2006/main" count="1041" uniqueCount="81">
  <si>
    <t>base</t>
  </si>
  <si>
    <t>exp</t>
  </si>
  <si>
    <t>modulo de</t>
  </si>
  <si>
    <t>Modulo</t>
  </si>
  <si>
    <t>Numero</t>
  </si>
  <si>
    <t>DH</t>
  </si>
  <si>
    <t>g</t>
  </si>
  <si>
    <t>p</t>
  </si>
  <si>
    <t>a</t>
  </si>
  <si>
    <t>b</t>
  </si>
  <si>
    <t>A</t>
  </si>
  <si>
    <t>B</t>
  </si>
  <si>
    <t>K</t>
  </si>
  <si>
    <t>B envia: B</t>
  </si>
  <si>
    <t>SI.ERROR(RESIDUO(POTENCIA(XX;YY);ZZ); CONCAT("https://es.planetcalc.com/8326/";"  ";XX;"^";YY;"  ";ZZ))</t>
  </si>
  <si>
    <t>RSA</t>
  </si>
  <si>
    <t>q</t>
  </si>
  <si>
    <t>n</t>
  </si>
  <si>
    <t>Ea</t>
  </si>
  <si>
    <t>Da</t>
  </si>
  <si>
    <t>Eb</t>
  </si>
  <si>
    <t>Db</t>
  </si>
  <si>
    <t>na</t>
  </si>
  <si>
    <t>nb</t>
  </si>
  <si>
    <t>sigma(n)</t>
  </si>
  <si>
    <t>sigma(na)</t>
  </si>
  <si>
    <t>sigma(nb)</t>
  </si>
  <si>
    <t>Ca</t>
  </si>
  <si>
    <t>Cifra A to B</t>
  </si>
  <si>
    <t>Cifra B to A</t>
  </si>
  <si>
    <t>Cb</t>
  </si>
  <si>
    <t>Ma</t>
  </si>
  <si>
    <t>Des. envia A</t>
  </si>
  <si>
    <t>Mb</t>
  </si>
  <si>
    <t>M claro</t>
  </si>
  <si>
    <t>C = M cifrad</t>
  </si>
  <si>
    <t>https://es.planetcalc.com/3311/</t>
  </si>
  <si>
    <t>ElGamal</t>
  </si>
  <si>
    <t>CIFRAR</t>
  </si>
  <si>
    <t>k</t>
  </si>
  <si>
    <t>xa</t>
  </si>
  <si>
    <t>ya</t>
  </si>
  <si>
    <t>xb</t>
  </si>
  <si>
    <t>yb</t>
  </si>
  <si>
    <t>A to B</t>
  </si>
  <si>
    <t>B to A</t>
  </si>
  <si>
    <t>C1</t>
  </si>
  <si>
    <t>C2</t>
  </si>
  <si>
    <t>M</t>
  </si>
  <si>
    <t>K^(-1)</t>
  </si>
  <si>
    <t>Arrastra fila sup</t>
  </si>
  <si>
    <t>XOR = Bit.xo</t>
  </si>
  <si>
    <t>FIRMAR</t>
  </si>
  <si>
    <t>ra</t>
  </si>
  <si>
    <t>sa</t>
  </si>
  <si>
    <t>rb</t>
  </si>
  <si>
    <t>sb</t>
  </si>
  <si>
    <t>(M, ra, sa)</t>
  </si>
  <si>
    <t>A envia a B</t>
  </si>
  <si>
    <t>B envia a A</t>
  </si>
  <si>
    <t>(M, rb, sb)</t>
  </si>
  <si>
    <t>Verif por B</t>
  </si>
  <si>
    <t>Verif por A</t>
  </si>
  <si>
    <t>Firma A to B</t>
  </si>
  <si>
    <t>Firma B to A</t>
  </si>
  <si>
    <t>k^(-1)</t>
  </si>
  <si>
    <t>Inverso</t>
  </si>
  <si>
    <t xml:space="preserve">A envia: </t>
  </si>
  <si>
    <t>A, g, p</t>
  </si>
  <si>
    <t>V2b</t>
  </si>
  <si>
    <t>V1b</t>
  </si>
  <si>
    <t>V1a</t>
  </si>
  <si>
    <t>V2a</t>
  </si>
  <si>
    <t xml:space="preserve">Coinc. </t>
  </si>
  <si>
    <t>OK</t>
  </si>
  <si>
    <t>No coinc.</t>
  </si>
  <si>
    <t>MAL</t>
  </si>
  <si>
    <t>mod p-1</t>
  </si>
  <si>
    <t>Inverso e/d</t>
  </si>
  <si>
    <t>A MOD N</t>
  </si>
  <si>
    <t>https://es.planetcalc.com/8326/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</si>
</sst>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7" fillId="0" borderId="0" xfId="6"/>
    <xf numFmtId="0" fontId="3" fillId="4" borderId="1" xfId="3"/>
    <xf numFmtId="0" fontId="2" fillId="3" borderId="1" xfId="2" applyBorder="1"/>
    <xf numFmtId="0" fontId="4" fillId="5" borderId="2" xfId="4"/>
    <xf numFmtId="0" fontId="1" fillId="2" borderId="2" xfId="1" applyBorder="1"/>
    <xf numFmtId="0" fontId="6" fillId="0" borderId="0" xfId="0" applyFont="1" applyAlignment="1">
      <alignment horizontal="center"/>
    </xf>
    <xf numFmtId="0" fontId="2" fillId="3" borderId="0" xfId="2"/>
    <xf numFmtId="0" fontId="6" fillId="0" borderId="0" xfId="0" applyFont="1" applyAlignment="1">
      <alignment horizontal="center" wrapText="1"/>
    </xf>
    <xf numFmtId="0" fontId="5" fillId="5" borderId="1" xfId="5"/>
    <xf numFmtId="0" fontId="2" fillId="3" borderId="2" xfId="2" applyBorder="1"/>
  </cellXfs>
  <cellStyles count="7">
    <cellStyle name="Bueno" xfId="1" builtinId="26"/>
    <cellStyle name="Cálculo" xfId="5" builtinId="22"/>
    <cellStyle name="Entrada" xfId="3" builtinId="20"/>
    <cellStyle name="Hipervínculo" xfId="6" builtinId="8"/>
    <cellStyle name="Neutral" xfId="2" builtinId="28"/>
    <cellStyle name="Normal" xfId="0" builtinId="0"/>
    <cellStyle name="Sali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planetcalc.com/3311/" TargetMode="External"/><Relationship Id="rId18" Type="http://schemas.openxmlformats.org/officeDocument/2006/relationships/hyperlink" Target="https://es.planetcalc.com/3311/" TargetMode="External"/><Relationship Id="rId26" Type="http://schemas.openxmlformats.org/officeDocument/2006/relationships/hyperlink" Target="https://es.planetcalc.com/3311/" TargetMode="External"/><Relationship Id="rId39" Type="http://schemas.openxmlformats.org/officeDocument/2006/relationships/hyperlink" Target="https://es.planetcalc.com/8326/" TargetMode="External"/><Relationship Id="rId21" Type="http://schemas.openxmlformats.org/officeDocument/2006/relationships/hyperlink" Target="https://es.planetcalc.com/3311/" TargetMode="External"/><Relationship Id="rId34" Type="http://schemas.openxmlformats.org/officeDocument/2006/relationships/hyperlink" Target="https://es.planetcalc.com/8326/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es.planetcalc.com/3311/" TargetMode="External"/><Relationship Id="rId2" Type="http://schemas.openxmlformats.org/officeDocument/2006/relationships/hyperlink" Target="https://es.planetcalc.com/3311/" TargetMode="External"/><Relationship Id="rId16" Type="http://schemas.openxmlformats.org/officeDocument/2006/relationships/hyperlink" Target="https://es.planetcalc.com/3311/" TargetMode="External"/><Relationship Id="rId20" Type="http://schemas.openxmlformats.org/officeDocument/2006/relationships/hyperlink" Target="https://es.planetcalc.com/3311/" TargetMode="External"/><Relationship Id="rId29" Type="http://schemas.openxmlformats.org/officeDocument/2006/relationships/hyperlink" Target="https://es.planetcalc.com/3311/" TargetMode="External"/><Relationship Id="rId41" Type="http://schemas.openxmlformats.org/officeDocument/2006/relationships/hyperlink" Target="https://es.planetcalc.com/8326/" TargetMode="External"/><Relationship Id="rId1" Type="http://schemas.openxmlformats.org/officeDocument/2006/relationships/hyperlink" Target="https://es.planetcalc.com/3311/" TargetMode="External"/><Relationship Id="rId6" Type="http://schemas.openxmlformats.org/officeDocument/2006/relationships/hyperlink" Target="https://es.planetcalc.com/3311/" TargetMode="External"/><Relationship Id="rId11" Type="http://schemas.openxmlformats.org/officeDocument/2006/relationships/hyperlink" Target="https://es.planetcalc.com/3311/" TargetMode="External"/><Relationship Id="rId24" Type="http://schemas.openxmlformats.org/officeDocument/2006/relationships/hyperlink" Target="https://es.planetcalc.com/3311/" TargetMode="External"/><Relationship Id="rId32" Type="http://schemas.openxmlformats.org/officeDocument/2006/relationships/hyperlink" Target="https://es.planetcalc.com/8326/" TargetMode="External"/><Relationship Id="rId37" Type="http://schemas.openxmlformats.org/officeDocument/2006/relationships/hyperlink" Target="https://es.planetcalc.com/8326/" TargetMode="External"/><Relationship Id="rId40" Type="http://schemas.openxmlformats.org/officeDocument/2006/relationships/hyperlink" Target="https://es.planetcalc.com/8326/" TargetMode="External"/><Relationship Id="rId5" Type="http://schemas.openxmlformats.org/officeDocument/2006/relationships/hyperlink" Target="https://es.planetcalc.com/3311/" TargetMode="External"/><Relationship Id="rId15" Type="http://schemas.openxmlformats.org/officeDocument/2006/relationships/hyperlink" Target="https://es.planetcalc.com/3311/" TargetMode="External"/><Relationship Id="rId23" Type="http://schemas.openxmlformats.org/officeDocument/2006/relationships/hyperlink" Target="https://es.planetcalc.com/3311/" TargetMode="External"/><Relationship Id="rId28" Type="http://schemas.openxmlformats.org/officeDocument/2006/relationships/hyperlink" Target="https://es.planetcalc.com/3311/" TargetMode="External"/><Relationship Id="rId36" Type="http://schemas.openxmlformats.org/officeDocument/2006/relationships/hyperlink" Target="https://es.planetcalc.com/8326/" TargetMode="External"/><Relationship Id="rId10" Type="http://schemas.openxmlformats.org/officeDocument/2006/relationships/hyperlink" Target="https://es.planetcalc.com/3311/" TargetMode="External"/><Relationship Id="rId19" Type="http://schemas.openxmlformats.org/officeDocument/2006/relationships/hyperlink" Target="https://es.planetcalc.com/3311/" TargetMode="External"/><Relationship Id="rId31" Type="http://schemas.openxmlformats.org/officeDocument/2006/relationships/hyperlink" Target="https://es.planetcalc.com/3311/" TargetMode="External"/><Relationship Id="rId4" Type="http://schemas.openxmlformats.org/officeDocument/2006/relationships/hyperlink" Target="https://es.planetcalc.com/3311/" TargetMode="External"/><Relationship Id="rId9" Type="http://schemas.openxmlformats.org/officeDocument/2006/relationships/hyperlink" Target="https://es.planetcalc.com/3311/" TargetMode="External"/><Relationship Id="rId14" Type="http://schemas.openxmlformats.org/officeDocument/2006/relationships/hyperlink" Target="https://es.planetcalc.com/3311/" TargetMode="External"/><Relationship Id="rId22" Type="http://schemas.openxmlformats.org/officeDocument/2006/relationships/hyperlink" Target="https://es.planetcalc.com/3311/" TargetMode="External"/><Relationship Id="rId27" Type="http://schemas.openxmlformats.org/officeDocument/2006/relationships/hyperlink" Target="https://es.planetcalc.com/3311/" TargetMode="External"/><Relationship Id="rId30" Type="http://schemas.openxmlformats.org/officeDocument/2006/relationships/hyperlink" Target="https://es.planetcalc.com/3311/" TargetMode="External"/><Relationship Id="rId35" Type="http://schemas.openxmlformats.org/officeDocument/2006/relationships/hyperlink" Target="https://es.planetcalc.com/8326/" TargetMode="External"/><Relationship Id="rId43" Type="http://schemas.openxmlformats.org/officeDocument/2006/relationships/vmlDrawing" Target="../drawings/vmlDrawing1.vml"/><Relationship Id="rId8" Type="http://schemas.openxmlformats.org/officeDocument/2006/relationships/hyperlink" Target="https://es.planetcalc.com/3311/" TargetMode="External"/><Relationship Id="rId3" Type="http://schemas.openxmlformats.org/officeDocument/2006/relationships/hyperlink" Target="https://es.planetcalc.com/3311/" TargetMode="External"/><Relationship Id="rId12" Type="http://schemas.openxmlformats.org/officeDocument/2006/relationships/hyperlink" Target="https://es.planetcalc.com/3311/" TargetMode="External"/><Relationship Id="rId17" Type="http://schemas.openxmlformats.org/officeDocument/2006/relationships/hyperlink" Target="https://es.planetcalc.com/3311/" TargetMode="External"/><Relationship Id="rId25" Type="http://schemas.openxmlformats.org/officeDocument/2006/relationships/hyperlink" Target="https://es.planetcalc.com/3311/" TargetMode="External"/><Relationship Id="rId33" Type="http://schemas.openxmlformats.org/officeDocument/2006/relationships/hyperlink" Target="https://es.planetcalc.com/8326/" TargetMode="External"/><Relationship Id="rId38" Type="http://schemas.openxmlformats.org/officeDocument/2006/relationships/hyperlink" Target="https://es.planetcalc.com/832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3385-C1D4-4641-8EC6-5EEBA21B2FAE}">
  <dimension ref="B3:AV180"/>
  <sheetViews>
    <sheetView tabSelected="1" topLeftCell="A7" workbookViewId="0">
      <selection activeCell="H12" sqref="H12"/>
    </sheetView>
  </sheetViews>
  <sheetFormatPr baseColWidth="10" defaultRowHeight="15" x14ac:dyDescent="0.25"/>
  <cols>
    <col min="2" max="3" width="11.42578125" customWidth="1"/>
    <col min="5" max="6" width="11.42578125" customWidth="1"/>
    <col min="17" max="17" width="11.42578125" customWidth="1"/>
    <col min="26" max="26" width="11.42578125" customWidth="1"/>
  </cols>
  <sheetData>
    <row r="3" spans="2:48" x14ac:dyDescent="0.25">
      <c r="B3" s="8" t="s">
        <v>5</v>
      </c>
      <c r="G3" s="8" t="s">
        <v>15</v>
      </c>
      <c r="P3" s="8" t="s">
        <v>37</v>
      </c>
      <c r="Q3" s="8" t="s">
        <v>38</v>
      </c>
      <c r="W3" s="8" t="s">
        <v>37</v>
      </c>
      <c r="X3" s="8" t="s">
        <v>52</v>
      </c>
      <c r="AG3" s="8" t="s">
        <v>66</v>
      </c>
      <c r="AH3" s="3" t="s">
        <v>36</v>
      </c>
      <c r="AL3" s="8" t="s">
        <v>79</v>
      </c>
      <c r="AM3">
        <v>147</v>
      </c>
    </row>
    <row r="4" spans="2:48" x14ac:dyDescent="0.25">
      <c r="AL4" s="10" t="s">
        <v>0</v>
      </c>
      <c r="AM4" s="8" t="s">
        <v>1</v>
      </c>
      <c r="AN4" s="8" t="s">
        <v>4</v>
      </c>
      <c r="AO4" s="8" t="s">
        <v>2</v>
      </c>
      <c r="AP4" s="8" t="s">
        <v>3</v>
      </c>
      <c r="AR4" s="8" t="s">
        <v>51</v>
      </c>
    </row>
    <row r="5" spans="2:48" x14ac:dyDescent="0.25">
      <c r="B5" s="4" t="s">
        <v>6</v>
      </c>
      <c r="C5" s="5"/>
      <c r="D5" s="4" t="s">
        <v>7</v>
      </c>
      <c r="E5" s="5"/>
      <c r="G5" s="4" t="s">
        <v>7</v>
      </c>
      <c r="H5" s="5"/>
      <c r="I5" s="4" t="s">
        <v>16</v>
      </c>
      <c r="J5" s="5"/>
      <c r="K5" s="4" t="s">
        <v>17</v>
      </c>
      <c r="L5" s="11">
        <f>H5*J5</f>
        <v>0</v>
      </c>
      <c r="M5" s="4" t="s">
        <v>24</v>
      </c>
      <c r="N5" s="11">
        <f>(H5-1)*(J5-1)</f>
        <v>1</v>
      </c>
      <c r="P5" s="4" t="s">
        <v>7</v>
      </c>
      <c r="Q5" s="5">
        <v>17</v>
      </c>
      <c r="R5" s="4" t="s">
        <v>6</v>
      </c>
      <c r="S5" s="5"/>
      <c r="T5" s="4" t="s">
        <v>39</v>
      </c>
      <c r="U5" s="9"/>
      <c r="W5" s="4" t="s">
        <v>7</v>
      </c>
      <c r="X5" s="5"/>
      <c r="Y5" s="4" t="s">
        <v>6</v>
      </c>
      <c r="Z5" s="5"/>
      <c r="AA5" s="4" t="s">
        <v>39</v>
      </c>
      <c r="AB5" s="9"/>
      <c r="AG5">
        <v>17</v>
      </c>
      <c r="AH5">
        <v>6</v>
      </c>
      <c r="AI5">
        <f>QUOTIENT(AG5,AH5)</f>
        <v>2</v>
      </c>
      <c r="AJ5">
        <f>AG5-AH5*AI5</f>
        <v>5</v>
      </c>
      <c r="AL5">
        <f>194</f>
        <v>194</v>
      </c>
      <c r="AM5">
        <v>6</v>
      </c>
      <c r="AN5" s="2">
        <f>POWER(AL5,AM5)</f>
        <v>53310208315456</v>
      </c>
      <c r="AO5">
        <f>253</f>
        <v>253</v>
      </c>
      <c r="AP5">
        <f>MOD(AN5,AO5)</f>
        <v>213</v>
      </c>
    </row>
    <row r="6" spans="2:48" x14ac:dyDescent="0.25">
      <c r="B6" s="4" t="s">
        <v>8</v>
      </c>
      <c r="C6" s="5"/>
      <c r="D6" s="4" t="s">
        <v>9</v>
      </c>
      <c r="E6" s="5"/>
      <c r="G6" s="4" t="s">
        <v>18</v>
      </c>
      <c r="H6" s="5"/>
      <c r="I6" s="4" t="s">
        <v>20</v>
      </c>
      <c r="J6" s="5"/>
      <c r="K6" s="4" t="s">
        <v>22</v>
      </c>
      <c r="L6" s="11">
        <f>H5*J5</f>
        <v>0</v>
      </c>
      <c r="M6" s="4" t="s">
        <v>25</v>
      </c>
      <c r="P6" s="4" t="s">
        <v>40</v>
      </c>
      <c r="Q6" s="5"/>
      <c r="R6" s="4" t="s">
        <v>42</v>
      </c>
      <c r="S6" s="5"/>
      <c r="T6" s="4" t="s">
        <v>48</v>
      </c>
      <c r="U6" s="9"/>
      <c r="W6" s="4" t="s">
        <v>40</v>
      </c>
      <c r="X6" s="5"/>
      <c r="Y6" s="4" t="s">
        <v>42</v>
      </c>
      <c r="Z6" s="5"/>
      <c r="AA6" s="4" t="s">
        <v>65</v>
      </c>
      <c r="AB6" s="9"/>
      <c r="AC6" s="8" t="s">
        <v>66</v>
      </c>
      <c r="AD6" s="3" t="s">
        <v>36</v>
      </c>
      <c r="AG6">
        <f>AH5</f>
        <v>6</v>
      </c>
      <c r="AH6">
        <f>AJ5</f>
        <v>5</v>
      </c>
      <c r="AI6">
        <f>QUOTIENT(AG6,AH6)</f>
        <v>1</v>
      </c>
      <c r="AJ6">
        <f>AG6-AH6*AI6</f>
        <v>1</v>
      </c>
      <c r="AL6">
        <f>194</f>
        <v>194</v>
      </c>
      <c r="AM6">
        <v>3</v>
      </c>
      <c r="AN6" s="2">
        <f>POWER(AL6,AM6)</f>
        <v>7301384</v>
      </c>
      <c r="AO6">
        <f>253</f>
        <v>253</v>
      </c>
      <c r="AP6">
        <f>MOD(AN6,AO6)</f>
        <v>57</v>
      </c>
    </row>
    <row r="7" spans="2:48" x14ac:dyDescent="0.25">
      <c r="G7" s="4" t="s">
        <v>19</v>
      </c>
      <c r="H7" s="5"/>
      <c r="I7" s="4" t="s">
        <v>21</v>
      </c>
      <c r="J7" s="5"/>
      <c r="K7" s="4" t="s">
        <v>23</v>
      </c>
      <c r="L7" s="11">
        <f>H5*J5</f>
        <v>0</v>
      </c>
      <c r="M7" s="4" t="s">
        <v>26</v>
      </c>
      <c r="P7" s="4" t="s">
        <v>41</v>
      </c>
      <c r="Q7" s="11" t="str">
        <f>IFERROR(MOD(POWER(S5,Q6),Q5), CONCATENATE("https://es.planetcalc.com/8326/","  ",S5,"^",Q6,"  ",Q5))</f>
        <v>https://es.planetcalc.com/8326/  ^  17</v>
      </c>
      <c r="R7" s="4" t="s">
        <v>43</v>
      </c>
      <c r="S7" s="11" t="str">
        <f>IFERROR(MOD(POWER(S5,S6),Q5), CONCATENATE("https://es.planetcalc.com/8326/","  ",S5,"^",S6,"  ",Q5))</f>
        <v>https://es.planetcalc.com/8326/  ^  17</v>
      </c>
      <c r="W7" s="4" t="s">
        <v>41</v>
      </c>
      <c r="X7" s="11" t="str">
        <f>IFERROR(MOD(POWER(Z5,X6),X5), CONCATENATE("https://es.planetcalc.com/8326/","  ",Z5,"^",X6,"  ",X5))</f>
        <v xml:space="preserve">https://es.planetcalc.com/8326/  ^  </v>
      </c>
      <c r="Y7" s="4" t="s">
        <v>43</v>
      </c>
      <c r="Z7" s="11" t="str">
        <f>IFERROR(MOD(POWER(Z5,Z6),X5), CONCATENATE("https://es.planetcalc.com/8326/","  ",Z5,"^",Z6,"  ",X5))</f>
        <v xml:space="preserve">https://es.planetcalc.com/8326/  ^  </v>
      </c>
      <c r="AA7" s="4" t="s">
        <v>48</v>
      </c>
      <c r="AB7" s="9"/>
      <c r="AC7" s="1" t="s">
        <v>77</v>
      </c>
      <c r="AG7" t="s">
        <v>50</v>
      </c>
      <c r="AL7">
        <f>AP5</f>
        <v>213</v>
      </c>
      <c r="AM7">
        <v>6</v>
      </c>
      <c r="AN7" s="2">
        <f>POWER(AL7,AM7)</f>
        <v>93385106978409</v>
      </c>
      <c r="AO7">
        <f>253</f>
        <v>253</v>
      </c>
      <c r="AP7">
        <f>MOD(AN7,AO7)</f>
        <v>81</v>
      </c>
      <c r="AV7" t="s">
        <v>14</v>
      </c>
    </row>
    <row r="8" spans="2:48" x14ac:dyDescent="0.25">
      <c r="AL8">
        <f>AP7</f>
        <v>81</v>
      </c>
      <c r="AM8">
        <v>4</v>
      </c>
      <c r="AN8" s="2">
        <f>POWER(AL8,AM8)</f>
        <v>43046721</v>
      </c>
      <c r="AO8">
        <f>253</f>
        <v>253</v>
      </c>
      <c r="AP8">
        <f>MOD(AN8,AO8)</f>
        <v>36</v>
      </c>
    </row>
    <row r="9" spans="2:48" x14ac:dyDescent="0.25">
      <c r="B9" t="s">
        <v>67</v>
      </c>
      <c r="C9" t="s">
        <v>68</v>
      </c>
      <c r="D9" t="s">
        <v>13</v>
      </c>
      <c r="E9" t="s">
        <v>11</v>
      </c>
      <c r="G9" t="s">
        <v>28</v>
      </c>
      <c r="I9" t="s">
        <v>29</v>
      </c>
      <c r="K9" s="4" t="s">
        <v>34</v>
      </c>
      <c r="L9" s="5"/>
      <c r="P9" t="s">
        <v>44</v>
      </c>
      <c r="R9" t="s">
        <v>45</v>
      </c>
      <c r="W9" t="s">
        <v>63</v>
      </c>
      <c r="Y9" t="s">
        <v>64</v>
      </c>
      <c r="AN9" s="2">
        <f>AP6*AP8</f>
        <v>2052</v>
      </c>
      <c r="AO9">
        <f>253</f>
        <v>253</v>
      </c>
      <c r="AP9">
        <f>MOD(AN9,AO9)</f>
        <v>28</v>
      </c>
    </row>
    <row r="10" spans="2:48" x14ac:dyDescent="0.25">
      <c r="B10" s="6" t="s">
        <v>10</v>
      </c>
      <c r="C10" s="7" t="str">
        <f>IFERROR(MOD(POWER(C5,C6),E5), CONCATENATE("https://es.planetcalc.com/8326/","  ",C5,"^",C6,"  ",E5))</f>
        <v xml:space="preserve">https://es.planetcalc.com/8326/  ^  </v>
      </c>
      <c r="D10" s="6" t="s">
        <v>11</v>
      </c>
      <c r="E10" s="7" t="str">
        <f>IFERROR(MOD(POWER(C5,E6),E5), CONCATENATE("https://es.planetcalc.com/8326/","  ",C5,"^",E6,"  ",E5))</f>
        <v xml:space="preserve">https://es.planetcalc.com/8326/  ^  </v>
      </c>
      <c r="G10" s="6" t="s">
        <v>27</v>
      </c>
      <c r="H10" s="7" t="str">
        <f>IFERROR(MOD(POWER(L9,H6),L6), CONCATENATE("https://es.planetcalc.com/8326/","  ",L9,"^",H6,"  ",L6))</f>
        <v>https://es.planetcalc.com/8326/  ^  0</v>
      </c>
      <c r="I10" s="6" t="s">
        <v>30</v>
      </c>
      <c r="J10" s="7" t="str">
        <f>IFERROR(MOD(POWER(L9,J6),L7), CONCATENATE("https://es.planetcalc.com/8326/","  ",L9,"^",J6,"  ",L7))</f>
        <v>https://es.planetcalc.com/8326/  ^  0</v>
      </c>
      <c r="P10" s="6" t="s">
        <v>12</v>
      </c>
      <c r="Q10" s="7" t="str">
        <f>IFERROR(MOD(POWER(S7,U5),Q5), CONCATENATE("https://es.planetcalc.com/8326/","  ",S7,"^",U5,"  ",Q5))</f>
        <v>https://es.planetcalc.com/8326/  https://es.planetcalc.com/8326/  ^  17^  17</v>
      </c>
      <c r="R10" s="6" t="s">
        <v>12</v>
      </c>
      <c r="S10" s="7" t="str">
        <f>IFERROR(MOD(POWER(Q7,U5),Q5), CONCATENATE("https://es.planetcalc.com/8326/","  ",Q7,"^",U5,"  ",Q5))</f>
        <v>https://es.planetcalc.com/8326/  https://es.planetcalc.com/8326/  ^  17^  17</v>
      </c>
      <c r="W10" s="6" t="s">
        <v>53</v>
      </c>
      <c r="X10" s="7" t="str">
        <f>IFERROR(MOD(POWER(Z5,AB5),X5), CONCATENATE("https://es.planetcalc.com/8326/","  ",Z5,"^",AB5,"  ",X5))</f>
        <v xml:space="preserve">https://es.planetcalc.com/8326/  ^  </v>
      </c>
      <c r="Y10" s="6" t="s">
        <v>55</v>
      </c>
      <c r="Z10" s="7" t="str">
        <f>IFERROR(MOD(POWER(Z5,AB5),X5), CONCATENATE("https://es.planetcalc.com/8326/","  ",Z5,"^",AB5,"  ",X5))</f>
        <v xml:space="preserve">https://es.planetcalc.com/8326/  ^  </v>
      </c>
    </row>
    <row r="11" spans="2:48" x14ac:dyDescent="0.25">
      <c r="G11" t="s">
        <v>32</v>
      </c>
      <c r="I11" t="s">
        <v>32</v>
      </c>
      <c r="K11" s="4" t="s">
        <v>35</v>
      </c>
      <c r="L11" s="5" t="str">
        <f>H10</f>
        <v>https://es.planetcalc.com/8326/  ^  0</v>
      </c>
      <c r="P11" s="6" t="s">
        <v>46</v>
      </c>
      <c r="Q11" s="7" t="str">
        <f>IFERROR(MOD(POWER(S5,U5),Q5), CONCATENATE("https://es.planetcalc.com/8326/","  ",S5,"^",U5,"  ",Q5))</f>
        <v>https://es.planetcalc.com/8326/  ^  17</v>
      </c>
      <c r="R11" s="6" t="s">
        <v>46</v>
      </c>
      <c r="S11" s="7" t="str">
        <f>IFERROR(MOD(POWER(S5,U5),Q5), CONCATENATE("https://es.planetcalc.com/8326/","  ",S5,"^",U5,"  ",Q5))</f>
        <v>https://es.planetcalc.com/8326/  ^  17</v>
      </c>
      <c r="W11" s="6" t="s">
        <v>54</v>
      </c>
      <c r="X11" s="7" t="str">
        <f>IFERROR(MOD((AB7-(X6*X10))*AB6,(X5-1)), CONCATENATE("https://es.planetcalc.com/8326/","  ", "(",AB7,"-(",X6,"*",X10,"))","*",AB6,"(",X5-1,")","  ",X5-1))</f>
        <v>https://es.planetcalc.com/8326/  (-(*https://es.planetcalc.com/8326/  ^  ))*(-1)  -1</v>
      </c>
      <c r="Y11" s="6" t="s">
        <v>56</v>
      </c>
      <c r="Z11" s="7" t="str">
        <f>IFERROR(MOD((AB7-(Z6*X10))*AB6,(X5-1)), CONCATENATE("https://es.planetcalc.com/8326/","  ", "(",AB7,"-(",Z6,"*",X10,"))","*",AB6,"(",X5-1,")","  ",X5-1))</f>
        <v>https://es.planetcalc.com/8326/  (-(*https://es.planetcalc.com/8326/  ^  ))*(-1)  -1</v>
      </c>
    </row>
    <row r="12" spans="2:48" x14ac:dyDescent="0.25">
      <c r="B12" s="6" t="s">
        <v>12</v>
      </c>
      <c r="C12" s="7" t="str">
        <f>IFERROR(MOD(POWER(E10,C6),E5), CONCATENATE("https://es.planetcalc.com/8326/","  ",E10,"^",C6,"  ",E5))</f>
        <v xml:space="preserve">https://es.planetcalc.com/8326/  https://es.planetcalc.com/8326/  ^  ^  </v>
      </c>
      <c r="D12" s="6" t="s">
        <v>12</v>
      </c>
      <c r="E12" s="7" t="str">
        <f>IFERROR(MOD(POWER(C10,E6),E5), CONCATENATE("https://es.planetcalc.com/8326/","  ",C10,"^",E6,"  ",E5))</f>
        <v xml:space="preserve">https://es.planetcalc.com/8326/  https://es.planetcalc.com/8326/  ^  ^  </v>
      </c>
      <c r="G12" s="6" t="s">
        <v>31</v>
      </c>
      <c r="H12" s="7" t="str">
        <f>IFERROR(MOD(POWER(L11,H7),L6), CONCATENATE("https://es.planetcalc.com/8326/","  ",L11,"^",H7,"  ",L6))</f>
        <v>https://es.planetcalc.com/8326/  https://es.planetcalc.com/8326/  ^  0^  0</v>
      </c>
      <c r="I12" s="6" t="s">
        <v>33</v>
      </c>
      <c r="J12" s="7" t="str">
        <f>IFERROR(MOD(POWER(L11,J7),L7), CONCATENATE("https://es.planetcalc.com/8326/","  ",L11,"^",J7,"  ",L7))</f>
        <v>https://es.planetcalc.com/8326/  https://es.planetcalc.com/8326/  ^  0^  0</v>
      </c>
      <c r="P12" s="6" t="s">
        <v>47</v>
      </c>
      <c r="Q12" s="7" t="str">
        <f>IFERROR(MOD(U6*Q10,Q5), CONCATENATE("https://es.planetcalc.com/8326/","  ",U6,"*",Q10,"  ",Q5))</f>
        <v>https://es.planetcalc.com/8326/  *https://es.planetcalc.com/8326/  https://es.planetcalc.com/8326/  ^  17^  17  17</v>
      </c>
      <c r="R12" s="6" t="s">
        <v>47</v>
      </c>
      <c r="S12" s="7" t="str">
        <f>IFERROR(MOD(U6*S10,Q5), CONCATENATE("https://es.planetcalc.com/8326/","  ",U6,"*",S10,"  ",Q5))</f>
        <v>https://es.planetcalc.com/8326/  *https://es.planetcalc.com/8326/  https://es.planetcalc.com/8326/  ^  17^  17  17</v>
      </c>
      <c r="W12" t="s">
        <v>58</v>
      </c>
      <c r="X12" t="s">
        <v>57</v>
      </c>
      <c r="Y12" t="s">
        <v>59</v>
      </c>
      <c r="Z12" t="s">
        <v>60</v>
      </c>
    </row>
    <row r="14" spans="2:48" x14ac:dyDescent="0.25">
      <c r="B14" t="s">
        <v>79</v>
      </c>
      <c r="C14" s="3" t="s">
        <v>80</v>
      </c>
      <c r="G14" s="8" t="s">
        <v>78</v>
      </c>
      <c r="H14" s="3" t="s">
        <v>36</v>
      </c>
      <c r="P14" t="s">
        <v>61</v>
      </c>
      <c r="R14" t="s">
        <v>62</v>
      </c>
      <c r="W14" t="s">
        <v>61</v>
      </c>
      <c r="Y14" t="s">
        <v>62</v>
      </c>
    </row>
    <row r="15" spans="2:48" x14ac:dyDescent="0.25">
      <c r="G15" s="1" t="s">
        <v>77</v>
      </c>
      <c r="P15" s="6" t="s">
        <v>12</v>
      </c>
      <c r="Q15" s="7" t="str">
        <f>IFERROR(MOD(POWER(Q11,S6),Q5), CONCATENATE("https://es.planetcalc.com/8326/","  ",Q11,"^",S6,"  ",Q5))</f>
        <v>https://es.planetcalc.com/8326/  https://es.planetcalc.com/8326/  ^  17^  17</v>
      </c>
      <c r="R15" s="6" t="s">
        <v>12</v>
      </c>
      <c r="S15" s="7" t="str">
        <f>IFERROR(MOD(POWER(S11,Q6),Q5), CONCATENATE("https://es.planetcalc.com/8326/","  ",S11,"^",Q6,"  ",Q5))</f>
        <v>https://es.planetcalc.com/8326/  https://es.planetcalc.com/8326/  ^  17^  17</v>
      </c>
      <c r="W15" s="6" t="s">
        <v>71</v>
      </c>
      <c r="X15" s="7" t="str">
        <f>IFERROR(MOD(POWER(X7,X10)*POWER(X10,X11),X5), CONCATENATE("https://es.planetcalc.com/8326/","  ","(",X7,"^",X10,")*",X10,"^",X11,")"," ",X5))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15" s="6" t="s">
        <v>70</v>
      </c>
      <c r="Z15" s="7" t="str">
        <f>IFERROR(MOD(POWER(Z7,Z10)*POWER(Z10,Z11),X5), CONCATENATE("https://es.planetcalc.com/8326/","  ","(",Z7,"^",Z10,")*",Z10,"^",Z11,")"," ",X5))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16" spans="2:48" x14ac:dyDescent="0.25">
      <c r="P16" s="6" t="s">
        <v>48</v>
      </c>
      <c r="Q16" s="7" t="str">
        <f>IFERROR(MOD(Q17*Q12,Q5), CONCATENATE("https://es.planetcalc.com/8326/","  ",Q17,"*",Q12,"  ",Q5))</f>
        <v>https://es.planetcalc.com/8326/  3*https://es.planetcalc.com/8326/  *https://es.planetcalc.com/8326/  https://es.planetcalc.com/8326/  ^  17^  17  17  17</v>
      </c>
      <c r="R16" s="6" t="s">
        <v>48</v>
      </c>
      <c r="S16" s="7" t="str">
        <f>IFERROR(MOD(S17*S12,Q5), CONCATENATE("https://es.planetcalc.com/8326/","  ",S17,"*",S12,"  ",Q5))</f>
        <v>https://es.planetcalc.com/8326/  *https://es.planetcalc.com/8326/  *https://es.planetcalc.com/8326/  https://es.planetcalc.com/8326/  ^  17^  17  17  17</v>
      </c>
      <c r="W16" s="6" t="s">
        <v>72</v>
      </c>
      <c r="X16" s="7" t="str">
        <f>IFERROR(MOD(POWER(Z5,AB7),X5), CONCATENATE("https://es.planetcalc.com/8326/","  ",Z5,"^",AB7,"  ",X5))</f>
        <v xml:space="preserve">https://es.planetcalc.com/8326/  ^  </v>
      </c>
      <c r="Y16" s="6" t="s">
        <v>69</v>
      </c>
      <c r="Z16" s="7" t="str">
        <f>IFERROR(MOD(POWER(Z5,AB7),X5), CONCATENATE("https://es.planetcalc.com/8326/","  ",Z5,"^",AB7,"  ",X5))</f>
        <v xml:space="preserve">https://es.planetcalc.com/8326/  ^  </v>
      </c>
    </row>
    <row r="17" spans="2:30" x14ac:dyDescent="0.25">
      <c r="P17" s="6" t="s">
        <v>49</v>
      </c>
      <c r="Q17" s="12">
        <v>3</v>
      </c>
      <c r="R17" s="6" t="s">
        <v>49</v>
      </c>
      <c r="S17" s="12"/>
      <c r="W17" t="s">
        <v>73</v>
      </c>
      <c r="X17" t="s">
        <v>74</v>
      </c>
    </row>
    <row r="18" spans="2:30" x14ac:dyDescent="0.25">
      <c r="P18" s="8" t="s">
        <v>66</v>
      </c>
      <c r="Q18" s="3" t="s">
        <v>36</v>
      </c>
      <c r="W18" t="s">
        <v>75</v>
      </c>
      <c r="X18" t="s">
        <v>76</v>
      </c>
    </row>
    <row r="21" spans="2:30" x14ac:dyDescent="0.25">
      <c r="B21" s="8" t="s">
        <v>5</v>
      </c>
      <c r="G21" s="8" t="s">
        <v>15</v>
      </c>
      <c r="P21" s="8" t="s">
        <v>37</v>
      </c>
      <c r="Q21" s="8" t="s">
        <v>38</v>
      </c>
      <c r="W21" s="8" t="s">
        <v>37</v>
      </c>
      <c r="X21" s="8" t="s">
        <v>52</v>
      </c>
    </row>
    <row r="23" spans="2:30" x14ac:dyDescent="0.25">
      <c r="B23" s="4" t="s">
        <v>6</v>
      </c>
      <c r="C23" s="5"/>
      <c r="D23" s="4" t="s">
        <v>7</v>
      </c>
      <c r="E23" s="5"/>
      <c r="G23" s="4" t="s">
        <v>7</v>
      </c>
      <c r="H23" s="5"/>
      <c r="I23" s="4" t="s">
        <v>16</v>
      </c>
      <c r="J23" s="5"/>
      <c r="K23" s="4" t="s">
        <v>17</v>
      </c>
      <c r="L23" s="11">
        <f>H23*J23</f>
        <v>0</v>
      </c>
      <c r="M23" s="4" t="s">
        <v>24</v>
      </c>
      <c r="N23" s="11">
        <f>(H23-1)*(J23-1)</f>
        <v>1</v>
      </c>
      <c r="P23" s="4" t="s">
        <v>7</v>
      </c>
      <c r="Q23" s="5">
        <v>17</v>
      </c>
      <c r="R23" s="4" t="s">
        <v>6</v>
      </c>
      <c r="S23" s="5"/>
      <c r="T23" s="4" t="s">
        <v>39</v>
      </c>
      <c r="U23" s="9"/>
      <c r="W23" s="4" t="s">
        <v>7</v>
      </c>
      <c r="X23" s="5"/>
      <c r="Y23" s="4" t="s">
        <v>6</v>
      </c>
      <c r="Z23" s="5"/>
      <c r="AA23" s="4" t="s">
        <v>39</v>
      </c>
      <c r="AB23" s="9"/>
    </row>
    <row r="24" spans="2:30" x14ac:dyDescent="0.25">
      <c r="B24" s="4" t="s">
        <v>8</v>
      </c>
      <c r="C24" s="5"/>
      <c r="D24" s="4" t="s">
        <v>9</v>
      </c>
      <c r="E24" s="5"/>
      <c r="G24" s="4" t="s">
        <v>18</v>
      </c>
      <c r="H24" s="5"/>
      <c r="I24" s="4" t="s">
        <v>20</v>
      </c>
      <c r="J24" s="5"/>
      <c r="K24" s="4" t="s">
        <v>22</v>
      </c>
      <c r="L24" s="11">
        <f>H23*J23</f>
        <v>0</v>
      </c>
      <c r="M24" s="4" t="s">
        <v>25</v>
      </c>
      <c r="P24" s="4" t="s">
        <v>40</v>
      </c>
      <c r="Q24" s="5"/>
      <c r="R24" s="4" t="s">
        <v>42</v>
      </c>
      <c r="S24" s="5"/>
      <c r="T24" s="4" t="s">
        <v>48</v>
      </c>
      <c r="U24" s="9"/>
      <c r="W24" s="4" t="s">
        <v>40</v>
      </c>
      <c r="X24" s="5"/>
      <c r="Y24" s="4" t="s">
        <v>42</v>
      </c>
      <c r="Z24" s="5"/>
      <c r="AA24" s="4" t="s">
        <v>65</v>
      </c>
      <c r="AB24" s="9"/>
      <c r="AC24" s="8" t="s">
        <v>66</v>
      </c>
      <c r="AD24" s="3" t="s">
        <v>36</v>
      </c>
    </row>
    <row r="25" spans="2:30" x14ac:dyDescent="0.25">
      <c r="G25" s="4" t="s">
        <v>19</v>
      </c>
      <c r="H25" s="5"/>
      <c r="I25" s="4" t="s">
        <v>21</v>
      </c>
      <c r="J25" s="5"/>
      <c r="K25" s="4" t="s">
        <v>23</v>
      </c>
      <c r="L25" s="11">
        <f>H23*J23</f>
        <v>0</v>
      </c>
      <c r="M25" s="4" t="s">
        <v>26</v>
      </c>
      <c r="P25" s="4" t="s">
        <v>41</v>
      </c>
      <c r="Q25" s="11" t="str">
        <f>IFERROR(MOD(POWER(S23,Q24),Q23), CONCATENATE("https://es.planetcalc.com/8326/","  ",S23,"^",Q24,"  ",Q23))</f>
        <v>https://es.planetcalc.com/8326/  ^  17</v>
      </c>
      <c r="R25" s="4" t="s">
        <v>43</v>
      </c>
      <c r="S25" s="11" t="str">
        <f>IFERROR(MOD(POWER(S23,S24),Q23), CONCATENATE("https://es.planetcalc.com/8326/","  ",S23,"^",S24,"  ",Q23))</f>
        <v>https://es.planetcalc.com/8326/  ^  17</v>
      </c>
      <c r="W25" s="4" t="s">
        <v>41</v>
      </c>
      <c r="X25" s="11" t="str">
        <f>IFERROR(MOD(POWER(Z23,X24),X23), CONCATENATE("https://es.planetcalc.com/8326/","  ",Z23,"^",X24,"  ",X23))</f>
        <v xml:space="preserve">https://es.planetcalc.com/8326/  ^  </v>
      </c>
      <c r="Y25" s="4" t="s">
        <v>43</v>
      </c>
      <c r="Z25" s="11" t="str">
        <f>IFERROR(MOD(POWER(Z23,Z24),X23), CONCATENATE("https://es.planetcalc.com/8326/","  ",Z23,"^",Z24,"  ",X23))</f>
        <v xml:space="preserve">https://es.planetcalc.com/8326/  ^  </v>
      </c>
      <c r="AA25" s="4" t="s">
        <v>48</v>
      </c>
      <c r="AB25" s="9"/>
      <c r="AC25" s="1" t="s">
        <v>77</v>
      </c>
    </row>
    <row r="27" spans="2:30" x14ac:dyDescent="0.25">
      <c r="B27" t="s">
        <v>67</v>
      </c>
      <c r="C27" t="s">
        <v>68</v>
      </c>
      <c r="D27" t="s">
        <v>13</v>
      </c>
      <c r="E27" t="s">
        <v>11</v>
      </c>
      <c r="G27" t="s">
        <v>28</v>
      </c>
      <c r="I27" t="s">
        <v>29</v>
      </c>
      <c r="K27" s="4" t="s">
        <v>34</v>
      </c>
      <c r="L27" s="5"/>
      <c r="P27" t="s">
        <v>44</v>
      </c>
      <c r="R27" t="s">
        <v>45</v>
      </c>
      <c r="W27" t="s">
        <v>63</v>
      </c>
      <c r="Y27" t="s">
        <v>64</v>
      </c>
    </row>
    <row r="28" spans="2:30" x14ac:dyDescent="0.25">
      <c r="B28" s="6" t="s">
        <v>10</v>
      </c>
      <c r="C28" s="7" t="str">
        <f>IFERROR(MOD(POWER(C23,C24),E23), CONCATENATE("https://es.planetcalc.com/8326/","  ",C23,"^",C24,"  ",E23))</f>
        <v xml:space="preserve">https://es.planetcalc.com/8326/  ^  </v>
      </c>
      <c r="D28" s="6" t="s">
        <v>11</v>
      </c>
      <c r="E28" s="7" t="str">
        <f>IFERROR(MOD(POWER(C23,E24),E23), CONCATENATE("https://es.planetcalc.com/8326/","  ",C23,"^",E24,"  ",E23))</f>
        <v xml:space="preserve">https://es.planetcalc.com/8326/  ^  </v>
      </c>
      <c r="G28" s="6" t="s">
        <v>27</v>
      </c>
      <c r="H28" s="7" t="str">
        <f>IFERROR(MOD(POWER(L27,H24),L24), CONCATENATE("https://es.planetcalc.com/8326/","  ",L27,"^",H24,"  ",L24))</f>
        <v>https://es.planetcalc.com/8326/  ^  0</v>
      </c>
      <c r="I28" s="6" t="s">
        <v>30</v>
      </c>
      <c r="J28" s="7" t="str">
        <f>IFERROR(MOD(POWER(L27,J24),L25), CONCATENATE("https://es.planetcalc.com/8326/","  ",L27,"^",J24,"  ",L25))</f>
        <v>https://es.planetcalc.com/8326/  ^  0</v>
      </c>
      <c r="P28" s="6" t="s">
        <v>12</v>
      </c>
      <c r="Q28" s="7" t="str">
        <f>IFERROR(MOD(POWER(S25,U23),Q23), CONCATENATE("https://es.planetcalc.com/8326/","  ",S25,"^",U23,"  ",Q23))</f>
        <v>https://es.planetcalc.com/8326/  https://es.planetcalc.com/8326/  ^  17^  17</v>
      </c>
      <c r="R28" s="6" t="s">
        <v>12</v>
      </c>
      <c r="S28" s="7" t="str">
        <f>IFERROR(MOD(POWER(Q25,U23),Q23), CONCATENATE("https://es.planetcalc.com/8326/","  ",Q25,"^",U23,"  ",Q23))</f>
        <v>https://es.planetcalc.com/8326/  https://es.planetcalc.com/8326/  ^  17^  17</v>
      </c>
      <c r="W28" s="6" t="s">
        <v>53</v>
      </c>
      <c r="X28" s="7" t="str">
        <f>IFERROR(MOD(POWER(Z23,AB23),X23), CONCATENATE("https://es.planetcalc.com/8326/","  ",Z23,"^",AB23,"  ",X23))</f>
        <v xml:space="preserve">https://es.planetcalc.com/8326/  ^  </v>
      </c>
      <c r="Y28" s="6" t="s">
        <v>55</v>
      </c>
      <c r="Z28" s="7" t="str">
        <f>IFERROR(MOD(POWER(Z23,AB23),X23), CONCATENATE("https://es.planetcalc.com/8326/","  ",Z23,"^",AB23,"  ",X23))</f>
        <v xml:space="preserve">https://es.planetcalc.com/8326/  ^  </v>
      </c>
    </row>
    <row r="29" spans="2:30" x14ac:dyDescent="0.25">
      <c r="G29" t="s">
        <v>32</v>
      </c>
      <c r="I29" t="s">
        <v>32</v>
      </c>
      <c r="K29" s="4" t="s">
        <v>35</v>
      </c>
      <c r="L29" s="5" t="str">
        <f>H28</f>
        <v>https://es.planetcalc.com/8326/  ^  0</v>
      </c>
      <c r="P29" s="6" t="s">
        <v>46</v>
      </c>
      <c r="Q29" s="7" t="str">
        <f>IFERROR(MOD(POWER(S23,U23),Q23), CONCATENATE("https://es.planetcalc.com/8326/","  ",S23,"^",U23,"  ",Q23))</f>
        <v>https://es.planetcalc.com/8326/  ^  17</v>
      </c>
      <c r="R29" s="6" t="s">
        <v>46</v>
      </c>
      <c r="S29" s="7" t="str">
        <f>IFERROR(MOD(POWER(S23,U23),Q23), CONCATENATE("https://es.planetcalc.com/8326/","  ",S23,"^",U23,"  ",Q23))</f>
        <v>https://es.planetcalc.com/8326/  ^  17</v>
      </c>
      <c r="W29" s="6" t="s">
        <v>54</v>
      </c>
      <c r="X29" s="7" t="str">
        <f>IFERROR(MOD((AB25-(X24*X28))*AB24,(X23-1)), CONCATENATE("https://es.planetcalc.com/8326/","  ", "(",AB25,"-(",X24,"*",X28,"))","*",AB24,"(",X23-1,")","  ",X23-1))</f>
        <v>https://es.planetcalc.com/8326/  (-(*https://es.planetcalc.com/8326/  ^  ))*(-1)  -1</v>
      </c>
      <c r="Y29" s="6" t="s">
        <v>56</v>
      </c>
      <c r="Z29" s="7" t="str">
        <f>IFERROR(MOD((AB25-(Z24*X28))*AB24,(X23-1)), CONCATENATE("https://es.planetcalc.com/8326/","  ", "(",AB25,"-(",Z24,"*",X28,"))","*",AB24,"(",X23-1,")","  ",X23-1))</f>
        <v>https://es.planetcalc.com/8326/  (-(*https://es.planetcalc.com/8326/  ^  ))*(-1)  -1</v>
      </c>
    </row>
    <row r="30" spans="2:30" x14ac:dyDescent="0.25">
      <c r="B30" s="6" t="s">
        <v>12</v>
      </c>
      <c r="C30" s="7" t="str">
        <f>IFERROR(MOD(POWER(E28,C24),E23), CONCATENATE("https://es.planetcalc.com/8326/","  ",E28,"^",C24,"  ",E23))</f>
        <v xml:space="preserve">https://es.planetcalc.com/8326/  https://es.planetcalc.com/8326/  ^  ^  </v>
      </c>
      <c r="D30" s="6" t="s">
        <v>12</v>
      </c>
      <c r="E30" s="7" t="str">
        <f>IFERROR(MOD(POWER(C28,E24),E23), CONCATENATE("https://es.planetcalc.com/8326/","  ",C28,"^",E24,"  ",E23))</f>
        <v xml:space="preserve">https://es.planetcalc.com/8326/  https://es.planetcalc.com/8326/  ^  ^  </v>
      </c>
      <c r="G30" s="6" t="s">
        <v>31</v>
      </c>
      <c r="H30" s="7" t="str">
        <f>IFERROR(MOD(POWER(L29,H25),L24), CONCATENATE("https://es.planetcalc.com/8326/","  ",L29,"^",H25,"  ",L24))</f>
        <v>https://es.planetcalc.com/8326/  https://es.planetcalc.com/8326/  ^  0^  0</v>
      </c>
      <c r="I30" s="6" t="s">
        <v>33</v>
      </c>
      <c r="J30" s="7" t="str">
        <f>IFERROR(MOD(POWER(L29,J25),L25), CONCATENATE("https://es.planetcalc.com/8326/","  ",L29,"^",J25,"  ",L25))</f>
        <v>https://es.planetcalc.com/8326/  https://es.planetcalc.com/8326/  ^  0^  0</v>
      </c>
      <c r="P30" s="6" t="s">
        <v>47</v>
      </c>
      <c r="Q30" s="7" t="str">
        <f>IFERROR(MOD(U24*Q28,Q23), CONCATENATE("https://es.planetcalc.com/8326/","  ",U24,"*",Q28,"  ",Q23))</f>
        <v>https://es.planetcalc.com/8326/  *https://es.planetcalc.com/8326/  https://es.planetcalc.com/8326/  ^  17^  17  17</v>
      </c>
      <c r="R30" s="6" t="s">
        <v>47</v>
      </c>
      <c r="S30" s="7" t="str">
        <f>IFERROR(MOD(U24*S28,Q23), CONCATENATE("https://es.planetcalc.com/8326/","  ",U24,"*",S28,"  ",Q23))</f>
        <v>https://es.planetcalc.com/8326/  *https://es.planetcalc.com/8326/  https://es.planetcalc.com/8326/  ^  17^  17  17</v>
      </c>
      <c r="W30" t="s">
        <v>58</v>
      </c>
      <c r="X30" t="s">
        <v>57</v>
      </c>
      <c r="Y30" t="s">
        <v>59</v>
      </c>
      <c r="Z30" t="s">
        <v>60</v>
      </c>
    </row>
    <row r="32" spans="2:30" x14ac:dyDescent="0.25">
      <c r="B32" t="s">
        <v>79</v>
      </c>
      <c r="C32" s="3" t="s">
        <v>80</v>
      </c>
      <c r="G32" s="8" t="s">
        <v>78</v>
      </c>
      <c r="H32" s="3" t="s">
        <v>36</v>
      </c>
      <c r="P32" t="s">
        <v>61</v>
      </c>
      <c r="R32" t="s">
        <v>62</v>
      </c>
      <c r="W32" t="s">
        <v>61</v>
      </c>
      <c r="Y32" t="s">
        <v>62</v>
      </c>
    </row>
    <row r="33" spans="2:30" x14ac:dyDescent="0.25">
      <c r="G33" s="1" t="s">
        <v>77</v>
      </c>
      <c r="P33" s="6" t="s">
        <v>12</v>
      </c>
      <c r="Q33" s="7" t="str">
        <f>IFERROR(MOD(POWER(Q29,S24),Q23), CONCATENATE("https://es.planetcalc.com/8326/","  ",Q29,"^",S24,"  ",Q23))</f>
        <v>https://es.planetcalc.com/8326/  https://es.planetcalc.com/8326/  ^  17^  17</v>
      </c>
      <c r="R33" s="6" t="s">
        <v>12</v>
      </c>
      <c r="S33" s="7" t="str">
        <f>IFERROR(MOD(POWER(S29,Q24),Q23), CONCATENATE("https://es.planetcalc.com/8326/","  ",S29,"^",Q24,"  ",Q23))</f>
        <v>https://es.planetcalc.com/8326/  https://es.planetcalc.com/8326/  ^  17^  17</v>
      </c>
      <c r="W33" s="6" t="s">
        <v>71</v>
      </c>
      <c r="X33" s="7" t="str">
        <f>IFERROR(MOD(POWER(X25,X28)*POWER(X28,X29),X23), CONCATENATE("https://es.planetcalc.com/8326/","  ","(",X25,"^",X28,")*",X28,"^",X29,")"," ",X23))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33" s="6" t="s">
        <v>70</v>
      </c>
      <c r="Z33" s="7" t="str">
        <f>IFERROR(MOD(POWER(Z25,Z28)*POWER(Z28,Z29),X23), CONCATENATE("https://es.planetcalc.com/8326/","  ","(",Z25,"^",Z28,")*",Z28,"^",Z29,")"," ",X23))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34" spans="2:30" x14ac:dyDescent="0.25">
      <c r="P34" s="6" t="s">
        <v>48</v>
      </c>
      <c r="Q34" s="7" t="str">
        <f>IFERROR(MOD(Q35*Q30,Q23), CONCATENATE("https://es.planetcalc.com/8326/","  ",Q35,"*",Q30,"  ",Q23))</f>
        <v>https://es.planetcalc.com/8326/  3*https://es.planetcalc.com/8326/  *https://es.planetcalc.com/8326/  https://es.planetcalc.com/8326/  ^  17^  17  17  17</v>
      </c>
      <c r="R34" s="6" t="s">
        <v>48</v>
      </c>
      <c r="S34" s="7" t="str">
        <f>IFERROR(MOD(S35*S30,Q23), CONCATENATE("https://es.planetcalc.com/8326/","  ",S35,"*",S30,"  ",Q23))</f>
        <v>https://es.planetcalc.com/8326/  *https://es.planetcalc.com/8326/  *https://es.planetcalc.com/8326/  https://es.planetcalc.com/8326/  ^  17^  17  17  17</v>
      </c>
      <c r="W34" s="6" t="s">
        <v>72</v>
      </c>
      <c r="X34" s="7" t="str">
        <f>IFERROR(MOD(POWER(Z23,AB25),X23), CONCATENATE("https://es.planetcalc.com/8326/","  ",Z23,"^",AB25,"  ",X23))</f>
        <v xml:space="preserve">https://es.planetcalc.com/8326/  ^  </v>
      </c>
      <c r="Y34" s="6" t="s">
        <v>69</v>
      </c>
      <c r="Z34" s="7" t="str">
        <f>IFERROR(MOD(POWER(Z23,AB25),X23), CONCATENATE("https://es.planetcalc.com/8326/","  ",Z23,"^",AB25,"  ",X23))</f>
        <v xml:space="preserve">https://es.planetcalc.com/8326/  ^  </v>
      </c>
    </row>
    <row r="35" spans="2:30" x14ac:dyDescent="0.25">
      <c r="P35" s="6" t="s">
        <v>49</v>
      </c>
      <c r="Q35" s="12">
        <v>3</v>
      </c>
      <c r="R35" s="6" t="s">
        <v>49</v>
      </c>
      <c r="S35" s="12"/>
      <c r="W35" t="s">
        <v>73</v>
      </c>
      <c r="X35" t="s">
        <v>74</v>
      </c>
    </row>
    <row r="36" spans="2:30" x14ac:dyDescent="0.25">
      <c r="P36" s="8" t="s">
        <v>66</v>
      </c>
      <c r="Q36" s="3" t="s">
        <v>36</v>
      </c>
      <c r="W36" t="s">
        <v>75</v>
      </c>
      <c r="X36" t="s">
        <v>76</v>
      </c>
    </row>
    <row r="39" spans="2:30" x14ac:dyDescent="0.25">
      <c r="B39" s="8" t="s">
        <v>5</v>
      </c>
      <c r="G39" s="8" t="s">
        <v>15</v>
      </c>
      <c r="P39" s="8" t="s">
        <v>37</v>
      </c>
      <c r="Q39" s="8" t="s">
        <v>38</v>
      </c>
      <c r="W39" s="8" t="s">
        <v>37</v>
      </c>
      <c r="X39" s="8" t="s">
        <v>52</v>
      </c>
    </row>
    <row r="41" spans="2:30" x14ac:dyDescent="0.25">
      <c r="B41" s="4" t="s">
        <v>6</v>
      </c>
      <c r="C41" s="5"/>
      <c r="D41" s="4" t="s">
        <v>7</v>
      </c>
      <c r="E41" s="5"/>
      <c r="G41" s="4" t="s">
        <v>7</v>
      </c>
      <c r="H41" s="5"/>
      <c r="I41" s="4" t="s">
        <v>16</v>
      </c>
      <c r="J41" s="5"/>
      <c r="K41" s="4" t="s">
        <v>17</v>
      </c>
      <c r="L41" s="11">
        <f>H41*J41</f>
        <v>0</v>
      </c>
      <c r="M41" s="4" t="s">
        <v>24</v>
      </c>
      <c r="N41" s="11">
        <f>(H41-1)*(J41-1)</f>
        <v>1</v>
      </c>
      <c r="P41" s="4" t="s">
        <v>7</v>
      </c>
      <c r="Q41" s="5">
        <v>17</v>
      </c>
      <c r="R41" s="4" t="s">
        <v>6</v>
      </c>
      <c r="S41" s="5"/>
      <c r="T41" s="4" t="s">
        <v>39</v>
      </c>
      <c r="U41" s="9"/>
      <c r="W41" s="4" t="s">
        <v>7</v>
      </c>
      <c r="X41" s="5"/>
      <c r="Y41" s="4" t="s">
        <v>6</v>
      </c>
      <c r="Z41" s="5"/>
      <c r="AA41" s="4" t="s">
        <v>39</v>
      </c>
      <c r="AB41" s="9"/>
    </row>
    <row r="42" spans="2:30" x14ac:dyDescent="0.25">
      <c r="B42" s="4" t="s">
        <v>8</v>
      </c>
      <c r="C42" s="5"/>
      <c r="D42" s="4" t="s">
        <v>9</v>
      </c>
      <c r="E42" s="5"/>
      <c r="G42" s="4" t="s">
        <v>18</v>
      </c>
      <c r="H42" s="5"/>
      <c r="I42" s="4" t="s">
        <v>20</v>
      </c>
      <c r="J42" s="5"/>
      <c r="K42" s="4" t="s">
        <v>22</v>
      </c>
      <c r="L42" s="11">
        <f>H41*J41</f>
        <v>0</v>
      </c>
      <c r="M42" s="4" t="s">
        <v>25</v>
      </c>
      <c r="P42" s="4" t="s">
        <v>40</v>
      </c>
      <c r="Q42" s="5"/>
      <c r="R42" s="4" t="s">
        <v>42</v>
      </c>
      <c r="S42" s="5"/>
      <c r="T42" s="4" t="s">
        <v>48</v>
      </c>
      <c r="U42" s="9"/>
      <c r="W42" s="4" t="s">
        <v>40</v>
      </c>
      <c r="X42" s="5"/>
      <c r="Y42" s="4" t="s">
        <v>42</v>
      </c>
      <c r="Z42" s="5"/>
      <c r="AA42" s="4" t="s">
        <v>65</v>
      </c>
      <c r="AB42" s="9"/>
      <c r="AC42" s="8" t="s">
        <v>66</v>
      </c>
      <c r="AD42" s="3" t="s">
        <v>36</v>
      </c>
    </row>
    <row r="43" spans="2:30" x14ac:dyDescent="0.25">
      <c r="G43" s="4" t="s">
        <v>19</v>
      </c>
      <c r="H43" s="5"/>
      <c r="I43" s="4" t="s">
        <v>21</v>
      </c>
      <c r="J43" s="5"/>
      <c r="K43" s="4" t="s">
        <v>23</v>
      </c>
      <c r="L43" s="11">
        <f>H41*J41</f>
        <v>0</v>
      </c>
      <c r="M43" s="4" t="s">
        <v>26</v>
      </c>
      <c r="P43" s="4" t="s">
        <v>41</v>
      </c>
      <c r="Q43" s="11" t="str">
        <f>IFERROR(MOD(POWER(S41,Q42),Q41), CONCATENATE("https://es.planetcalc.com/8326/","  ",S41,"^",Q42,"  ",Q41))</f>
        <v>https://es.planetcalc.com/8326/  ^  17</v>
      </c>
      <c r="R43" s="4" t="s">
        <v>43</v>
      </c>
      <c r="S43" s="11" t="str">
        <f>IFERROR(MOD(POWER(S41,S42),Q41), CONCATENATE("https://es.planetcalc.com/8326/","  ",S41,"^",S42,"  ",Q41))</f>
        <v>https://es.planetcalc.com/8326/  ^  17</v>
      </c>
      <c r="W43" s="4" t="s">
        <v>41</v>
      </c>
      <c r="X43" s="11" t="str">
        <f>IFERROR(MOD(POWER(Z41,X42),X41), CONCATENATE("https://es.planetcalc.com/8326/","  ",Z41,"^",X42,"  ",X41))</f>
        <v xml:space="preserve">https://es.planetcalc.com/8326/  ^  </v>
      </c>
      <c r="Y43" s="4" t="s">
        <v>43</v>
      </c>
      <c r="Z43" s="11" t="str">
        <f>IFERROR(MOD(POWER(Z41,Z42),X41), CONCATENATE("https://es.planetcalc.com/8326/","  ",Z41,"^",Z42,"  ",X41))</f>
        <v xml:space="preserve">https://es.planetcalc.com/8326/  ^  </v>
      </c>
      <c r="AA43" s="4" t="s">
        <v>48</v>
      </c>
      <c r="AB43" s="9"/>
      <c r="AC43" s="1" t="s">
        <v>77</v>
      </c>
    </row>
    <row r="45" spans="2:30" x14ac:dyDescent="0.25">
      <c r="B45" t="s">
        <v>67</v>
      </c>
      <c r="C45" t="s">
        <v>68</v>
      </c>
      <c r="D45" t="s">
        <v>13</v>
      </c>
      <c r="E45" t="s">
        <v>11</v>
      </c>
      <c r="G45" t="s">
        <v>28</v>
      </c>
      <c r="I45" t="s">
        <v>29</v>
      </c>
      <c r="K45" s="4" t="s">
        <v>34</v>
      </c>
      <c r="L45" s="5"/>
      <c r="P45" t="s">
        <v>44</v>
      </c>
      <c r="R45" t="s">
        <v>45</v>
      </c>
      <c r="W45" t="s">
        <v>63</v>
      </c>
      <c r="Y45" t="s">
        <v>64</v>
      </c>
    </row>
    <row r="46" spans="2:30" x14ac:dyDescent="0.25">
      <c r="B46" s="6" t="s">
        <v>10</v>
      </c>
      <c r="C46" s="7" t="str">
        <f>IFERROR(MOD(POWER(C41,C42),E41), CONCATENATE("https://es.planetcalc.com/8326/","  ",C41,"^",C42,"  ",E41))</f>
        <v xml:space="preserve">https://es.planetcalc.com/8326/  ^  </v>
      </c>
      <c r="D46" s="6" t="s">
        <v>11</v>
      </c>
      <c r="E46" s="7" t="str">
        <f>IFERROR(MOD(POWER(C41,E42),E41), CONCATENATE("https://es.planetcalc.com/8326/","  ",C41,"^",E42,"  ",E41))</f>
        <v xml:space="preserve">https://es.planetcalc.com/8326/  ^  </v>
      </c>
      <c r="G46" s="6" t="s">
        <v>27</v>
      </c>
      <c r="H46" s="7" t="str">
        <f>IFERROR(MOD(POWER(L45,H42),L42), CONCATENATE("https://es.planetcalc.com/8326/","  ",L45,"^",H42,"  ",L42))</f>
        <v>https://es.planetcalc.com/8326/  ^  0</v>
      </c>
      <c r="I46" s="6" t="s">
        <v>30</v>
      </c>
      <c r="J46" s="7" t="str">
        <f>IFERROR(MOD(POWER(L45,J42),L43), CONCATENATE("https://es.planetcalc.com/8326/","  ",L45,"^",J42,"  ",L43))</f>
        <v>https://es.planetcalc.com/8326/  ^  0</v>
      </c>
      <c r="P46" s="6" t="s">
        <v>12</v>
      </c>
      <c r="Q46" s="7" t="str">
        <f>IFERROR(MOD(POWER(S43,U41),Q41), CONCATENATE("https://es.planetcalc.com/8326/","  ",S43,"^",U41,"  ",Q41))</f>
        <v>https://es.planetcalc.com/8326/  https://es.planetcalc.com/8326/  ^  17^  17</v>
      </c>
      <c r="R46" s="6" t="s">
        <v>12</v>
      </c>
      <c r="S46" s="7" t="str">
        <f>IFERROR(MOD(POWER(Q43,U41),Q41), CONCATENATE("https://es.planetcalc.com/8326/","  ",Q43,"^",U41,"  ",Q41))</f>
        <v>https://es.planetcalc.com/8326/  https://es.planetcalc.com/8326/  ^  17^  17</v>
      </c>
      <c r="W46" s="6" t="s">
        <v>53</v>
      </c>
      <c r="X46" s="7" t="str">
        <f>IFERROR(MOD(POWER(Z41,AB41),X41), CONCATENATE("https://es.planetcalc.com/8326/","  ",Z41,"^",AB41,"  ",X41))</f>
        <v xml:space="preserve">https://es.planetcalc.com/8326/  ^  </v>
      </c>
      <c r="Y46" s="6" t="s">
        <v>55</v>
      </c>
      <c r="Z46" s="7" t="str">
        <f>IFERROR(MOD(POWER(Z41,AB41),X41), CONCATENATE("https://es.planetcalc.com/8326/","  ",Z41,"^",AB41,"  ",X41))</f>
        <v xml:space="preserve">https://es.planetcalc.com/8326/  ^  </v>
      </c>
    </row>
    <row r="47" spans="2:30" x14ac:dyDescent="0.25">
      <c r="G47" t="s">
        <v>32</v>
      </c>
      <c r="I47" t="s">
        <v>32</v>
      </c>
      <c r="K47" s="4" t="s">
        <v>35</v>
      </c>
      <c r="L47" s="5" t="str">
        <f>H46</f>
        <v>https://es.planetcalc.com/8326/  ^  0</v>
      </c>
      <c r="P47" s="6" t="s">
        <v>46</v>
      </c>
      <c r="Q47" s="7" t="str">
        <f>IFERROR(MOD(POWER(S41,U41),Q41), CONCATENATE("https://es.planetcalc.com/8326/","  ",S41,"^",U41,"  ",Q41))</f>
        <v>https://es.planetcalc.com/8326/  ^  17</v>
      </c>
      <c r="R47" s="6" t="s">
        <v>46</v>
      </c>
      <c r="S47" s="7" t="str">
        <f>IFERROR(MOD(POWER(S41,U41),Q41), CONCATENATE("https://es.planetcalc.com/8326/","  ",S41,"^",U41,"  ",Q41))</f>
        <v>https://es.planetcalc.com/8326/  ^  17</v>
      </c>
      <c r="W47" s="6" t="s">
        <v>54</v>
      </c>
      <c r="X47" s="7" t="str">
        <f>IFERROR(MOD((AB43-(X42*X46))*AB42,(X41-1)), CONCATENATE("https://es.planetcalc.com/8326/","  ", "(",AB43,"-(",X42,"*",X46,"))","*",AB42,"(",X41-1,")","  ",X41-1))</f>
        <v>https://es.planetcalc.com/8326/  (-(*https://es.planetcalc.com/8326/  ^  ))*(-1)  -1</v>
      </c>
      <c r="Y47" s="6" t="s">
        <v>56</v>
      </c>
      <c r="Z47" s="7" t="str">
        <f>IFERROR(MOD((AB43-(Z42*X46))*AB42,(X41-1)), CONCATENATE("https://es.planetcalc.com/8326/","  ", "(",AB43,"-(",Z42,"*",X46,"))","*",AB42,"(",X41-1,")","  ",X41-1))</f>
        <v>https://es.planetcalc.com/8326/  (-(*https://es.planetcalc.com/8326/  ^  ))*(-1)  -1</v>
      </c>
    </row>
    <row r="48" spans="2:30" x14ac:dyDescent="0.25">
      <c r="B48" s="6" t="s">
        <v>12</v>
      </c>
      <c r="C48" s="7" t="str">
        <f>IFERROR(MOD(POWER(E46,C42),E41), CONCATENATE("https://es.planetcalc.com/8326/","  ",E46,"^",C42,"  ",E41))</f>
        <v xml:space="preserve">https://es.planetcalc.com/8326/  https://es.planetcalc.com/8326/  ^  ^  </v>
      </c>
      <c r="D48" s="6" t="s">
        <v>12</v>
      </c>
      <c r="E48" s="7" t="str">
        <f>IFERROR(MOD(POWER(C46,E42),E41), CONCATENATE("https://es.planetcalc.com/8326/","  ",C46,"^",E42,"  ",E41))</f>
        <v xml:space="preserve">https://es.planetcalc.com/8326/  https://es.planetcalc.com/8326/  ^  ^  </v>
      </c>
      <c r="G48" s="6" t="s">
        <v>31</v>
      </c>
      <c r="H48" s="7" t="str">
        <f>IFERROR(MOD(POWER(L47,H43),L42), CONCATENATE("https://es.planetcalc.com/8326/","  ",L47,"^",H43,"  ",L42))</f>
        <v>https://es.planetcalc.com/8326/  https://es.planetcalc.com/8326/  ^  0^  0</v>
      </c>
      <c r="I48" s="6" t="s">
        <v>33</v>
      </c>
      <c r="J48" s="7" t="str">
        <f>IFERROR(MOD(POWER(L47,J43),L43), CONCATENATE("https://es.planetcalc.com/8326/","  ",L47,"^",J43,"  ",L43))</f>
        <v>https://es.planetcalc.com/8326/  https://es.planetcalc.com/8326/  ^  0^  0</v>
      </c>
      <c r="P48" s="6" t="s">
        <v>47</v>
      </c>
      <c r="Q48" s="7" t="str">
        <f>IFERROR(MOD(U42*Q46,Q41), CONCATENATE("https://es.planetcalc.com/8326/","  ",U42,"*",Q46,"  ",Q41))</f>
        <v>https://es.planetcalc.com/8326/  *https://es.planetcalc.com/8326/  https://es.planetcalc.com/8326/  ^  17^  17  17</v>
      </c>
      <c r="R48" s="6" t="s">
        <v>47</v>
      </c>
      <c r="S48" s="7" t="str">
        <f>IFERROR(MOD(U42*S46,Q41), CONCATENATE("https://es.planetcalc.com/8326/","  ",U42,"*",S46,"  ",Q41))</f>
        <v>https://es.planetcalc.com/8326/  *https://es.planetcalc.com/8326/  https://es.planetcalc.com/8326/  ^  17^  17  17</v>
      </c>
      <c r="W48" t="s">
        <v>58</v>
      </c>
      <c r="X48" t="s">
        <v>57</v>
      </c>
      <c r="Y48" t="s">
        <v>59</v>
      </c>
      <c r="Z48" t="s">
        <v>60</v>
      </c>
    </row>
    <row r="50" spans="2:30" x14ac:dyDescent="0.25">
      <c r="B50" t="s">
        <v>79</v>
      </c>
      <c r="C50" s="3" t="s">
        <v>80</v>
      </c>
      <c r="G50" s="8" t="s">
        <v>78</v>
      </c>
      <c r="H50" s="3" t="s">
        <v>36</v>
      </c>
      <c r="P50" t="s">
        <v>61</v>
      </c>
      <c r="R50" t="s">
        <v>62</v>
      </c>
      <c r="W50" t="s">
        <v>61</v>
      </c>
      <c r="Y50" t="s">
        <v>62</v>
      </c>
    </row>
    <row r="51" spans="2:30" x14ac:dyDescent="0.25">
      <c r="G51" s="1" t="s">
        <v>77</v>
      </c>
      <c r="P51" s="6" t="s">
        <v>12</v>
      </c>
      <c r="Q51" s="7" t="str">
        <f>IFERROR(MOD(POWER(Q47,S42),Q41), CONCATENATE("https://es.planetcalc.com/8326/","  ",Q47,"^",S42,"  ",Q41))</f>
        <v>https://es.planetcalc.com/8326/  https://es.planetcalc.com/8326/  ^  17^  17</v>
      </c>
      <c r="R51" s="6" t="s">
        <v>12</v>
      </c>
      <c r="S51" s="7" t="str">
        <f>IFERROR(MOD(POWER(S47,Q42),Q41), CONCATENATE("https://es.planetcalc.com/8326/","  ",S47,"^",Q42,"  ",Q41))</f>
        <v>https://es.planetcalc.com/8326/  https://es.planetcalc.com/8326/  ^  17^  17</v>
      </c>
      <c r="W51" s="6" t="s">
        <v>71</v>
      </c>
      <c r="X51" s="7" t="str">
        <f>IFERROR(MOD(POWER(X43,X46)*POWER(X46,X47),X41), CONCATENATE("https://es.planetcalc.com/8326/","  ","(",X43,"^",X46,")*",X46,"^",X47,")"," ",X41))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51" s="6" t="s">
        <v>70</v>
      </c>
      <c r="Z51" s="7" t="str">
        <f>IFERROR(MOD(POWER(Z43,Z46)*POWER(Z46,Z47),X41), CONCATENATE("https://es.planetcalc.com/8326/","  ","(",Z43,"^",Z46,")*",Z46,"^",Z47,")"," ",X41))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52" spans="2:30" x14ac:dyDescent="0.25">
      <c r="P52" s="6" t="s">
        <v>48</v>
      </c>
      <c r="Q52" s="7" t="str">
        <f>IFERROR(MOD(Q53*Q48,Q41), CONCATENATE("https://es.planetcalc.com/8326/","  ",Q53,"*",Q48,"  ",Q41))</f>
        <v>https://es.planetcalc.com/8326/  3*https://es.planetcalc.com/8326/  *https://es.planetcalc.com/8326/  https://es.planetcalc.com/8326/  ^  17^  17  17  17</v>
      </c>
      <c r="R52" s="6" t="s">
        <v>48</v>
      </c>
      <c r="S52" s="7" t="str">
        <f>IFERROR(MOD(S53*S48,Q41), CONCATENATE("https://es.planetcalc.com/8326/","  ",S53,"*",S48,"  ",Q41))</f>
        <v>https://es.planetcalc.com/8326/  *https://es.planetcalc.com/8326/  *https://es.planetcalc.com/8326/  https://es.planetcalc.com/8326/  ^  17^  17  17  17</v>
      </c>
      <c r="W52" s="6" t="s">
        <v>72</v>
      </c>
      <c r="X52" s="7" t="str">
        <f>IFERROR(MOD(POWER(Z41,AB43),X41), CONCATENATE("https://es.planetcalc.com/8326/","  ",Z41,"^",AB43,"  ",X41))</f>
        <v xml:space="preserve">https://es.planetcalc.com/8326/  ^  </v>
      </c>
      <c r="Y52" s="6" t="s">
        <v>69</v>
      </c>
      <c r="Z52" s="7" t="str">
        <f>IFERROR(MOD(POWER(Z41,AB43),X41), CONCATENATE("https://es.planetcalc.com/8326/","  ",Z41,"^",AB43,"  ",X41))</f>
        <v xml:space="preserve">https://es.planetcalc.com/8326/  ^  </v>
      </c>
    </row>
    <row r="53" spans="2:30" x14ac:dyDescent="0.25">
      <c r="P53" s="6" t="s">
        <v>49</v>
      </c>
      <c r="Q53" s="12">
        <v>3</v>
      </c>
      <c r="R53" s="6" t="s">
        <v>49</v>
      </c>
      <c r="S53" s="12"/>
      <c r="W53" t="s">
        <v>73</v>
      </c>
      <c r="X53" t="s">
        <v>74</v>
      </c>
    </row>
    <row r="54" spans="2:30" x14ac:dyDescent="0.25">
      <c r="P54" s="8" t="s">
        <v>66</v>
      </c>
      <c r="Q54" s="3" t="s">
        <v>36</v>
      </c>
      <c r="W54" t="s">
        <v>75</v>
      </c>
      <c r="X54" t="s">
        <v>76</v>
      </c>
    </row>
    <row r="57" spans="2:30" x14ac:dyDescent="0.25">
      <c r="B57" s="8" t="s">
        <v>5</v>
      </c>
      <c r="G57" s="8" t="s">
        <v>15</v>
      </c>
      <c r="P57" s="8" t="s">
        <v>37</v>
      </c>
      <c r="Q57" s="8" t="s">
        <v>38</v>
      </c>
      <c r="W57" s="8" t="s">
        <v>37</v>
      </c>
      <c r="X57" s="8" t="s">
        <v>52</v>
      </c>
    </row>
    <row r="59" spans="2:30" x14ac:dyDescent="0.25">
      <c r="B59" s="4" t="s">
        <v>6</v>
      </c>
      <c r="C59" s="5"/>
      <c r="D59" s="4" t="s">
        <v>7</v>
      </c>
      <c r="E59" s="5"/>
      <c r="G59" s="4" t="s">
        <v>7</v>
      </c>
      <c r="H59" s="5"/>
      <c r="I59" s="4" t="s">
        <v>16</v>
      </c>
      <c r="J59" s="5"/>
      <c r="K59" s="4" t="s">
        <v>17</v>
      </c>
      <c r="L59" s="11">
        <f>H59*J59</f>
        <v>0</v>
      </c>
      <c r="M59" s="4" t="s">
        <v>24</v>
      </c>
      <c r="N59" s="11">
        <f>(H59-1)*(J59-1)</f>
        <v>1</v>
      </c>
      <c r="P59" s="4" t="s">
        <v>7</v>
      </c>
      <c r="Q59" s="5">
        <v>17</v>
      </c>
      <c r="R59" s="4" t="s">
        <v>6</v>
      </c>
      <c r="S59" s="5"/>
      <c r="T59" s="4" t="s">
        <v>39</v>
      </c>
      <c r="U59" s="9"/>
      <c r="W59" s="4" t="s">
        <v>7</v>
      </c>
      <c r="X59" s="5"/>
      <c r="Y59" s="4" t="s">
        <v>6</v>
      </c>
      <c r="Z59" s="5"/>
      <c r="AA59" s="4" t="s">
        <v>39</v>
      </c>
      <c r="AB59" s="9"/>
    </row>
    <row r="60" spans="2:30" x14ac:dyDescent="0.25">
      <c r="B60" s="4" t="s">
        <v>8</v>
      </c>
      <c r="C60" s="5"/>
      <c r="D60" s="4" t="s">
        <v>9</v>
      </c>
      <c r="E60" s="5"/>
      <c r="G60" s="4" t="s">
        <v>18</v>
      </c>
      <c r="H60" s="5"/>
      <c r="I60" s="4" t="s">
        <v>20</v>
      </c>
      <c r="J60" s="5"/>
      <c r="K60" s="4" t="s">
        <v>22</v>
      </c>
      <c r="L60" s="11">
        <f>H59*J59</f>
        <v>0</v>
      </c>
      <c r="M60" s="4" t="s">
        <v>25</v>
      </c>
      <c r="P60" s="4" t="s">
        <v>40</v>
      </c>
      <c r="Q60" s="5"/>
      <c r="R60" s="4" t="s">
        <v>42</v>
      </c>
      <c r="S60" s="5"/>
      <c r="T60" s="4" t="s">
        <v>48</v>
      </c>
      <c r="U60" s="9"/>
      <c r="W60" s="4" t="s">
        <v>40</v>
      </c>
      <c r="X60" s="5"/>
      <c r="Y60" s="4" t="s">
        <v>42</v>
      </c>
      <c r="Z60" s="5"/>
      <c r="AA60" s="4" t="s">
        <v>65</v>
      </c>
      <c r="AB60" s="9"/>
      <c r="AC60" s="8" t="s">
        <v>66</v>
      </c>
      <c r="AD60" s="3" t="s">
        <v>36</v>
      </c>
    </row>
    <row r="61" spans="2:30" x14ac:dyDescent="0.25">
      <c r="G61" s="4" t="s">
        <v>19</v>
      </c>
      <c r="H61" s="5"/>
      <c r="I61" s="4" t="s">
        <v>21</v>
      </c>
      <c r="J61" s="5"/>
      <c r="K61" s="4" t="s">
        <v>23</v>
      </c>
      <c r="L61" s="11">
        <f>H59*J59</f>
        <v>0</v>
      </c>
      <c r="M61" s="4" t="s">
        <v>26</v>
      </c>
      <c r="P61" s="4" t="s">
        <v>41</v>
      </c>
      <c r="Q61" s="11" t="str">
        <f>IFERROR(MOD(POWER(S59,Q60),Q59), CONCATENATE("https://es.planetcalc.com/8326/","  ",S59,"^",Q60,"  ",Q59))</f>
        <v>https://es.planetcalc.com/8326/  ^  17</v>
      </c>
      <c r="R61" s="4" t="s">
        <v>43</v>
      </c>
      <c r="S61" s="11" t="str">
        <f>IFERROR(MOD(POWER(S59,S60),Q59), CONCATENATE("https://es.planetcalc.com/8326/","  ",S59,"^",S60,"  ",Q59))</f>
        <v>https://es.planetcalc.com/8326/  ^  17</v>
      </c>
      <c r="W61" s="4" t="s">
        <v>41</v>
      </c>
      <c r="X61" s="11" t="str">
        <f>IFERROR(MOD(POWER(Z59,X60),X59), CONCATENATE("https://es.planetcalc.com/8326/","  ",Z59,"^",X60,"  ",X59))</f>
        <v xml:space="preserve">https://es.planetcalc.com/8326/  ^  </v>
      </c>
      <c r="Y61" s="4" t="s">
        <v>43</v>
      </c>
      <c r="Z61" s="11" t="str">
        <f>IFERROR(MOD(POWER(Z59,Z60),X59), CONCATENATE("https://es.planetcalc.com/8326/","  ",Z59,"^",Z60,"  ",X59))</f>
        <v xml:space="preserve">https://es.planetcalc.com/8326/  ^  </v>
      </c>
      <c r="AA61" s="4" t="s">
        <v>48</v>
      </c>
      <c r="AB61" s="9"/>
      <c r="AC61" s="1" t="s">
        <v>77</v>
      </c>
    </row>
    <row r="63" spans="2:30" x14ac:dyDescent="0.25">
      <c r="B63" t="s">
        <v>67</v>
      </c>
      <c r="C63" t="s">
        <v>68</v>
      </c>
      <c r="D63" t="s">
        <v>13</v>
      </c>
      <c r="E63" t="s">
        <v>11</v>
      </c>
      <c r="G63" t="s">
        <v>28</v>
      </c>
      <c r="I63" t="s">
        <v>29</v>
      </c>
      <c r="K63" s="4" t="s">
        <v>34</v>
      </c>
      <c r="L63" s="5"/>
      <c r="P63" t="s">
        <v>44</v>
      </c>
      <c r="R63" t="s">
        <v>45</v>
      </c>
      <c r="W63" t="s">
        <v>63</v>
      </c>
      <c r="Y63" t="s">
        <v>64</v>
      </c>
    </row>
    <row r="64" spans="2:30" x14ac:dyDescent="0.25">
      <c r="B64" s="6" t="s">
        <v>10</v>
      </c>
      <c r="C64" s="7" t="str">
        <f>IFERROR(MOD(POWER(C59,C60),E59), CONCATENATE("https://es.planetcalc.com/8326/","  ",C59,"^",C60,"  ",E59))</f>
        <v xml:space="preserve">https://es.planetcalc.com/8326/  ^  </v>
      </c>
      <c r="D64" s="6" t="s">
        <v>11</v>
      </c>
      <c r="E64" s="7" t="str">
        <f>IFERROR(MOD(POWER(C59,E60),E59), CONCATENATE("https://es.planetcalc.com/8326/","  ",C59,"^",E60,"  ",E59))</f>
        <v xml:space="preserve">https://es.planetcalc.com/8326/  ^  </v>
      </c>
      <c r="G64" s="6" t="s">
        <v>27</v>
      </c>
      <c r="H64" s="7" t="str">
        <f>IFERROR(MOD(POWER(L63,H60),L60), CONCATENATE("https://es.planetcalc.com/8326/","  ",L63,"^",H60,"  ",L60))</f>
        <v>https://es.planetcalc.com/8326/  ^  0</v>
      </c>
      <c r="I64" s="6" t="s">
        <v>30</v>
      </c>
      <c r="J64" s="7" t="str">
        <f>IFERROR(MOD(POWER(L63,J60),L61), CONCATENATE("https://es.planetcalc.com/8326/","  ",L63,"^",J60,"  ",L61))</f>
        <v>https://es.planetcalc.com/8326/  ^  0</v>
      </c>
      <c r="P64" s="6" t="s">
        <v>12</v>
      </c>
      <c r="Q64" s="7" t="str">
        <f>IFERROR(MOD(POWER(S61,U59),Q59), CONCATENATE("https://es.planetcalc.com/8326/","  ",S61,"^",U59,"  ",Q59))</f>
        <v>https://es.planetcalc.com/8326/  https://es.planetcalc.com/8326/  ^  17^  17</v>
      </c>
      <c r="R64" s="6" t="s">
        <v>12</v>
      </c>
      <c r="S64" s="7" t="str">
        <f>IFERROR(MOD(POWER(Q61,U59),Q59), CONCATENATE("https://es.planetcalc.com/8326/","  ",Q61,"^",U59,"  ",Q59))</f>
        <v>https://es.planetcalc.com/8326/  https://es.planetcalc.com/8326/  ^  17^  17</v>
      </c>
      <c r="W64" s="6" t="s">
        <v>53</v>
      </c>
      <c r="X64" s="7" t="str">
        <f>IFERROR(MOD(POWER(Z59,AB59),X59), CONCATENATE("https://es.planetcalc.com/8326/","  ",Z59,"^",AB59,"  ",X59))</f>
        <v xml:space="preserve">https://es.planetcalc.com/8326/  ^  </v>
      </c>
      <c r="Y64" s="6" t="s">
        <v>55</v>
      </c>
      <c r="Z64" s="7" t="str">
        <f>IFERROR(MOD(POWER(Z59,AB59),X59), CONCATENATE("https://es.planetcalc.com/8326/","  ",Z59,"^",AB59,"  ",X59))</f>
        <v xml:space="preserve">https://es.planetcalc.com/8326/  ^  </v>
      </c>
    </row>
    <row r="65" spans="2:30" x14ac:dyDescent="0.25">
      <c r="G65" t="s">
        <v>32</v>
      </c>
      <c r="I65" t="s">
        <v>32</v>
      </c>
      <c r="K65" s="4" t="s">
        <v>35</v>
      </c>
      <c r="L65" s="5" t="str">
        <f>H64</f>
        <v>https://es.planetcalc.com/8326/  ^  0</v>
      </c>
      <c r="P65" s="6" t="s">
        <v>46</v>
      </c>
      <c r="Q65" s="7" t="str">
        <f>IFERROR(MOD(POWER(S59,U59),Q59), CONCATENATE("https://es.planetcalc.com/8326/","  ",S59,"^",U59,"  ",Q59))</f>
        <v>https://es.planetcalc.com/8326/  ^  17</v>
      </c>
      <c r="R65" s="6" t="s">
        <v>46</v>
      </c>
      <c r="S65" s="7" t="str">
        <f>IFERROR(MOD(POWER(S59,U59),Q59), CONCATENATE("https://es.planetcalc.com/8326/","  ",S59,"^",U59,"  ",Q59))</f>
        <v>https://es.planetcalc.com/8326/  ^  17</v>
      </c>
      <c r="W65" s="6" t="s">
        <v>54</v>
      </c>
      <c r="X65" s="7" t="str">
        <f>IFERROR(MOD((AB61-(X60*X64))*AB60,(X59-1)), CONCATENATE("https://es.planetcalc.com/8326/","  ", "(",AB61,"-(",X60,"*",X64,"))","*",AB60,"(",X59-1,")","  ",X59-1))</f>
        <v>https://es.planetcalc.com/8326/  (-(*https://es.planetcalc.com/8326/  ^  ))*(-1)  -1</v>
      </c>
      <c r="Y65" s="6" t="s">
        <v>56</v>
      </c>
      <c r="Z65" s="7" t="str">
        <f>IFERROR(MOD((AB61-(Z60*X64))*AB60,(X59-1)), CONCATENATE("https://es.planetcalc.com/8326/","  ", "(",AB61,"-(",Z60,"*",X64,"))","*",AB60,"(",X59-1,")","  ",X59-1))</f>
        <v>https://es.planetcalc.com/8326/  (-(*https://es.planetcalc.com/8326/  ^  ))*(-1)  -1</v>
      </c>
    </row>
    <row r="66" spans="2:30" x14ac:dyDescent="0.25">
      <c r="B66" s="6" t="s">
        <v>12</v>
      </c>
      <c r="C66" s="7" t="str">
        <f>IFERROR(MOD(POWER(E64,C60),E59), CONCATENATE("https://es.planetcalc.com/8326/","  ",E64,"^",C60,"  ",E59))</f>
        <v xml:space="preserve">https://es.planetcalc.com/8326/  https://es.planetcalc.com/8326/  ^  ^  </v>
      </c>
      <c r="D66" s="6" t="s">
        <v>12</v>
      </c>
      <c r="E66" s="7" t="str">
        <f>IFERROR(MOD(POWER(C64,E60),E59), CONCATENATE("https://es.planetcalc.com/8326/","  ",C64,"^",E60,"  ",E59))</f>
        <v xml:space="preserve">https://es.planetcalc.com/8326/  https://es.planetcalc.com/8326/  ^  ^  </v>
      </c>
      <c r="G66" s="6" t="s">
        <v>31</v>
      </c>
      <c r="H66" s="7" t="str">
        <f>IFERROR(MOD(POWER(L65,H61),L60), CONCATENATE("https://es.planetcalc.com/8326/","  ",L65,"^",H61,"  ",L60))</f>
        <v>https://es.planetcalc.com/8326/  https://es.planetcalc.com/8326/  ^  0^  0</v>
      </c>
      <c r="I66" s="6" t="s">
        <v>33</v>
      </c>
      <c r="J66" s="7" t="str">
        <f>IFERROR(MOD(POWER(L65,J61),L61), CONCATENATE("https://es.planetcalc.com/8326/","  ",L65,"^",J61,"  ",L61))</f>
        <v>https://es.planetcalc.com/8326/  https://es.planetcalc.com/8326/  ^  0^  0</v>
      </c>
      <c r="P66" s="6" t="s">
        <v>47</v>
      </c>
      <c r="Q66" s="7" t="str">
        <f>IFERROR(MOD(U60*Q64,Q59), CONCATENATE("https://es.planetcalc.com/8326/","  ",U60,"*",Q64,"  ",Q59))</f>
        <v>https://es.planetcalc.com/8326/  *https://es.planetcalc.com/8326/  https://es.planetcalc.com/8326/  ^  17^  17  17</v>
      </c>
      <c r="R66" s="6" t="s">
        <v>47</v>
      </c>
      <c r="S66" s="7" t="str">
        <f>IFERROR(MOD(U60*S64,Q59), CONCATENATE("https://es.planetcalc.com/8326/","  ",U60,"*",S64,"  ",Q59))</f>
        <v>https://es.planetcalc.com/8326/  *https://es.planetcalc.com/8326/  https://es.planetcalc.com/8326/  ^  17^  17  17</v>
      </c>
      <c r="W66" t="s">
        <v>58</v>
      </c>
      <c r="X66" t="s">
        <v>57</v>
      </c>
      <c r="Y66" t="s">
        <v>59</v>
      </c>
      <c r="Z66" t="s">
        <v>60</v>
      </c>
    </row>
    <row r="68" spans="2:30" x14ac:dyDescent="0.25">
      <c r="B68" t="s">
        <v>79</v>
      </c>
      <c r="C68" s="3" t="s">
        <v>80</v>
      </c>
      <c r="G68" s="8" t="s">
        <v>78</v>
      </c>
      <c r="H68" s="3" t="s">
        <v>36</v>
      </c>
      <c r="P68" t="s">
        <v>61</v>
      </c>
      <c r="R68" t="s">
        <v>62</v>
      </c>
      <c r="W68" t="s">
        <v>61</v>
      </c>
      <c r="Y68" t="s">
        <v>62</v>
      </c>
    </row>
    <row r="69" spans="2:30" x14ac:dyDescent="0.25">
      <c r="G69" s="1" t="s">
        <v>77</v>
      </c>
      <c r="P69" s="6" t="s">
        <v>12</v>
      </c>
      <c r="Q69" s="7" t="str">
        <f>IFERROR(MOD(POWER(Q65,S60),Q59), CONCATENATE("https://es.planetcalc.com/8326/","  ",Q65,"^",S60,"  ",Q59))</f>
        <v>https://es.planetcalc.com/8326/  https://es.planetcalc.com/8326/  ^  17^  17</v>
      </c>
      <c r="R69" s="6" t="s">
        <v>12</v>
      </c>
      <c r="S69" s="7" t="str">
        <f>IFERROR(MOD(POWER(S65,Q60),Q59), CONCATENATE("https://es.planetcalc.com/8326/","  ",S65,"^",Q60,"  ",Q59))</f>
        <v>https://es.planetcalc.com/8326/  https://es.planetcalc.com/8326/  ^  17^  17</v>
      </c>
      <c r="W69" s="6" t="s">
        <v>71</v>
      </c>
      <c r="X69" s="7" t="str">
        <f>IFERROR(MOD(POWER(X61,X64)*POWER(X64,X65),X59), CONCATENATE("https://es.planetcalc.com/8326/","  ","(",X61,"^",X64,")*",X64,"^",X65,")"," ",X59))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69" s="6" t="s">
        <v>70</v>
      </c>
      <c r="Z69" s="7" t="str">
        <f>IFERROR(MOD(POWER(Z61,Z64)*POWER(Z64,Z65),X59), CONCATENATE("https://es.planetcalc.com/8326/","  ","(",Z61,"^",Z64,")*",Z64,"^",Z65,")"," ",X59))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70" spans="2:30" x14ac:dyDescent="0.25">
      <c r="P70" s="6" t="s">
        <v>48</v>
      </c>
      <c r="Q70" s="7" t="str">
        <f>IFERROR(MOD(Q71*Q66,Q59), CONCATENATE("https://es.planetcalc.com/8326/","  ",Q71,"*",Q66,"  ",Q59))</f>
        <v>https://es.planetcalc.com/8326/  3*https://es.planetcalc.com/8326/  *https://es.planetcalc.com/8326/  https://es.planetcalc.com/8326/  ^  17^  17  17  17</v>
      </c>
      <c r="R70" s="6" t="s">
        <v>48</v>
      </c>
      <c r="S70" s="7" t="str">
        <f>IFERROR(MOD(S71*S66,Q59), CONCATENATE("https://es.planetcalc.com/8326/","  ",S71,"*",S66,"  ",Q59))</f>
        <v>https://es.planetcalc.com/8326/  *https://es.planetcalc.com/8326/  *https://es.planetcalc.com/8326/  https://es.planetcalc.com/8326/  ^  17^  17  17  17</v>
      </c>
      <c r="W70" s="6" t="s">
        <v>72</v>
      </c>
      <c r="X70" s="7" t="str">
        <f>IFERROR(MOD(POWER(Z59,AB61),X59), CONCATENATE("https://es.planetcalc.com/8326/","  ",Z59,"^",AB61,"  ",X59))</f>
        <v xml:space="preserve">https://es.planetcalc.com/8326/  ^  </v>
      </c>
      <c r="Y70" s="6" t="s">
        <v>69</v>
      </c>
      <c r="Z70" s="7" t="str">
        <f>IFERROR(MOD(POWER(Z59,AB61),X59), CONCATENATE("https://es.planetcalc.com/8326/","  ",Z59,"^",AB61,"  ",X59))</f>
        <v xml:space="preserve">https://es.planetcalc.com/8326/  ^  </v>
      </c>
    </row>
    <row r="71" spans="2:30" x14ac:dyDescent="0.25">
      <c r="P71" s="6" t="s">
        <v>49</v>
      </c>
      <c r="Q71" s="12">
        <v>3</v>
      </c>
      <c r="R71" s="6" t="s">
        <v>49</v>
      </c>
      <c r="S71" s="12"/>
      <c r="W71" t="s">
        <v>73</v>
      </c>
      <c r="X71" t="s">
        <v>74</v>
      </c>
    </row>
    <row r="72" spans="2:30" x14ac:dyDescent="0.25">
      <c r="P72" s="8" t="s">
        <v>66</v>
      </c>
      <c r="Q72" s="3" t="s">
        <v>36</v>
      </c>
      <c r="W72" t="s">
        <v>75</v>
      </c>
      <c r="X72" t="s">
        <v>76</v>
      </c>
    </row>
    <row r="75" spans="2:30" x14ac:dyDescent="0.25">
      <c r="B75" s="8" t="s">
        <v>5</v>
      </c>
      <c r="G75" s="8" t="s">
        <v>15</v>
      </c>
      <c r="P75" s="8" t="s">
        <v>37</v>
      </c>
      <c r="Q75" s="8" t="s">
        <v>38</v>
      </c>
      <c r="W75" s="8" t="s">
        <v>37</v>
      </c>
      <c r="X75" s="8" t="s">
        <v>52</v>
      </c>
    </row>
    <row r="77" spans="2:30" x14ac:dyDescent="0.25">
      <c r="B77" s="4" t="s">
        <v>6</v>
      </c>
      <c r="C77" s="5"/>
      <c r="D77" s="4" t="s">
        <v>7</v>
      </c>
      <c r="E77" s="5"/>
      <c r="G77" s="4" t="s">
        <v>7</v>
      </c>
      <c r="H77" s="5"/>
      <c r="I77" s="4" t="s">
        <v>16</v>
      </c>
      <c r="J77" s="5"/>
      <c r="K77" s="4" t="s">
        <v>17</v>
      </c>
      <c r="L77" s="11">
        <f>H77*J77</f>
        <v>0</v>
      </c>
      <c r="M77" s="4" t="s">
        <v>24</v>
      </c>
      <c r="N77" s="11">
        <f>(H77-1)*(J77-1)</f>
        <v>1</v>
      </c>
      <c r="P77" s="4" t="s">
        <v>7</v>
      </c>
      <c r="Q77" s="5">
        <v>17</v>
      </c>
      <c r="R77" s="4" t="s">
        <v>6</v>
      </c>
      <c r="S77" s="5"/>
      <c r="T77" s="4" t="s">
        <v>39</v>
      </c>
      <c r="U77" s="9"/>
      <c r="W77" s="4" t="s">
        <v>7</v>
      </c>
      <c r="X77" s="5"/>
      <c r="Y77" s="4" t="s">
        <v>6</v>
      </c>
      <c r="Z77" s="5"/>
      <c r="AA77" s="4" t="s">
        <v>39</v>
      </c>
      <c r="AB77" s="9"/>
    </row>
    <row r="78" spans="2:30" x14ac:dyDescent="0.25">
      <c r="B78" s="4" t="s">
        <v>8</v>
      </c>
      <c r="C78" s="5"/>
      <c r="D78" s="4" t="s">
        <v>9</v>
      </c>
      <c r="E78" s="5"/>
      <c r="G78" s="4" t="s">
        <v>18</v>
      </c>
      <c r="H78" s="5"/>
      <c r="I78" s="4" t="s">
        <v>20</v>
      </c>
      <c r="J78" s="5"/>
      <c r="K78" s="4" t="s">
        <v>22</v>
      </c>
      <c r="L78" s="11">
        <f>H77*J77</f>
        <v>0</v>
      </c>
      <c r="M78" s="4" t="s">
        <v>25</v>
      </c>
      <c r="P78" s="4" t="s">
        <v>40</v>
      </c>
      <c r="Q78" s="5"/>
      <c r="R78" s="4" t="s">
        <v>42</v>
      </c>
      <c r="S78" s="5"/>
      <c r="T78" s="4" t="s">
        <v>48</v>
      </c>
      <c r="U78" s="9"/>
      <c r="W78" s="4" t="s">
        <v>40</v>
      </c>
      <c r="X78" s="5"/>
      <c r="Y78" s="4" t="s">
        <v>42</v>
      </c>
      <c r="Z78" s="5"/>
      <c r="AA78" s="4" t="s">
        <v>65</v>
      </c>
      <c r="AB78" s="9"/>
      <c r="AC78" s="8" t="s">
        <v>66</v>
      </c>
      <c r="AD78" s="3" t="s">
        <v>36</v>
      </c>
    </row>
    <row r="79" spans="2:30" x14ac:dyDescent="0.25">
      <c r="G79" s="4" t="s">
        <v>19</v>
      </c>
      <c r="H79" s="5"/>
      <c r="I79" s="4" t="s">
        <v>21</v>
      </c>
      <c r="J79" s="5"/>
      <c r="K79" s="4" t="s">
        <v>23</v>
      </c>
      <c r="L79" s="11">
        <f>H77*J77</f>
        <v>0</v>
      </c>
      <c r="M79" s="4" t="s">
        <v>26</v>
      </c>
      <c r="P79" s="4" t="s">
        <v>41</v>
      </c>
      <c r="Q79" s="11" t="str">
        <f>IFERROR(MOD(POWER(S77,Q78),Q77), CONCATENATE("https://es.planetcalc.com/8326/","  ",S77,"^",Q78,"  ",Q77))</f>
        <v>https://es.planetcalc.com/8326/  ^  17</v>
      </c>
      <c r="R79" s="4" t="s">
        <v>43</v>
      </c>
      <c r="S79" s="11" t="str">
        <f>IFERROR(MOD(POWER(S77,S78),Q77), CONCATENATE("https://es.planetcalc.com/8326/","  ",S77,"^",S78,"  ",Q77))</f>
        <v>https://es.planetcalc.com/8326/  ^  17</v>
      </c>
      <c r="W79" s="4" t="s">
        <v>41</v>
      </c>
      <c r="X79" s="11" t="str">
        <f>IFERROR(MOD(POWER(Z77,X78),X77), CONCATENATE("https://es.planetcalc.com/8326/","  ",Z77,"^",X78,"  ",X77))</f>
        <v xml:space="preserve">https://es.planetcalc.com/8326/  ^  </v>
      </c>
      <c r="Y79" s="4" t="s">
        <v>43</v>
      </c>
      <c r="Z79" s="11" t="str">
        <f>IFERROR(MOD(POWER(Z77,Z78),X77), CONCATENATE("https://es.planetcalc.com/8326/","  ",Z77,"^",Z78,"  ",X77))</f>
        <v xml:space="preserve">https://es.planetcalc.com/8326/  ^  </v>
      </c>
      <c r="AA79" s="4" t="s">
        <v>48</v>
      </c>
      <c r="AB79" s="9"/>
      <c r="AC79" s="1" t="s">
        <v>77</v>
      </c>
    </row>
    <row r="81" spans="2:30" x14ac:dyDescent="0.25">
      <c r="B81" t="s">
        <v>67</v>
      </c>
      <c r="C81" t="s">
        <v>68</v>
      </c>
      <c r="D81" t="s">
        <v>13</v>
      </c>
      <c r="E81" t="s">
        <v>11</v>
      </c>
      <c r="G81" t="s">
        <v>28</v>
      </c>
      <c r="I81" t="s">
        <v>29</v>
      </c>
      <c r="K81" s="4" t="s">
        <v>34</v>
      </c>
      <c r="L81" s="5"/>
      <c r="P81" t="s">
        <v>44</v>
      </c>
      <c r="R81" t="s">
        <v>45</v>
      </c>
      <c r="W81" t="s">
        <v>63</v>
      </c>
      <c r="Y81" t="s">
        <v>64</v>
      </c>
    </row>
    <row r="82" spans="2:30" x14ac:dyDescent="0.25">
      <c r="B82" s="6" t="s">
        <v>10</v>
      </c>
      <c r="C82" s="7" t="str">
        <f>IFERROR(MOD(POWER(C77,C78),E77), CONCATENATE("https://es.planetcalc.com/8326/","  ",C77,"^",C78,"  ",E77))</f>
        <v xml:space="preserve">https://es.planetcalc.com/8326/  ^  </v>
      </c>
      <c r="D82" s="6" t="s">
        <v>11</v>
      </c>
      <c r="E82" s="7" t="str">
        <f>IFERROR(MOD(POWER(C77,E78),E77), CONCATENATE("https://es.planetcalc.com/8326/","  ",C77,"^",E78,"  ",E77))</f>
        <v xml:space="preserve">https://es.planetcalc.com/8326/  ^  </v>
      </c>
      <c r="G82" s="6" t="s">
        <v>27</v>
      </c>
      <c r="H82" s="7" t="str">
        <f>IFERROR(MOD(POWER(L81,H78),L78), CONCATENATE("https://es.planetcalc.com/8326/","  ",L81,"^",H78,"  ",L78))</f>
        <v>https://es.planetcalc.com/8326/  ^  0</v>
      </c>
      <c r="I82" s="6" t="s">
        <v>30</v>
      </c>
      <c r="J82" s="7" t="str">
        <f>IFERROR(MOD(POWER(L81,J78),L79), CONCATENATE("https://es.planetcalc.com/8326/","  ",L81,"^",J78,"  ",L79))</f>
        <v>https://es.planetcalc.com/8326/  ^  0</v>
      </c>
      <c r="P82" s="6" t="s">
        <v>12</v>
      </c>
      <c r="Q82" s="7" t="str">
        <f>IFERROR(MOD(POWER(S79,U77),Q77), CONCATENATE("https://es.planetcalc.com/8326/","  ",S79,"^",U77,"  ",Q77))</f>
        <v>https://es.planetcalc.com/8326/  https://es.planetcalc.com/8326/  ^  17^  17</v>
      </c>
      <c r="R82" s="6" t="s">
        <v>12</v>
      </c>
      <c r="S82" s="7" t="str">
        <f>IFERROR(MOD(POWER(Q79,U77),Q77), CONCATENATE("https://es.planetcalc.com/8326/","  ",Q79,"^",U77,"  ",Q77))</f>
        <v>https://es.planetcalc.com/8326/  https://es.planetcalc.com/8326/  ^  17^  17</v>
      </c>
      <c r="W82" s="6" t="s">
        <v>53</v>
      </c>
      <c r="X82" s="7" t="str">
        <f>IFERROR(MOD(POWER(Z77,AB77),X77), CONCATENATE("https://es.planetcalc.com/8326/","  ",Z77,"^",AB77,"  ",X77))</f>
        <v xml:space="preserve">https://es.planetcalc.com/8326/  ^  </v>
      </c>
      <c r="Y82" s="6" t="s">
        <v>55</v>
      </c>
      <c r="Z82" s="7" t="str">
        <f>IFERROR(MOD(POWER(Z77,AB77),X77), CONCATENATE("https://es.planetcalc.com/8326/","  ",Z77,"^",AB77,"  ",X77))</f>
        <v xml:space="preserve">https://es.planetcalc.com/8326/  ^  </v>
      </c>
    </row>
    <row r="83" spans="2:30" x14ac:dyDescent="0.25">
      <c r="G83" t="s">
        <v>32</v>
      </c>
      <c r="I83" t="s">
        <v>32</v>
      </c>
      <c r="K83" s="4" t="s">
        <v>35</v>
      </c>
      <c r="L83" s="5" t="str">
        <f>H82</f>
        <v>https://es.planetcalc.com/8326/  ^  0</v>
      </c>
      <c r="P83" s="6" t="s">
        <v>46</v>
      </c>
      <c r="Q83" s="7" t="str">
        <f>IFERROR(MOD(POWER(S77,U77),Q77), CONCATENATE("https://es.planetcalc.com/8326/","  ",S77,"^",U77,"  ",Q77))</f>
        <v>https://es.planetcalc.com/8326/  ^  17</v>
      </c>
      <c r="R83" s="6" t="s">
        <v>46</v>
      </c>
      <c r="S83" s="7" t="str">
        <f>IFERROR(MOD(POWER(S77,U77),Q77), CONCATENATE("https://es.planetcalc.com/8326/","  ",S77,"^",U77,"  ",Q77))</f>
        <v>https://es.planetcalc.com/8326/  ^  17</v>
      </c>
      <c r="W83" s="6" t="s">
        <v>54</v>
      </c>
      <c r="X83" s="7" t="str">
        <f>IFERROR(MOD((AB79-(X78*X82))*AB78,(X77-1)), CONCATENATE("https://es.planetcalc.com/8326/","  ", "(",AB79,"-(",X78,"*",X82,"))","*",AB78,"(",X77-1,")","  ",X77-1))</f>
        <v>https://es.planetcalc.com/8326/  (-(*https://es.planetcalc.com/8326/  ^  ))*(-1)  -1</v>
      </c>
      <c r="Y83" s="6" t="s">
        <v>56</v>
      </c>
      <c r="Z83" s="7" t="str">
        <f>IFERROR(MOD((AB79-(Z78*X82))*AB78,(X77-1)), CONCATENATE("https://es.planetcalc.com/8326/","  ", "(",AB79,"-(",Z78,"*",X82,"))","*",AB78,"(",X77-1,")","  ",X77-1))</f>
        <v>https://es.planetcalc.com/8326/  (-(*https://es.planetcalc.com/8326/  ^  ))*(-1)  -1</v>
      </c>
    </row>
    <row r="84" spans="2:30" x14ac:dyDescent="0.25">
      <c r="B84" s="6" t="s">
        <v>12</v>
      </c>
      <c r="C84" s="7" t="str">
        <f>IFERROR(MOD(POWER(E82,C78),E77), CONCATENATE("https://es.planetcalc.com/8326/","  ",E82,"^",C78,"  ",E77))</f>
        <v xml:space="preserve">https://es.planetcalc.com/8326/  https://es.planetcalc.com/8326/  ^  ^  </v>
      </c>
      <c r="D84" s="6" t="s">
        <v>12</v>
      </c>
      <c r="E84" s="7" t="str">
        <f>IFERROR(MOD(POWER(C82,E78),E77), CONCATENATE("https://es.planetcalc.com/8326/","  ",C82,"^",E78,"  ",E77))</f>
        <v xml:space="preserve">https://es.planetcalc.com/8326/  https://es.planetcalc.com/8326/  ^  ^  </v>
      </c>
      <c r="G84" s="6" t="s">
        <v>31</v>
      </c>
      <c r="H84" s="7" t="str">
        <f>IFERROR(MOD(POWER(L83,H79),L78), CONCATENATE("https://es.planetcalc.com/8326/","  ",L83,"^",H79,"  ",L78))</f>
        <v>https://es.planetcalc.com/8326/  https://es.planetcalc.com/8326/  ^  0^  0</v>
      </c>
      <c r="I84" s="6" t="s">
        <v>33</v>
      </c>
      <c r="J84" s="7" t="str">
        <f>IFERROR(MOD(POWER(L83,J79),L79), CONCATENATE("https://es.planetcalc.com/8326/","  ",L83,"^",J79,"  ",L79))</f>
        <v>https://es.planetcalc.com/8326/  https://es.planetcalc.com/8326/  ^  0^  0</v>
      </c>
      <c r="P84" s="6" t="s">
        <v>47</v>
      </c>
      <c r="Q84" s="7" t="str">
        <f>IFERROR(MOD(U78*Q82,Q77), CONCATENATE("https://es.planetcalc.com/8326/","  ",U78,"*",Q82,"  ",Q77))</f>
        <v>https://es.planetcalc.com/8326/  *https://es.planetcalc.com/8326/  https://es.planetcalc.com/8326/  ^  17^  17  17</v>
      </c>
      <c r="R84" s="6" t="s">
        <v>47</v>
      </c>
      <c r="S84" s="7" t="str">
        <f>IFERROR(MOD(U78*S82,Q77), CONCATENATE("https://es.planetcalc.com/8326/","  ",U78,"*",S82,"  ",Q77))</f>
        <v>https://es.planetcalc.com/8326/  *https://es.planetcalc.com/8326/  https://es.planetcalc.com/8326/  ^  17^  17  17</v>
      </c>
      <c r="W84" t="s">
        <v>58</v>
      </c>
      <c r="X84" t="s">
        <v>57</v>
      </c>
      <c r="Y84" t="s">
        <v>59</v>
      </c>
      <c r="Z84" t="s">
        <v>60</v>
      </c>
    </row>
    <row r="86" spans="2:30" x14ac:dyDescent="0.25">
      <c r="B86" t="s">
        <v>79</v>
      </c>
      <c r="C86" s="3" t="s">
        <v>80</v>
      </c>
      <c r="G86" s="8" t="s">
        <v>78</v>
      </c>
      <c r="H86" s="3" t="s">
        <v>36</v>
      </c>
      <c r="P86" t="s">
        <v>61</v>
      </c>
      <c r="R86" t="s">
        <v>62</v>
      </c>
      <c r="W86" t="s">
        <v>61</v>
      </c>
      <c r="Y86" t="s">
        <v>62</v>
      </c>
    </row>
    <row r="87" spans="2:30" x14ac:dyDescent="0.25">
      <c r="G87" s="1" t="s">
        <v>77</v>
      </c>
      <c r="P87" s="6" t="s">
        <v>12</v>
      </c>
      <c r="Q87" s="7" t="str">
        <f>IFERROR(MOD(POWER(Q83,S78),Q77), CONCATENATE("https://es.planetcalc.com/8326/","  ",Q83,"^",S78,"  ",Q77))</f>
        <v>https://es.planetcalc.com/8326/  https://es.planetcalc.com/8326/  ^  17^  17</v>
      </c>
      <c r="R87" s="6" t="s">
        <v>12</v>
      </c>
      <c r="S87" s="7" t="str">
        <f>IFERROR(MOD(POWER(S83,Q78),Q77), CONCATENATE("https://es.planetcalc.com/8326/","  ",S83,"^",Q78,"  ",Q77))</f>
        <v>https://es.planetcalc.com/8326/  https://es.planetcalc.com/8326/  ^  17^  17</v>
      </c>
      <c r="W87" s="6" t="s">
        <v>71</v>
      </c>
      <c r="X87" s="7" t="str">
        <f>IFERROR(MOD(POWER(X79,X82)*POWER(X82,X83),X77), CONCATENATE("https://es.planetcalc.com/8326/","  ","(",X79,"^",X82,")*",X82,"^",X83,")"," ",X77))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87" s="6" t="s">
        <v>70</v>
      </c>
      <c r="Z87" s="7" t="str">
        <f>IFERROR(MOD(POWER(Z79,Z82)*POWER(Z82,Z83),X77), CONCATENATE("https://es.planetcalc.com/8326/","  ","(",Z79,"^",Z82,")*",Z82,"^",Z83,")"," ",X77))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88" spans="2:30" x14ac:dyDescent="0.25">
      <c r="P88" s="6" t="s">
        <v>48</v>
      </c>
      <c r="Q88" s="7" t="str">
        <f>IFERROR(MOD(Q89*Q84,Q77), CONCATENATE("https://es.planetcalc.com/8326/","  ",Q89,"*",Q84,"  ",Q77))</f>
        <v>https://es.planetcalc.com/8326/  3*https://es.planetcalc.com/8326/  *https://es.planetcalc.com/8326/  https://es.planetcalc.com/8326/  ^  17^  17  17  17</v>
      </c>
      <c r="R88" s="6" t="s">
        <v>48</v>
      </c>
      <c r="S88" s="7" t="str">
        <f>IFERROR(MOD(S89*S84,Q77), CONCATENATE("https://es.planetcalc.com/8326/","  ",S89,"*",S84,"  ",Q77))</f>
        <v>https://es.planetcalc.com/8326/  *https://es.planetcalc.com/8326/  *https://es.planetcalc.com/8326/  https://es.planetcalc.com/8326/  ^  17^  17  17  17</v>
      </c>
      <c r="W88" s="6" t="s">
        <v>72</v>
      </c>
      <c r="X88" s="7" t="str">
        <f>IFERROR(MOD(POWER(Z77,AB79),X77), CONCATENATE("https://es.planetcalc.com/8326/","  ",Z77,"^",AB79,"  ",X77))</f>
        <v xml:space="preserve">https://es.planetcalc.com/8326/  ^  </v>
      </c>
      <c r="Y88" s="6" t="s">
        <v>69</v>
      </c>
      <c r="Z88" s="7" t="str">
        <f>IFERROR(MOD(POWER(Z77,AB79),X77), CONCATENATE("https://es.planetcalc.com/8326/","  ",Z77,"^",AB79,"  ",X77))</f>
        <v xml:space="preserve">https://es.planetcalc.com/8326/  ^  </v>
      </c>
    </row>
    <row r="89" spans="2:30" x14ac:dyDescent="0.25">
      <c r="P89" s="6" t="s">
        <v>49</v>
      </c>
      <c r="Q89" s="12">
        <v>3</v>
      </c>
      <c r="R89" s="6" t="s">
        <v>49</v>
      </c>
      <c r="S89" s="12"/>
      <c r="W89" t="s">
        <v>73</v>
      </c>
      <c r="X89" t="s">
        <v>74</v>
      </c>
    </row>
    <row r="90" spans="2:30" x14ac:dyDescent="0.25">
      <c r="P90" s="8" t="s">
        <v>66</v>
      </c>
      <c r="Q90" s="3" t="s">
        <v>36</v>
      </c>
      <c r="W90" t="s">
        <v>75</v>
      </c>
      <c r="X90" t="s">
        <v>76</v>
      </c>
    </row>
    <row r="93" spans="2:30" x14ac:dyDescent="0.25">
      <c r="B93" s="8" t="s">
        <v>5</v>
      </c>
      <c r="G93" s="8" t="s">
        <v>15</v>
      </c>
      <c r="P93" s="8" t="s">
        <v>37</v>
      </c>
      <c r="Q93" s="8" t="s">
        <v>38</v>
      </c>
      <c r="W93" s="8" t="s">
        <v>37</v>
      </c>
      <c r="X93" s="8" t="s">
        <v>52</v>
      </c>
    </row>
    <row r="95" spans="2:30" x14ac:dyDescent="0.25">
      <c r="B95" s="4" t="s">
        <v>6</v>
      </c>
      <c r="C95" s="5"/>
      <c r="D95" s="4" t="s">
        <v>7</v>
      </c>
      <c r="E95" s="5"/>
      <c r="G95" s="4" t="s">
        <v>7</v>
      </c>
      <c r="H95" s="5"/>
      <c r="I95" s="4" t="s">
        <v>16</v>
      </c>
      <c r="J95" s="5"/>
      <c r="K95" s="4" t="s">
        <v>17</v>
      </c>
      <c r="L95" s="11">
        <f>H95*J95</f>
        <v>0</v>
      </c>
      <c r="M95" s="4" t="s">
        <v>24</v>
      </c>
      <c r="N95" s="11">
        <f>(H95-1)*(J95-1)</f>
        <v>1</v>
      </c>
      <c r="P95" s="4" t="s">
        <v>7</v>
      </c>
      <c r="Q95" s="5">
        <v>17</v>
      </c>
      <c r="R95" s="4" t="s">
        <v>6</v>
      </c>
      <c r="S95" s="5"/>
      <c r="T95" s="4" t="s">
        <v>39</v>
      </c>
      <c r="U95" s="9"/>
      <c r="W95" s="4" t="s">
        <v>7</v>
      </c>
      <c r="X95" s="5"/>
      <c r="Y95" s="4" t="s">
        <v>6</v>
      </c>
      <c r="Z95" s="5"/>
      <c r="AA95" s="4" t="s">
        <v>39</v>
      </c>
      <c r="AB95" s="9"/>
    </row>
    <row r="96" spans="2:30" x14ac:dyDescent="0.25">
      <c r="B96" s="4" t="s">
        <v>8</v>
      </c>
      <c r="C96" s="5"/>
      <c r="D96" s="4" t="s">
        <v>9</v>
      </c>
      <c r="E96" s="5"/>
      <c r="G96" s="4" t="s">
        <v>18</v>
      </c>
      <c r="H96" s="5"/>
      <c r="I96" s="4" t="s">
        <v>20</v>
      </c>
      <c r="J96" s="5"/>
      <c r="K96" s="4" t="s">
        <v>22</v>
      </c>
      <c r="L96" s="11">
        <f>H95*J95</f>
        <v>0</v>
      </c>
      <c r="M96" s="4" t="s">
        <v>25</v>
      </c>
      <c r="P96" s="4" t="s">
        <v>40</v>
      </c>
      <c r="Q96" s="5"/>
      <c r="R96" s="4" t="s">
        <v>42</v>
      </c>
      <c r="S96" s="5"/>
      <c r="T96" s="4" t="s">
        <v>48</v>
      </c>
      <c r="U96" s="9"/>
      <c r="W96" s="4" t="s">
        <v>40</v>
      </c>
      <c r="X96" s="5"/>
      <c r="Y96" s="4" t="s">
        <v>42</v>
      </c>
      <c r="Z96" s="5"/>
      <c r="AA96" s="4" t="s">
        <v>65</v>
      </c>
      <c r="AB96" s="9"/>
      <c r="AC96" s="8" t="s">
        <v>66</v>
      </c>
      <c r="AD96" s="3" t="s">
        <v>36</v>
      </c>
    </row>
    <row r="97" spans="2:29" x14ac:dyDescent="0.25">
      <c r="G97" s="4" t="s">
        <v>19</v>
      </c>
      <c r="H97" s="5"/>
      <c r="I97" s="4" t="s">
        <v>21</v>
      </c>
      <c r="J97" s="5"/>
      <c r="K97" s="4" t="s">
        <v>23</v>
      </c>
      <c r="L97" s="11">
        <f>H95*J95</f>
        <v>0</v>
      </c>
      <c r="M97" s="4" t="s">
        <v>26</v>
      </c>
      <c r="P97" s="4" t="s">
        <v>41</v>
      </c>
      <c r="Q97" s="11" t="str">
        <f>IFERROR(MOD(POWER(S95,Q96),Q95), CONCATENATE("https://es.planetcalc.com/8326/","  ",S95,"^",Q96,"  ",Q95))</f>
        <v>https://es.planetcalc.com/8326/  ^  17</v>
      </c>
      <c r="R97" s="4" t="s">
        <v>43</v>
      </c>
      <c r="S97" s="11" t="str">
        <f>IFERROR(MOD(POWER(S95,S96),Q95), CONCATENATE("https://es.planetcalc.com/8326/","  ",S95,"^",S96,"  ",Q95))</f>
        <v>https://es.planetcalc.com/8326/  ^  17</v>
      </c>
      <c r="W97" s="4" t="s">
        <v>41</v>
      </c>
      <c r="X97" s="11" t="str">
        <f>IFERROR(MOD(POWER(Z95,X96),X95), CONCATENATE("https://es.planetcalc.com/8326/","  ",Z95,"^",X96,"  ",X95))</f>
        <v xml:space="preserve">https://es.planetcalc.com/8326/  ^  </v>
      </c>
      <c r="Y97" s="4" t="s">
        <v>43</v>
      </c>
      <c r="Z97" s="11" t="str">
        <f>IFERROR(MOD(POWER(Z95,Z96),X95), CONCATENATE("https://es.planetcalc.com/8326/","  ",Z95,"^",Z96,"  ",X95))</f>
        <v xml:space="preserve">https://es.planetcalc.com/8326/  ^  </v>
      </c>
      <c r="AA97" s="4" t="s">
        <v>48</v>
      </c>
      <c r="AB97" s="9"/>
      <c r="AC97" s="1" t="s">
        <v>77</v>
      </c>
    </row>
    <row r="99" spans="2:29" x14ac:dyDescent="0.25">
      <c r="B99" t="s">
        <v>67</v>
      </c>
      <c r="C99" t="s">
        <v>68</v>
      </c>
      <c r="D99" t="s">
        <v>13</v>
      </c>
      <c r="E99" t="s">
        <v>11</v>
      </c>
      <c r="G99" t="s">
        <v>28</v>
      </c>
      <c r="I99" t="s">
        <v>29</v>
      </c>
      <c r="K99" s="4" t="s">
        <v>34</v>
      </c>
      <c r="L99" s="5"/>
      <c r="P99" t="s">
        <v>44</v>
      </c>
      <c r="R99" t="s">
        <v>45</v>
      </c>
      <c r="W99" t="s">
        <v>63</v>
      </c>
      <c r="Y99" t="s">
        <v>64</v>
      </c>
    </row>
    <row r="100" spans="2:29" x14ac:dyDescent="0.25">
      <c r="B100" s="6" t="s">
        <v>10</v>
      </c>
      <c r="C100" s="7" t="str">
        <f>IFERROR(MOD(POWER(C95,C96),E95), CONCATENATE("https://es.planetcalc.com/8326/","  ",C95,"^",C96,"  ",E95))</f>
        <v xml:space="preserve">https://es.planetcalc.com/8326/  ^  </v>
      </c>
      <c r="D100" s="6" t="s">
        <v>11</v>
      </c>
      <c r="E100" s="7" t="str">
        <f>IFERROR(MOD(POWER(C95,E96),E95), CONCATENATE("https://es.planetcalc.com/8326/","  ",C95,"^",E96,"  ",E95))</f>
        <v xml:space="preserve">https://es.planetcalc.com/8326/  ^  </v>
      </c>
      <c r="G100" s="6" t="s">
        <v>27</v>
      </c>
      <c r="H100" s="7" t="str">
        <f>IFERROR(MOD(POWER(L99,H96),L96), CONCATENATE("https://es.planetcalc.com/8326/","  ",L99,"^",H96,"  ",L96))</f>
        <v>https://es.planetcalc.com/8326/  ^  0</v>
      </c>
      <c r="I100" s="6" t="s">
        <v>30</v>
      </c>
      <c r="J100" s="7" t="str">
        <f>IFERROR(MOD(POWER(L99,J96),L97), CONCATENATE("https://es.planetcalc.com/8326/","  ",L99,"^",J96,"  ",L97))</f>
        <v>https://es.planetcalc.com/8326/  ^  0</v>
      </c>
      <c r="P100" s="6" t="s">
        <v>12</v>
      </c>
      <c r="Q100" s="7" t="str">
        <f>IFERROR(MOD(POWER(S97,U95),Q95), CONCATENATE("https://es.planetcalc.com/8326/","  ",S97,"^",U95,"  ",Q95))</f>
        <v>https://es.planetcalc.com/8326/  https://es.planetcalc.com/8326/  ^  17^  17</v>
      </c>
      <c r="R100" s="6" t="s">
        <v>12</v>
      </c>
      <c r="S100" s="7" t="str">
        <f>IFERROR(MOD(POWER(Q97,U95),Q95), CONCATENATE("https://es.planetcalc.com/8326/","  ",Q97,"^",U95,"  ",Q95))</f>
        <v>https://es.planetcalc.com/8326/  https://es.planetcalc.com/8326/  ^  17^  17</v>
      </c>
      <c r="W100" s="6" t="s">
        <v>53</v>
      </c>
      <c r="X100" s="7" t="str">
        <f>IFERROR(MOD(POWER(Z95,AB95),X95), CONCATENATE("https://es.planetcalc.com/8326/","  ",Z95,"^",AB95,"  ",X95))</f>
        <v xml:space="preserve">https://es.planetcalc.com/8326/  ^  </v>
      </c>
      <c r="Y100" s="6" t="s">
        <v>55</v>
      </c>
      <c r="Z100" s="7" t="str">
        <f>IFERROR(MOD(POWER(Z95,AB95),X95), CONCATENATE("https://es.planetcalc.com/8326/","  ",Z95,"^",AB95,"  ",X95))</f>
        <v xml:space="preserve">https://es.planetcalc.com/8326/  ^  </v>
      </c>
    </row>
    <row r="101" spans="2:29" x14ac:dyDescent="0.25">
      <c r="G101" t="s">
        <v>32</v>
      </c>
      <c r="I101" t="s">
        <v>32</v>
      </c>
      <c r="K101" s="4" t="s">
        <v>35</v>
      </c>
      <c r="L101" s="5" t="str">
        <f>H100</f>
        <v>https://es.planetcalc.com/8326/  ^  0</v>
      </c>
      <c r="P101" s="6" t="s">
        <v>46</v>
      </c>
      <c r="Q101" s="7" t="str">
        <f>IFERROR(MOD(POWER(S95,U95),Q95), CONCATENATE("https://es.planetcalc.com/8326/","  ",S95,"^",U95,"  ",Q95))</f>
        <v>https://es.planetcalc.com/8326/  ^  17</v>
      </c>
      <c r="R101" s="6" t="s">
        <v>46</v>
      </c>
      <c r="S101" s="7" t="str">
        <f>IFERROR(MOD(POWER(S95,U95),Q95), CONCATENATE("https://es.planetcalc.com/8326/","  ",S95,"^",U95,"  ",Q95))</f>
        <v>https://es.planetcalc.com/8326/  ^  17</v>
      </c>
      <c r="W101" s="6" t="s">
        <v>54</v>
      </c>
      <c r="X101" s="7" t="str">
        <f>IFERROR(MOD((AB97-(X96*X100))*AB96,(X95-1)), CONCATENATE("https://es.planetcalc.com/8326/","  ", "(",AB97,"-(",X96,"*",X100,"))","*",AB96,"(",X95-1,")","  ",X95-1))</f>
        <v>https://es.planetcalc.com/8326/  (-(*https://es.planetcalc.com/8326/  ^  ))*(-1)  -1</v>
      </c>
      <c r="Y101" s="6" t="s">
        <v>56</v>
      </c>
      <c r="Z101" s="7" t="str">
        <f>IFERROR(MOD((AB97-(Z96*X100))*AB96,(X95-1)), CONCATENATE("https://es.planetcalc.com/8326/","  ", "(",AB97,"-(",Z96,"*",X100,"))","*",AB96,"(",X95-1,")","  ",X95-1))</f>
        <v>https://es.planetcalc.com/8326/  (-(*https://es.planetcalc.com/8326/  ^  ))*(-1)  -1</v>
      </c>
    </row>
    <row r="102" spans="2:29" x14ac:dyDescent="0.25">
      <c r="B102" s="6" t="s">
        <v>12</v>
      </c>
      <c r="C102" s="7" t="str">
        <f>IFERROR(MOD(POWER(E100,C96),E95), CONCATENATE("https://es.planetcalc.com/8326/","  ",E100,"^",C96,"  ",E95))</f>
        <v xml:space="preserve">https://es.planetcalc.com/8326/  https://es.planetcalc.com/8326/  ^  ^  </v>
      </c>
      <c r="D102" s="6" t="s">
        <v>12</v>
      </c>
      <c r="E102" s="7" t="str">
        <f>IFERROR(MOD(POWER(C100,E96),E95), CONCATENATE("https://es.planetcalc.com/8326/","  ",C100,"^",E96,"  ",E95))</f>
        <v xml:space="preserve">https://es.planetcalc.com/8326/  https://es.planetcalc.com/8326/  ^  ^  </v>
      </c>
      <c r="G102" s="6" t="s">
        <v>31</v>
      </c>
      <c r="H102" s="7" t="str">
        <f>IFERROR(MOD(POWER(L101,H97),L96), CONCATENATE("https://es.planetcalc.com/8326/","  ",L101,"^",H97,"  ",L96))</f>
        <v>https://es.planetcalc.com/8326/  https://es.planetcalc.com/8326/  ^  0^  0</v>
      </c>
      <c r="I102" s="6" t="s">
        <v>33</v>
      </c>
      <c r="J102" s="7" t="str">
        <f>IFERROR(MOD(POWER(L101,J97),L97), CONCATENATE("https://es.planetcalc.com/8326/","  ",L101,"^",J97,"  ",L97))</f>
        <v>https://es.planetcalc.com/8326/  https://es.planetcalc.com/8326/  ^  0^  0</v>
      </c>
      <c r="P102" s="6" t="s">
        <v>47</v>
      </c>
      <c r="Q102" s="7" t="str">
        <f>IFERROR(MOD(U96*Q100,Q95), CONCATENATE("https://es.planetcalc.com/8326/","  ",U96,"*",Q100,"  ",Q95))</f>
        <v>https://es.planetcalc.com/8326/  *https://es.planetcalc.com/8326/  https://es.planetcalc.com/8326/  ^  17^  17  17</v>
      </c>
      <c r="R102" s="6" t="s">
        <v>47</v>
      </c>
      <c r="S102" s="7" t="str">
        <f>IFERROR(MOD(U96*S100,Q95), CONCATENATE("https://es.planetcalc.com/8326/","  ",U96,"*",S100,"  ",Q95))</f>
        <v>https://es.planetcalc.com/8326/  *https://es.planetcalc.com/8326/  https://es.planetcalc.com/8326/  ^  17^  17  17</v>
      </c>
      <c r="W102" t="s">
        <v>58</v>
      </c>
      <c r="X102" t="s">
        <v>57</v>
      </c>
      <c r="Y102" t="s">
        <v>59</v>
      </c>
      <c r="Z102" t="s">
        <v>60</v>
      </c>
    </row>
    <row r="104" spans="2:29" x14ac:dyDescent="0.25">
      <c r="B104" t="s">
        <v>79</v>
      </c>
      <c r="C104" s="3" t="s">
        <v>80</v>
      </c>
      <c r="G104" s="8" t="s">
        <v>78</v>
      </c>
      <c r="H104" s="3" t="s">
        <v>36</v>
      </c>
      <c r="P104" t="s">
        <v>61</v>
      </c>
      <c r="R104" t="s">
        <v>62</v>
      </c>
      <c r="W104" t="s">
        <v>61</v>
      </c>
      <c r="Y104" t="s">
        <v>62</v>
      </c>
    </row>
    <row r="105" spans="2:29" x14ac:dyDescent="0.25">
      <c r="G105" s="1" t="s">
        <v>77</v>
      </c>
      <c r="P105" s="6" t="s">
        <v>12</v>
      </c>
      <c r="Q105" s="7" t="str">
        <f>IFERROR(MOD(POWER(Q101,S96),Q95), CONCATENATE("https://es.planetcalc.com/8326/","  ",Q101,"^",S96,"  ",Q95))</f>
        <v>https://es.planetcalc.com/8326/  https://es.planetcalc.com/8326/  ^  17^  17</v>
      </c>
      <c r="R105" s="6" t="s">
        <v>12</v>
      </c>
      <c r="S105" s="7" t="str">
        <f>IFERROR(MOD(POWER(S101,Q96),Q95), CONCATENATE("https://es.planetcalc.com/8326/","  ",S101,"^",Q96,"  ",Q95))</f>
        <v>https://es.planetcalc.com/8326/  https://es.planetcalc.com/8326/  ^  17^  17</v>
      </c>
      <c r="W105" s="6" t="s">
        <v>71</v>
      </c>
      <c r="X105" s="7" t="str">
        <f>IFERROR(MOD(POWER(X97,X100)*POWER(X100,X101),X95), CONCATENATE("https://es.planetcalc.com/8326/","  ","(",X97,"^",X100,")*",X100,"^",X101,")"," ",X95))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105" s="6" t="s">
        <v>70</v>
      </c>
      <c r="Z105" s="7" t="str">
        <f>IFERROR(MOD(POWER(Z97,Z100)*POWER(Z100,Z101),X95), CONCATENATE("https://es.planetcalc.com/8326/","  ","(",Z97,"^",Z100,")*",Z100,"^",Z101,")"," ",X95))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106" spans="2:29" x14ac:dyDescent="0.25">
      <c r="P106" s="6" t="s">
        <v>48</v>
      </c>
      <c r="Q106" s="7" t="str">
        <f>IFERROR(MOD(Q107*Q102,Q95), CONCATENATE("https://es.planetcalc.com/8326/","  ",Q107,"*",Q102,"  ",Q95))</f>
        <v>https://es.planetcalc.com/8326/  3*https://es.planetcalc.com/8326/  *https://es.planetcalc.com/8326/  https://es.planetcalc.com/8326/  ^  17^  17  17  17</v>
      </c>
      <c r="R106" s="6" t="s">
        <v>48</v>
      </c>
      <c r="S106" s="7" t="str">
        <f>IFERROR(MOD(S107*S102,Q95), CONCATENATE("https://es.planetcalc.com/8326/","  ",S107,"*",S102,"  ",Q95))</f>
        <v>https://es.planetcalc.com/8326/  *https://es.planetcalc.com/8326/  *https://es.planetcalc.com/8326/  https://es.planetcalc.com/8326/  ^  17^  17  17  17</v>
      </c>
      <c r="W106" s="6" t="s">
        <v>72</v>
      </c>
      <c r="X106" s="7" t="str">
        <f>IFERROR(MOD(POWER(Z95,AB97),X95), CONCATENATE("https://es.planetcalc.com/8326/","  ",Z95,"^",AB97,"  ",X95))</f>
        <v xml:space="preserve">https://es.planetcalc.com/8326/  ^  </v>
      </c>
      <c r="Y106" s="6" t="s">
        <v>69</v>
      </c>
      <c r="Z106" s="7" t="str">
        <f>IFERROR(MOD(POWER(Z95,AB97),X95), CONCATENATE("https://es.planetcalc.com/8326/","  ",Z95,"^",AB97,"  ",X95))</f>
        <v xml:space="preserve">https://es.planetcalc.com/8326/  ^  </v>
      </c>
    </row>
    <row r="107" spans="2:29" x14ac:dyDescent="0.25">
      <c r="P107" s="6" t="s">
        <v>49</v>
      </c>
      <c r="Q107" s="12">
        <v>3</v>
      </c>
      <c r="R107" s="6" t="s">
        <v>49</v>
      </c>
      <c r="S107" s="12"/>
      <c r="W107" t="s">
        <v>73</v>
      </c>
      <c r="X107" t="s">
        <v>74</v>
      </c>
    </row>
    <row r="108" spans="2:29" x14ac:dyDescent="0.25">
      <c r="P108" s="8" t="s">
        <v>66</v>
      </c>
      <c r="Q108" s="3" t="s">
        <v>36</v>
      </c>
      <c r="W108" t="s">
        <v>75</v>
      </c>
      <c r="X108" t="s">
        <v>76</v>
      </c>
    </row>
    <row r="111" spans="2:29" x14ac:dyDescent="0.25">
      <c r="B111" s="8" t="s">
        <v>5</v>
      </c>
      <c r="G111" s="8" t="s">
        <v>15</v>
      </c>
      <c r="P111" s="8" t="s">
        <v>37</v>
      </c>
      <c r="Q111" s="8" t="s">
        <v>38</v>
      </c>
      <c r="W111" s="8" t="s">
        <v>37</v>
      </c>
      <c r="X111" s="8" t="s">
        <v>52</v>
      </c>
    </row>
    <row r="113" spans="2:30" x14ac:dyDescent="0.25">
      <c r="B113" s="4" t="s">
        <v>6</v>
      </c>
      <c r="C113" s="5"/>
      <c r="D113" s="4" t="s">
        <v>7</v>
      </c>
      <c r="E113" s="5"/>
      <c r="G113" s="4" t="s">
        <v>7</v>
      </c>
      <c r="H113" s="5"/>
      <c r="I113" s="4" t="s">
        <v>16</v>
      </c>
      <c r="J113" s="5"/>
      <c r="K113" s="4" t="s">
        <v>17</v>
      </c>
      <c r="L113" s="11">
        <f>H113*J113</f>
        <v>0</v>
      </c>
      <c r="M113" s="4" t="s">
        <v>24</v>
      </c>
      <c r="N113" s="11">
        <f>(H113-1)*(J113-1)</f>
        <v>1</v>
      </c>
      <c r="P113" s="4" t="s">
        <v>7</v>
      </c>
      <c r="Q113" s="5">
        <v>17</v>
      </c>
      <c r="R113" s="4" t="s">
        <v>6</v>
      </c>
      <c r="S113" s="5"/>
      <c r="T113" s="4" t="s">
        <v>39</v>
      </c>
      <c r="U113" s="9"/>
      <c r="W113" s="4" t="s">
        <v>7</v>
      </c>
      <c r="X113" s="5"/>
      <c r="Y113" s="4" t="s">
        <v>6</v>
      </c>
      <c r="Z113" s="5"/>
      <c r="AA113" s="4" t="s">
        <v>39</v>
      </c>
      <c r="AB113" s="9"/>
    </row>
    <row r="114" spans="2:30" x14ac:dyDescent="0.25">
      <c r="B114" s="4" t="s">
        <v>8</v>
      </c>
      <c r="C114" s="5"/>
      <c r="D114" s="4" t="s">
        <v>9</v>
      </c>
      <c r="E114" s="5"/>
      <c r="G114" s="4" t="s">
        <v>18</v>
      </c>
      <c r="H114" s="5"/>
      <c r="I114" s="4" t="s">
        <v>20</v>
      </c>
      <c r="J114" s="5"/>
      <c r="K114" s="4" t="s">
        <v>22</v>
      </c>
      <c r="L114" s="11">
        <f>H113*J113</f>
        <v>0</v>
      </c>
      <c r="M114" s="4" t="s">
        <v>25</v>
      </c>
      <c r="P114" s="4" t="s">
        <v>40</v>
      </c>
      <c r="Q114" s="5"/>
      <c r="R114" s="4" t="s">
        <v>42</v>
      </c>
      <c r="S114" s="5"/>
      <c r="T114" s="4" t="s">
        <v>48</v>
      </c>
      <c r="U114" s="9"/>
      <c r="W114" s="4" t="s">
        <v>40</v>
      </c>
      <c r="X114" s="5"/>
      <c r="Y114" s="4" t="s">
        <v>42</v>
      </c>
      <c r="Z114" s="5"/>
      <c r="AA114" s="4" t="s">
        <v>65</v>
      </c>
      <c r="AB114" s="9"/>
      <c r="AC114" s="8" t="s">
        <v>66</v>
      </c>
      <c r="AD114" s="3" t="s">
        <v>36</v>
      </c>
    </row>
    <row r="115" spans="2:30" x14ac:dyDescent="0.25">
      <c r="G115" s="4" t="s">
        <v>19</v>
      </c>
      <c r="H115" s="5"/>
      <c r="I115" s="4" t="s">
        <v>21</v>
      </c>
      <c r="J115" s="5"/>
      <c r="K115" s="4" t="s">
        <v>23</v>
      </c>
      <c r="L115" s="11">
        <f>H113*J113</f>
        <v>0</v>
      </c>
      <c r="M115" s="4" t="s">
        <v>26</v>
      </c>
      <c r="P115" s="4" t="s">
        <v>41</v>
      </c>
      <c r="Q115" s="11" t="str">
        <f>IFERROR(MOD(POWER(S113,Q114),Q113), CONCATENATE("https://es.planetcalc.com/8326/","  ",S113,"^",Q114,"  ",Q113))</f>
        <v>https://es.planetcalc.com/8326/  ^  17</v>
      </c>
      <c r="R115" s="4" t="s">
        <v>43</v>
      </c>
      <c r="S115" s="11" t="str">
        <f>IFERROR(MOD(POWER(S113,S114),Q113), CONCATENATE("https://es.planetcalc.com/8326/","  ",S113,"^",S114,"  ",Q113))</f>
        <v>https://es.planetcalc.com/8326/  ^  17</v>
      </c>
      <c r="W115" s="4" t="s">
        <v>41</v>
      </c>
      <c r="X115" s="11" t="str">
        <f>IFERROR(MOD(POWER(Z113,X114),X113), CONCATENATE("https://es.planetcalc.com/8326/","  ",Z113,"^",X114,"  ",X113))</f>
        <v xml:space="preserve">https://es.planetcalc.com/8326/  ^  </v>
      </c>
      <c r="Y115" s="4" t="s">
        <v>43</v>
      </c>
      <c r="Z115" s="11" t="str">
        <f>IFERROR(MOD(POWER(Z113,Z114),X113), CONCATENATE("https://es.planetcalc.com/8326/","  ",Z113,"^",Z114,"  ",X113))</f>
        <v xml:space="preserve">https://es.planetcalc.com/8326/  ^  </v>
      </c>
      <c r="AA115" s="4" t="s">
        <v>48</v>
      </c>
      <c r="AB115" s="9"/>
      <c r="AC115" s="1" t="s">
        <v>77</v>
      </c>
    </row>
    <row r="117" spans="2:30" x14ac:dyDescent="0.25">
      <c r="B117" t="s">
        <v>67</v>
      </c>
      <c r="C117" t="s">
        <v>68</v>
      </c>
      <c r="D117" t="s">
        <v>13</v>
      </c>
      <c r="E117" t="s">
        <v>11</v>
      </c>
      <c r="G117" t="s">
        <v>28</v>
      </c>
      <c r="I117" t="s">
        <v>29</v>
      </c>
      <c r="K117" s="4" t="s">
        <v>34</v>
      </c>
      <c r="L117" s="5"/>
      <c r="P117" t="s">
        <v>44</v>
      </c>
      <c r="R117" t="s">
        <v>45</v>
      </c>
      <c r="W117" t="s">
        <v>63</v>
      </c>
      <c r="Y117" t="s">
        <v>64</v>
      </c>
    </row>
    <row r="118" spans="2:30" x14ac:dyDescent="0.25">
      <c r="B118" s="6" t="s">
        <v>10</v>
      </c>
      <c r="C118" s="7" t="str">
        <f>IFERROR(MOD(POWER(C113,C114),E113), CONCATENATE("https://es.planetcalc.com/8326/","  ",C113,"^",C114,"  ",E113))</f>
        <v xml:space="preserve">https://es.planetcalc.com/8326/  ^  </v>
      </c>
      <c r="D118" s="6" t="s">
        <v>11</v>
      </c>
      <c r="E118" s="7" t="str">
        <f>IFERROR(MOD(POWER(C113,E114),E113), CONCATENATE("https://es.planetcalc.com/8326/","  ",C113,"^",E114,"  ",E113))</f>
        <v xml:space="preserve">https://es.planetcalc.com/8326/  ^  </v>
      </c>
      <c r="G118" s="6" t="s">
        <v>27</v>
      </c>
      <c r="H118" s="7" t="str">
        <f>IFERROR(MOD(POWER(L117,H114),L114), CONCATENATE("https://es.planetcalc.com/8326/","  ",L117,"^",H114,"  ",L114))</f>
        <v>https://es.planetcalc.com/8326/  ^  0</v>
      </c>
      <c r="I118" s="6" t="s">
        <v>30</v>
      </c>
      <c r="J118" s="7" t="str">
        <f>IFERROR(MOD(POWER(L117,J114),L115), CONCATENATE("https://es.planetcalc.com/8326/","  ",L117,"^",J114,"  ",L115))</f>
        <v>https://es.planetcalc.com/8326/  ^  0</v>
      </c>
      <c r="P118" s="6" t="s">
        <v>12</v>
      </c>
      <c r="Q118" s="7" t="str">
        <f>IFERROR(MOD(POWER(S115,U113),Q113), CONCATENATE("https://es.planetcalc.com/8326/","  ",S115,"^",U113,"  ",Q113))</f>
        <v>https://es.planetcalc.com/8326/  https://es.planetcalc.com/8326/  ^  17^  17</v>
      </c>
      <c r="R118" s="6" t="s">
        <v>12</v>
      </c>
      <c r="S118" s="7" t="str">
        <f>IFERROR(MOD(POWER(Q115,U113),Q113), CONCATENATE("https://es.planetcalc.com/8326/","  ",Q115,"^",U113,"  ",Q113))</f>
        <v>https://es.planetcalc.com/8326/  https://es.planetcalc.com/8326/  ^  17^  17</v>
      </c>
      <c r="W118" s="6" t="s">
        <v>53</v>
      </c>
      <c r="X118" s="7" t="str">
        <f>IFERROR(MOD(POWER(Z113,AB113),X113), CONCATENATE("https://es.planetcalc.com/8326/","  ",Z113,"^",AB113,"  ",X113))</f>
        <v xml:space="preserve">https://es.planetcalc.com/8326/  ^  </v>
      </c>
      <c r="Y118" s="6" t="s">
        <v>55</v>
      </c>
      <c r="Z118" s="7" t="str">
        <f>IFERROR(MOD(POWER(Z113,AB113),X113), CONCATENATE("https://es.planetcalc.com/8326/","  ",Z113,"^",AB113,"  ",X113))</f>
        <v xml:space="preserve">https://es.planetcalc.com/8326/  ^  </v>
      </c>
    </row>
    <row r="119" spans="2:30" x14ac:dyDescent="0.25">
      <c r="G119" t="s">
        <v>32</v>
      </c>
      <c r="I119" t="s">
        <v>32</v>
      </c>
      <c r="K119" s="4" t="s">
        <v>35</v>
      </c>
      <c r="L119" s="5" t="str">
        <f>H118</f>
        <v>https://es.planetcalc.com/8326/  ^  0</v>
      </c>
      <c r="P119" s="6" t="s">
        <v>46</v>
      </c>
      <c r="Q119" s="7" t="str">
        <f>IFERROR(MOD(POWER(S113,U113),Q113), CONCATENATE("https://es.planetcalc.com/8326/","  ",S113,"^",U113,"  ",Q113))</f>
        <v>https://es.planetcalc.com/8326/  ^  17</v>
      </c>
      <c r="R119" s="6" t="s">
        <v>46</v>
      </c>
      <c r="S119" s="7" t="str">
        <f>IFERROR(MOD(POWER(S113,U113),Q113), CONCATENATE("https://es.planetcalc.com/8326/","  ",S113,"^",U113,"  ",Q113))</f>
        <v>https://es.planetcalc.com/8326/  ^  17</v>
      </c>
      <c r="W119" s="6" t="s">
        <v>54</v>
      </c>
      <c r="X119" s="7" t="str">
        <f>IFERROR(MOD((AB115-(X114*X118))*AB114,(X113-1)), CONCATENATE("https://es.planetcalc.com/8326/","  ", "(",AB115,"-(",X114,"*",X118,"))","*",AB114,"(",X113-1,")","  ",X113-1))</f>
        <v>https://es.planetcalc.com/8326/  (-(*https://es.planetcalc.com/8326/  ^  ))*(-1)  -1</v>
      </c>
      <c r="Y119" s="6" t="s">
        <v>56</v>
      </c>
      <c r="Z119" s="7" t="str">
        <f>IFERROR(MOD((AB115-(Z114*X118))*AB114,(X113-1)), CONCATENATE("https://es.planetcalc.com/8326/","  ", "(",AB115,"-(",Z114,"*",X118,"))","*",AB114,"(",X113-1,")","  ",X113-1))</f>
        <v>https://es.planetcalc.com/8326/  (-(*https://es.planetcalc.com/8326/  ^  ))*(-1)  -1</v>
      </c>
    </row>
    <row r="120" spans="2:30" x14ac:dyDescent="0.25">
      <c r="B120" s="6" t="s">
        <v>12</v>
      </c>
      <c r="C120" s="7" t="str">
        <f>IFERROR(MOD(POWER(E118,C114),E113), CONCATENATE("https://es.planetcalc.com/8326/","  ",E118,"^",C114,"  ",E113))</f>
        <v xml:space="preserve">https://es.planetcalc.com/8326/  https://es.planetcalc.com/8326/  ^  ^  </v>
      </c>
      <c r="D120" s="6" t="s">
        <v>12</v>
      </c>
      <c r="E120" s="7" t="str">
        <f>IFERROR(MOD(POWER(C118,E114),E113), CONCATENATE("https://es.planetcalc.com/8326/","  ",C118,"^",E114,"  ",E113))</f>
        <v xml:space="preserve">https://es.planetcalc.com/8326/  https://es.planetcalc.com/8326/  ^  ^  </v>
      </c>
      <c r="G120" s="6" t="s">
        <v>31</v>
      </c>
      <c r="H120" s="7" t="str">
        <f>IFERROR(MOD(POWER(L119,H115),L114), CONCATENATE("https://es.planetcalc.com/8326/","  ",L119,"^",H115,"  ",L114))</f>
        <v>https://es.planetcalc.com/8326/  https://es.planetcalc.com/8326/  ^  0^  0</v>
      </c>
      <c r="I120" s="6" t="s">
        <v>33</v>
      </c>
      <c r="J120" s="7" t="str">
        <f>IFERROR(MOD(POWER(L119,J115),L115), CONCATENATE("https://es.planetcalc.com/8326/","  ",L119,"^",J115,"  ",L115))</f>
        <v>https://es.planetcalc.com/8326/  https://es.planetcalc.com/8326/  ^  0^  0</v>
      </c>
      <c r="P120" s="6" t="s">
        <v>47</v>
      </c>
      <c r="Q120" s="7" t="str">
        <f>IFERROR(MOD(U114*Q118,Q113), CONCATENATE("https://es.planetcalc.com/8326/","  ",U114,"*",Q118,"  ",Q113))</f>
        <v>https://es.planetcalc.com/8326/  *https://es.planetcalc.com/8326/  https://es.planetcalc.com/8326/  ^  17^  17  17</v>
      </c>
      <c r="R120" s="6" t="s">
        <v>47</v>
      </c>
      <c r="S120" s="7" t="str">
        <f>IFERROR(MOD(U114*S118,Q113), CONCATENATE("https://es.planetcalc.com/8326/","  ",U114,"*",S118,"  ",Q113))</f>
        <v>https://es.planetcalc.com/8326/  *https://es.planetcalc.com/8326/  https://es.planetcalc.com/8326/  ^  17^  17  17</v>
      </c>
      <c r="W120" t="s">
        <v>58</v>
      </c>
      <c r="X120" t="s">
        <v>57</v>
      </c>
      <c r="Y120" t="s">
        <v>59</v>
      </c>
      <c r="Z120" t="s">
        <v>60</v>
      </c>
    </row>
    <row r="122" spans="2:30" x14ac:dyDescent="0.25">
      <c r="B122" t="s">
        <v>79</v>
      </c>
      <c r="C122" s="3" t="s">
        <v>80</v>
      </c>
      <c r="G122" s="8" t="s">
        <v>78</v>
      </c>
      <c r="H122" s="3" t="s">
        <v>36</v>
      </c>
      <c r="P122" t="s">
        <v>61</v>
      </c>
      <c r="R122" t="s">
        <v>62</v>
      </c>
      <c r="W122" t="s">
        <v>61</v>
      </c>
      <c r="Y122" t="s">
        <v>62</v>
      </c>
    </row>
    <row r="123" spans="2:30" x14ac:dyDescent="0.25">
      <c r="G123" s="1" t="s">
        <v>77</v>
      </c>
      <c r="P123" s="6" t="s">
        <v>12</v>
      </c>
      <c r="Q123" s="7" t="str">
        <f>IFERROR(MOD(POWER(Q119,S114),Q113), CONCATENATE("https://es.planetcalc.com/8326/","  ",Q119,"^",S114,"  ",Q113))</f>
        <v>https://es.planetcalc.com/8326/  https://es.planetcalc.com/8326/  ^  17^  17</v>
      </c>
      <c r="R123" s="6" t="s">
        <v>12</v>
      </c>
      <c r="S123" s="7" t="str">
        <f>IFERROR(MOD(POWER(S119,Q114),Q113), CONCATENATE("https://es.planetcalc.com/8326/","  ",S119,"^",Q114,"  ",Q113))</f>
        <v>https://es.planetcalc.com/8326/  https://es.planetcalc.com/8326/  ^  17^  17</v>
      </c>
      <c r="W123" s="6" t="s">
        <v>71</v>
      </c>
      <c r="X123" s="7" t="str">
        <f>IFERROR(MOD(POWER(X115,X118)*POWER(X118,X119),X113), CONCATENATE("https://es.planetcalc.com/8326/","  ","(",X115,"^",X118,")*",X118,"^",X119,")"," ",X113))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123" s="6" t="s">
        <v>70</v>
      </c>
      <c r="Z123" s="7" t="str">
        <f>IFERROR(MOD(POWER(Z115,Z118)*POWER(Z118,Z119),X113), CONCATENATE("https://es.planetcalc.com/8326/","  ","(",Z115,"^",Z118,")*",Z118,"^",Z119,")"," ",X113))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124" spans="2:30" x14ac:dyDescent="0.25">
      <c r="P124" s="6" t="s">
        <v>48</v>
      </c>
      <c r="Q124" s="7" t="str">
        <f>IFERROR(MOD(Q125*Q120,Q113), CONCATENATE("https://es.planetcalc.com/8326/","  ",Q125,"*",Q120,"  ",Q113))</f>
        <v>https://es.planetcalc.com/8326/  3*https://es.planetcalc.com/8326/  *https://es.planetcalc.com/8326/  https://es.planetcalc.com/8326/  ^  17^  17  17  17</v>
      </c>
      <c r="R124" s="6" t="s">
        <v>48</v>
      </c>
      <c r="S124" s="7" t="str">
        <f>IFERROR(MOD(S125*S120,Q113), CONCATENATE("https://es.planetcalc.com/8326/","  ",S125,"*",S120,"  ",Q113))</f>
        <v>https://es.planetcalc.com/8326/  *https://es.planetcalc.com/8326/  *https://es.planetcalc.com/8326/  https://es.planetcalc.com/8326/  ^  17^  17  17  17</v>
      </c>
      <c r="W124" s="6" t="s">
        <v>72</v>
      </c>
      <c r="X124" s="7" t="str">
        <f>IFERROR(MOD(POWER(Z113,AB115),X113), CONCATENATE("https://es.planetcalc.com/8326/","  ",Z113,"^",AB115,"  ",X113))</f>
        <v xml:space="preserve">https://es.planetcalc.com/8326/  ^  </v>
      </c>
      <c r="Y124" s="6" t="s">
        <v>69</v>
      </c>
      <c r="Z124" s="7" t="str">
        <f>IFERROR(MOD(POWER(Z113,AB115),X113), CONCATENATE("https://es.planetcalc.com/8326/","  ",Z113,"^",AB115,"  ",X113))</f>
        <v xml:space="preserve">https://es.planetcalc.com/8326/  ^  </v>
      </c>
    </row>
    <row r="125" spans="2:30" x14ac:dyDescent="0.25">
      <c r="P125" s="6" t="s">
        <v>49</v>
      </c>
      <c r="Q125" s="12">
        <v>3</v>
      </c>
      <c r="R125" s="6" t="s">
        <v>49</v>
      </c>
      <c r="S125" s="12"/>
      <c r="W125" t="s">
        <v>73</v>
      </c>
      <c r="X125" t="s">
        <v>74</v>
      </c>
    </row>
    <row r="126" spans="2:30" x14ac:dyDescent="0.25">
      <c r="P126" s="8" t="s">
        <v>66</v>
      </c>
      <c r="Q126" s="3" t="s">
        <v>36</v>
      </c>
      <c r="W126" t="s">
        <v>75</v>
      </c>
      <c r="X126" t="s">
        <v>76</v>
      </c>
    </row>
    <row r="129" spans="2:30" x14ac:dyDescent="0.25">
      <c r="B129" s="8" t="s">
        <v>5</v>
      </c>
      <c r="G129" s="8" t="s">
        <v>15</v>
      </c>
      <c r="P129" s="8" t="s">
        <v>37</v>
      </c>
      <c r="Q129" s="8" t="s">
        <v>38</v>
      </c>
      <c r="W129" s="8" t="s">
        <v>37</v>
      </c>
      <c r="X129" s="8" t="s">
        <v>52</v>
      </c>
    </row>
    <row r="131" spans="2:30" x14ac:dyDescent="0.25">
      <c r="B131" s="4" t="s">
        <v>6</v>
      </c>
      <c r="C131" s="5"/>
      <c r="D131" s="4" t="s">
        <v>7</v>
      </c>
      <c r="E131" s="5"/>
      <c r="G131" s="4" t="s">
        <v>7</v>
      </c>
      <c r="H131" s="5"/>
      <c r="I131" s="4" t="s">
        <v>16</v>
      </c>
      <c r="J131" s="5"/>
      <c r="K131" s="4" t="s">
        <v>17</v>
      </c>
      <c r="L131" s="11">
        <f>H131*J131</f>
        <v>0</v>
      </c>
      <c r="M131" s="4" t="s">
        <v>24</v>
      </c>
      <c r="N131" s="11">
        <f>(H131-1)*(J131-1)</f>
        <v>1</v>
      </c>
      <c r="P131" s="4" t="s">
        <v>7</v>
      </c>
      <c r="Q131" s="5">
        <v>17</v>
      </c>
      <c r="R131" s="4" t="s">
        <v>6</v>
      </c>
      <c r="S131" s="5"/>
      <c r="T131" s="4" t="s">
        <v>39</v>
      </c>
      <c r="U131" s="9"/>
      <c r="W131" s="4" t="s">
        <v>7</v>
      </c>
      <c r="X131" s="5"/>
      <c r="Y131" s="4" t="s">
        <v>6</v>
      </c>
      <c r="Z131" s="5"/>
      <c r="AA131" s="4" t="s">
        <v>39</v>
      </c>
      <c r="AB131" s="9"/>
    </row>
    <row r="132" spans="2:30" x14ac:dyDescent="0.25">
      <c r="B132" s="4" t="s">
        <v>8</v>
      </c>
      <c r="C132" s="5"/>
      <c r="D132" s="4" t="s">
        <v>9</v>
      </c>
      <c r="E132" s="5"/>
      <c r="G132" s="4" t="s">
        <v>18</v>
      </c>
      <c r="H132" s="5"/>
      <c r="I132" s="4" t="s">
        <v>20</v>
      </c>
      <c r="J132" s="5"/>
      <c r="K132" s="4" t="s">
        <v>22</v>
      </c>
      <c r="L132" s="11">
        <f>H131*J131</f>
        <v>0</v>
      </c>
      <c r="M132" s="4" t="s">
        <v>25</v>
      </c>
      <c r="P132" s="4" t="s">
        <v>40</v>
      </c>
      <c r="Q132" s="5"/>
      <c r="R132" s="4" t="s">
        <v>42</v>
      </c>
      <c r="S132" s="5"/>
      <c r="T132" s="4" t="s">
        <v>48</v>
      </c>
      <c r="U132" s="9"/>
      <c r="W132" s="4" t="s">
        <v>40</v>
      </c>
      <c r="X132" s="5"/>
      <c r="Y132" s="4" t="s">
        <v>42</v>
      </c>
      <c r="Z132" s="5"/>
      <c r="AA132" s="4" t="s">
        <v>65</v>
      </c>
      <c r="AB132" s="9"/>
      <c r="AC132" s="8" t="s">
        <v>66</v>
      </c>
      <c r="AD132" s="3" t="s">
        <v>36</v>
      </c>
    </row>
    <row r="133" spans="2:30" x14ac:dyDescent="0.25">
      <c r="G133" s="4" t="s">
        <v>19</v>
      </c>
      <c r="H133" s="5"/>
      <c r="I133" s="4" t="s">
        <v>21</v>
      </c>
      <c r="J133" s="5"/>
      <c r="K133" s="4" t="s">
        <v>23</v>
      </c>
      <c r="L133" s="11">
        <f>H131*J131</f>
        <v>0</v>
      </c>
      <c r="M133" s="4" t="s">
        <v>26</v>
      </c>
      <c r="P133" s="4" t="s">
        <v>41</v>
      </c>
      <c r="Q133" s="11" t="str">
        <f>IFERROR(MOD(POWER(S131,Q132),Q131), CONCATENATE("https://es.planetcalc.com/8326/","  ",S131,"^",Q132,"  ",Q131))</f>
        <v>https://es.planetcalc.com/8326/  ^  17</v>
      </c>
      <c r="R133" s="4" t="s">
        <v>43</v>
      </c>
      <c r="S133" s="11" t="str">
        <f>IFERROR(MOD(POWER(S131,S132),Q131), CONCATENATE("https://es.planetcalc.com/8326/","  ",S131,"^",S132,"  ",Q131))</f>
        <v>https://es.planetcalc.com/8326/  ^  17</v>
      </c>
      <c r="W133" s="4" t="s">
        <v>41</v>
      </c>
      <c r="X133" s="11" t="str">
        <f>IFERROR(MOD(POWER(Z131,X132),X131), CONCATENATE("https://es.planetcalc.com/8326/","  ",Z131,"^",X132,"  ",X131))</f>
        <v xml:space="preserve">https://es.planetcalc.com/8326/  ^  </v>
      </c>
      <c r="Y133" s="4" t="s">
        <v>43</v>
      </c>
      <c r="Z133" s="11" t="str">
        <f>IFERROR(MOD(POWER(Z131,Z132),X131), CONCATENATE("https://es.planetcalc.com/8326/","  ",Z131,"^",Z132,"  ",X131))</f>
        <v xml:space="preserve">https://es.planetcalc.com/8326/  ^  </v>
      </c>
      <c r="AA133" s="4" t="s">
        <v>48</v>
      </c>
      <c r="AB133" s="9"/>
      <c r="AC133" s="1" t="s">
        <v>77</v>
      </c>
    </row>
    <row r="135" spans="2:30" x14ac:dyDescent="0.25">
      <c r="B135" t="s">
        <v>67</v>
      </c>
      <c r="C135" t="s">
        <v>68</v>
      </c>
      <c r="D135" t="s">
        <v>13</v>
      </c>
      <c r="E135" t="s">
        <v>11</v>
      </c>
      <c r="G135" t="s">
        <v>28</v>
      </c>
      <c r="I135" t="s">
        <v>29</v>
      </c>
      <c r="K135" s="4" t="s">
        <v>34</v>
      </c>
      <c r="L135" s="5"/>
      <c r="P135" t="s">
        <v>44</v>
      </c>
      <c r="R135" t="s">
        <v>45</v>
      </c>
      <c r="W135" t="s">
        <v>63</v>
      </c>
      <c r="Y135" t="s">
        <v>64</v>
      </c>
    </row>
    <row r="136" spans="2:30" x14ac:dyDescent="0.25">
      <c r="B136" s="6" t="s">
        <v>10</v>
      </c>
      <c r="C136" s="7" t="str">
        <f>IFERROR(MOD(POWER(C131,C132),E131), CONCATENATE("https://es.planetcalc.com/8326/","  ",C131,"^",C132,"  ",E131))</f>
        <v xml:space="preserve">https://es.planetcalc.com/8326/  ^  </v>
      </c>
      <c r="D136" s="6" t="s">
        <v>11</v>
      </c>
      <c r="E136" s="7" t="str">
        <f>IFERROR(MOD(POWER(C131,E132),E131), CONCATENATE("https://es.planetcalc.com/8326/","  ",C131,"^",E132,"  ",E131))</f>
        <v xml:space="preserve">https://es.planetcalc.com/8326/  ^  </v>
      </c>
      <c r="G136" s="6" t="s">
        <v>27</v>
      </c>
      <c r="H136" s="7" t="str">
        <f>IFERROR(MOD(POWER(L135,H132),L132), CONCATENATE("https://es.planetcalc.com/8326/","  ",L135,"^",H132,"  ",L132))</f>
        <v>https://es.planetcalc.com/8326/  ^  0</v>
      </c>
      <c r="I136" s="6" t="s">
        <v>30</v>
      </c>
      <c r="J136" s="7" t="str">
        <f>IFERROR(MOD(POWER(L135,J132),L133), CONCATENATE("https://es.planetcalc.com/8326/","  ",L135,"^",J132,"  ",L133))</f>
        <v>https://es.planetcalc.com/8326/  ^  0</v>
      </c>
      <c r="P136" s="6" t="s">
        <v>12</v>
      </c>
      <c r="Q136" s="7" t="str">
        <f>IFERROR(MOD(POWER(S133,U131),Q131), CONCATENATE("https://es.planetcalc.com/8326/","  ",S133,"^",U131,"  ",Q131))</f>
        <v>https://es.planetcalc.com/8326/  https://es.planetcalc.com/8326/  ^  17^  17</v>
      </c>
      <c r="R136" s="6" t="s">
        <v>12</v>
      </c>
      <c r="S136" s="7" t="str">
        <f>IFERROR(MOD(POWER(Q133,U131),Q131), CONCATENATE("https://es.planetcalc.com/8326/","  ",Q133,"^",U131,"  ",Q131))</f>
        <v>https://es.planetcalc.com/8326/  https://es.planetcalc.com/8326/  ^  17^  17</v>
      </c>
      <c r="W136" s="6" t="s">
        <v>53</v>
      </c>
      <c r="X136" s="7" t="str">
        <f>IFERROR(MOD(POWER(Z131,AB131),X131), CONCATENATE("https://es.planetcalc.com/8326/","  ",Z131,"^",AB131,"  ",X131))</f>
        <v xml:space="preserve">https://es.planetcalc.com/8326/  ^  </v>
      </c>
      <c r="Y136" s="6" t="s">
        <v>55</v>
      </c>
      <c r="Z136" s="7" t="str">
        <f>IFERROR(MOD(POWER(Z131,AB131),X131), CONCATENATE("https://es.planetcalc.com/8326/","  ",Z131,"^",AB131,"  ",X131))</f>
        <v xml:space="preserve">https://es.planetcalc.com/8326/  ^  </v>
      </c>
    </row>
    <row r="137" spans="2:30" x14ac:dyDescent="0.25">
      <c r="G137" t="s">
        <v>32</v>
      </c>
      <c r="I137" t="s">
        <v>32</v>
      </c>
      <c r="K137" s="4" t="s">
        <v>35</v>
      </c>
      <c r="L137" s="5" t="str">
        <f>H136</f>
        <v>https://es.planetcalc.com/8326/  ^  0</v>
      </c>
      <c r="P137" s="6" t="s">
        <v>46</v>
      </c>
      <c r="Q137" s="7" t="str">
        <f>IFERROR(MOD(POWER(S131,U131),Q131), CONCATENATE("https://es.planetcalc.com/8326/","  ",S131,"^",U131,"  ",Q131))</f>
        <v>https://es.planetcalc.com/8326/  ^  17</v>
      </c>
      <c r="R137" s="6" t="s">
        <v>46</v>
      </c>
      <c r="S137" s="7" t="str">
        <f>IFERROR(MOD(POWER(S131,U131),Q131), CONCATENATE("https://es.planetcalc.com/8326/","  ",S131,"^",U131,"  ",Q131))</f>
        <v>https://es.planetcalc.com/8326/  ^  17</v>
      </c>
      <c r="W137" s="6" t="s">
        <v>54</v>
      </c>
      <c r="X137" s="7" t="str">
        <f>IFERROR(MOD((AB133-(X132*X136))*AB132,(X131-1)), CONCATENATE("https://es.planetcalc.com/8326/","  ", "(",AB133,"-(",X132,"*",X136,"))","*",AB132,"(",X131-1,")","  ",X131-1))</f>
        <v>https://es.planetcalc.com/8326/  (-(*https://es.planetcalc.com/8326/  ^  ))*(-1)  -1</v>
      </c>
      <c r="Y137" s="6" t="s">
        <v>56</v>
      </c>
      <c r="Z137" s="7" t="str">
        <f>IFERROR(MOD((AB133-(Z132*X136))*AB132,(X131-1)), CONCATENATE("https://es.planetcalc.com/8326/","  ", "(",AB133,"-(",Z132,"*",X136,"))","*",AB132,"(",X131-1,")","  ",X131-1))</f>
        <v>https://es.planetcalc.com/8326/  (-(*https://es.planetcalc.com/8326/  ^  ))*(-1)  -1</v>
      </c>
    </row>
    <row r="138" spans="2:30" x14ac:dyDescent="0.25">
      <c r="B138" s="6" t="s">
        <v>12</v>
      </c>
      <c r="C138" s="7" t="str">
        <f>IFERROR(MOD(POWER(E136,C132),E131), CONCATENATE("https://es.planetcalc.com/8326/","  ",E136,"^",C132,"  ",E131))</f>
        <v xml:space="preserve">https://es.planetcalc.com/8326/  https://es.planetcalc.com/8326/  ^  ^  </v>
      </c>
      <c r="D138" s="6" t="s">
        <v>12</v>
      </c>
      <c r="E138" s="7" t="str">
        <f>IFERROR(MOD(POWER(C136,E132),E131), CONCATENATE("https://es.planetcalc.com/8326/","  ",C136,"^",E132,"  ",E131))</f>
        <v xml:space="preserve">https://es.planetcalc.com/8326/  https://es.planetcalc.com/8326/  ^  ^  </v>
      </c>
      <c r="G138" s="6" t="s">
        <v>31</v>
      </c>
      <c r="H138" s="7" t="str">
        <f>IFERROR(MOD(POWER(L137,H133),L132), CONCATENATE("https://es.planetcalc.com/8326/","  ",L137,"^",H133,"  ",L132))</f>
        <v>https://es.planetcalc.com/8326/  https://es.planetcalc.com/8326/  ^  0^  0</v>
      </c>
      <c r="I138" s="6" t="s">
        <v>33</v>
      </c>
      <c r="J138" s="7" t="str">
        <f>IFERROR(MOD(POWER(L137,J133),L133), CONCATENATE("https://es.planetcalc.com/8326/","  ",L137,"^",J133,"  ",L133))</f>
        <v>https://es.planetcalc.com/8326/  https://es.planetcalc.com/8326/  ^  0^  0</v>
      </c>
      <c r="P138" s="6" t="s">
        <v>47</v>
      </c>
      <c r="Q138" s="7" t="str">
        <f>IFERROR(MOD(U132*Q136,Q131), CONCATENATE("https://es.planetcalc.com/8326/","  ",U132,"*",Q136,"  ",Q131))</f>
        <v>https://es.planetcalc.com/8326/  *https://es.planetcalc.com/8326/  https://es.planetcalc.com/8326/  ^  17^  17  17</v>
      </c>
      <c r="R138" s="6" t="s">
        <v>47</v>
      </c>
      <c r="S138" s="7" t="str">
        <f>IFERROR(MOD(U132*S136,Q131), CONCATENATE("https://es.planetcalc.com/8326/","  ",U132,"*",S136,"  ",Q131))</f>
        <v>https://es.planetcalc.com/8326/  *https://es.planetcalc.com/8326/  https://es.planetcalc.com/8326/  ^  17^  17  17</v>
      </c>
      <c r="W138" t="s">
        <v>58</v>
      </c>
      <c r="X138" t="s">
        <v>57</v>
      </c>
      <c r="Y138" t="s">
        <v>59</v>
      </c>
      <c r="Z138" t="s">
        <v>60</v>
      </c>
    </row>
    <row r="140" spans="2:30" x14ac:dyDescent="0.25">
      <c r="B140" t="s">
        <v>79</v>
      </c>
      <c r="C140" s="3" t="s">
        <v>80</v>
      </c>
      <c r="G140" s="8" t="s">
        <v>78</v>
      </c>
      <c r="H140" s="3" t="s">
        <v>36</v>
      </c>
      <c r="P140" t="s">
        <v>61</v>
      </c>
      <c r="R140" t="s">
        <v>62</v>
      </c>
      <c r="W140" t="s">
        <v>61</v>
      </c>
      <c r="Y140" t="s">
        <v>62</v>
      </c>
    </row>
    <row r="141" spans="2:30" x14ac:dyDescent="0.25">
      <c r="G141" s="1" t="s">
        <v>77</v>
      </c>
      <c r="P141" s="6" t="s">
        <v>12</v>
      </c>
      <c r="Q141" s="7" t="str">
        <f>IFERROR(MOD(POWER(Q137,S132),Q131), CONCATENATE("https://es.planetcalc.com/8326/","  ",Q137,"^",S132,"  ",Q131))</f>
        <v>https://es.planetcalc.com/8326/  https://es.planetcalc.com/8326/  ^  17^  17</v>
      </c>
      <c r="R141" s="6" t="s">
        <v>12</v>
      </c>
      <c r="S141" s="7" t="str">
        <f>IFERROR(MOD(POWER(S137,Q132),Q131), CONCATENATE("https://es.planetcalc.com/8326/","  ",S137,"^",Q132,"  ",Q131))</f>
        <v>https://es.planetcalc.com/8326/  https://es.planetcalc.com/8326/  ^  17^  17</v>
      </c>
      <c r="W141" s="6" t="s">
        <v>71</v>
      </c>
      <c r="X141" s="7" t="str">
        <f>IFERROR(MOD(POWER(X133,X136)*POWER(X136,X137),X131), CONCATENATE("https://es.planetcalc.com/8326/","  ","(",X133,"^",X136,")*",X136,"^",X137,")"," ",X131))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141" s="6" t="s">
        <v>70</v>
      </c>
      <c r="Z141" s="7" t="str">
        <f>IFERROR(MOD(POWER(Z133,Z136)*POWER(Z136,Z137),X131), CONCATENATE("https://es.planetcalc.com/8326/","  ","(",Z133,"^",Z136,")*",Z136,"^",Z137,")"," ",X131))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142" spans="2:30" x14ac:dyDescent="0.25">
      <c r="P142" s="6" t="s">
        <v>48</v>
      </c>
      <c r="Q142" s="7" t="str">
        <f>IFERROR(MOD(Q143*Q138,Q131), CONCATENATE("https://es.planetcalc.com/8326/","  ",Q143,"*",Q138,"  ",Q131))</f>
        <v>https://es.planetcalc.com/8326/  3*https://es.planetcalc.com/8326/  *https://es.planetcalc.com/8326/  https://es.planetcalc.com/8326/  ^  17^  17  17  17</v>
      </c>
      <c r="R142" s="6" t="s">
        <v>48</v>
      </c>
      <c r="S142" s="7" t="str">
        <f>IFERROR(MOD(S143*S138,Q131), CONCATENATE("https://es.planetcalc.com/8326/","  ",S143,"*",S138,"  ",Q131))</f>
        <v>https://es.planetcalc.com/8326/  *https://es.planetcalc.com/8326/  *https://es.planetcalc.com/8326/  https://es.planetcalc.com/8326/  ^  17^  17  17  17</v>
      </c>
      <c r="W142" s="6" t="s">
        <v>72</v>
      </c>
      <c r="X142" s="7" t="str">
        <f>IFERROR(MOD(POWER(Z131,AB133),X131), CONCATENATE("https://es.planetcalc.com/8326/","  ",Z131,"^",AB133,"  ",X131))</f>
        <v xml:space="preserve">https://es.planetcalc.com/8326/  ^  </v>
      </c>
      <c r="Y142" s="6" t="s">
        <v>69</v>
      </c>
      <c r="Z142" s="7" t="str">
        <f>IFERROR(MOD(POWER(Z131,AB133),X131), CONCATENATE("https://es.planetcalc.com/8326/","  ",Z131,"^",AB133,"  ",X131))</f>
        <v xml:space="preserve">https://es.planetcalc.com/8326/  ^  </v>
      </c>
    </row>
    <row r="143" spans="2:30" x14ac:dyDescent="0.25">
      <c r="P143" s="6" t="s">
        <v>49</v>
      </c>
      <c r="Q143" s="12">
        <v>3</v>
      </c>
      <c r="R143" s="6" t="s">
        <v>49</v>
      </c>
      <c r="S143" s="12"/>
      <c r="W143" t="s">
        <v>73</v>
      </c>
      <c r="X143" t="s">
        <v>74</v>
      </c>
    </row>
    <row r="144" spans="2:30" x14ac:dyDescent="0.25">
      <c r="P144" s="8" t="s">
        <v>66</v>
      </c>
      <c r="Q144" s="3" t="s">
        <v>36</v>
      </c>
      <c r="W144" t="s">
        <v>75</v>
      </c>
      <c r="X144" t="s">
        <v>76</v>
      </c>
    </row>
    <row r="147" spans="2:30" x14ac:dyDescent="0.25">
      <c r="B147" s="8" t="s">
        <v>5</v>
      </c>
      <c r="G147" s="8" t="s">
        <v>15</v>
      </c>
      <c r="P147" s="8" t="s">
        <v>37</v>
      </c>
      <c r="Q147" s="8" t="s">
        <v>38</v>
      </c>
      <c r="W147" s="8" t="s">
        <v>37</v>
      </c>
      <c r="X147" s="8" t="s">
        <v>52</v>
      </c>
    </row>
    <row r="149" spans="2:30" x14ac:dyDescent="0.25">
      <c r="B149" s="4" t="s">
        <v>6</v>
      </c>
      <c r="C149" s="5"/>
      <c r="D149" s="4" t="s">
        <v>7</v>
      </c>
      <c r="E149" s="5"/>
      <c r="G149" s="4" t="s">
        <v>7</v>
      </c>
      <c r="H149" s="5"/>
      <c r="I149" s="4" t="s">
        <v>16</v>
      </c>
      <c r="J149" s="5"/>
      <c r="K149" s="4" t="s">
        <v>17</v>
      </c>
      <c r="L149" s="11">
        <f>H149*J149</f>
        <v>0</v>
      </c>
      <c r="M149" s="4" t="s">
        <v>24</v>
      </c>
      <c r="N149" s="11">
        <f>(H149-1)*(J149-1)</f>
        <v>1</v>
      </c>
      <c r="P149" s="4" t="s">
        <v>7</v>
      </c>
      <c r="Q149" s="5">
        <v>17</v>
      </c>
      <c r="R149" s="4" t="s">
        <v>6</v>
      </c>
      <c r="S149" s="5"/>
      <c r="T149" s="4" t="s">
        <v>39</v>
      </c>
      <c r="U149" s="9"/>
      <c r="W149" s="4" t="s">
        <v>7</v>
      </c>
      <c r="X149" s="5"/>
      <c r="Y149" s="4" t="s">
        <v>6</v>
      </c>
      <c r="Z149" s="5"/>
      <c r="AA149" s="4" t="s">
        <v>39</v>
      </c>
      <c r="AB149" s="9"/>
    </row>
    <row r="150" spans="2:30" x14ac:dyDescent="0.25">
      <c r="B150" s="4" t="s">
        <v>8</v>
      </c>
      <c r="C150" s="5"/>
      <c r="D150" s="4" t="s">
        <v>9</v>
      </c>
      <c r="E150" s="5"/>
      <c r="G150" s="4" t="s">
        <v>18</v>
      </c>
      <c r="H150" s="5"/>
      <c r="I150" s="4" t="s">
        <v>20</v>
      </c>
      <c r="J150" s="5"/>
      <c r="K150" s="4" t="s">
        <v>22</v>
      </c>
      <c r="L150" s="11">
        <f>H149*J149</f>
        <v>0</v>
      </c>
      <c r="M150" s="4" t="s">
        <v>25</v>
      </c>
      <c r="P150" s="4" t="s">
        <v>40</v>
      </c>
      <c r="Q150" s="5"/>
      <c r="R150" s="4" t="s">
        <v>42</v>
      </c>
      <c r="S150" s="5"/>
      <c r="T150" s="4" t="s">
        <v>48</v>
      </c>
      <c r="U150" s="9"/>
      <c r="W150" s="4" t="s">
        <v>40</v>
      </c>
      <c r="X150" s="5"/>
      <c r="Y150" s="4" t="s">
        <v>42</v>
      </c>
      <c r="Z150" s="5"/>
      <c r="AA150" s="4" t="s">
        <v>65</v>
      </c>
      <c r="AB150" s="9"/>
      <c r="AC150" s="8" t="s">
        <v>66</v>
      </c>
      <c r="AD150" s="3" t="s">
        <v>36</v>
      </c>
    </row>
    <row r="151" spans="2:30" x14ac:dyDescent="0.25">
      <c r="G151" s="4" t="s">
        <v>19</v>
      </c>
      <c r="H151" s="5"/>
      <c r="I151" s="4" t="s">
        <v>21</v>
      </c>
      <c r="J151" s="5"/>
      <c r="K151" s="4" t="s">
        <v>23</v>
      </c>
      <c r="L151" s="11">
        <f>H149*J149</f>
        <v>0</v>
      </c>
      <c r="M151" s="4" t="s">
        <v>26</v>
      </c>
      <c r="P151" s="4" t="s">
        <v>41</v>
      </c>
      <c r="Q151" s="11" t="str">
        <f>IFERROR(MOD(POWER(S149,Q150),Q149), CONCATENATE("https://es.planetcalc.com/8326/","  ",S149,"^",Q150,"  ",Q149))</f>
        <v>https://es.planetcalc.com/8326/  ^  17</v>
      </c>
      <c r="R151" s="4" t="s">
        <v>43</v>
      </c>
      <c r="S151" s="11" t="str">
        <f>IFERROR(MOD(POWER(S149,S150),Q149), CONCATENATE("https://es.planetcalc.com/8326/","  ",S149,"^",S150,"  ",Q149))</f>
        <v>https://es.planetcalc.com/8326/  ^  17</v>
      </c>
      <c r="W151" s="4" t="s">
        <v>41</v>
      </c>
      <c r="X151" s="11" t="str">
        <f>IFERROR(MOD(POWER(Z149,X150),X149), CONCATENATE("https://es.planetcalc.com/8326/","  ",Z149,"^",X150,"  ",X149))</f>
        <v xml:space="preserve">https://es.planetcalc.com/8326/  ^  </v>
      </c>
      <c r="Y151" s="4" t="s">
        <v>43</v>
      </c>
      <c r="Z151" s="11" t="str">
        <f>IFERROR(MOD(POWER(Z149,Z150),X149), CONCATENATE("https://es.planetcalc.com/8326/","  ",Z149,"^",Z150,"  ",X149))</f>
        <v xml:space="preserve">https://es.planetcalc.com/8326/  ^  </v>
      </c>
      <c r="AA151" s="4" t="s">
        <v>48</v>
      </c>
      <c r="AB151" s="9"/>
      <c r="AC151" s="1" t="s">
        <v>77</v>
      </c>
    </row>
    <row r="153" spans="2:30" x14ac:dyDescent="0.25">
      <c r="B153" t="s">
        <v>67</v>
      </c>
      <c r="C153" t="s">
        <v>68</v>
      </c>
      <c r="D153" t="s">
        <v>13</v>
      </c>
      <c r="E153" t="s">
        <v>11</v>
      </c>
      <c r="G153" t="s">
        <v>28</v>
      </c>
      <c r="I153" t="s">
        <v>29</v>
      </c>
      <c r="K153" s="4" t="s">
        <v>34</v>
      </c>
      <c r="L153" s="5"/>
      <c r="P153" t="s">
        <v>44</v>
      </c>
      <c r="R153" t="s">
        <v>45</v>
      </c>
      <c r="W153" t="s">
        <v>63</v>
      </c>
      <c r="Y153" t="s">
        <v>64</v>
      </c>
    </row>
    <row r="154" spans="2:30" x14ac:dyDescent="0.25">
      <c r="B154" s="6" t="s">
        <v>10</v>
      </c>
      <c r="C154" s="7" t="str">
        <f>IFERROR(MOD(POWER(C149,C150),E149), CONCATENATE("https://es.planetcalc.com/8326/","  ",C149,"^",C150,"  ",E149))</f>
        <v xml:space="preserve">https://es.planetcalc.com/8326/  ^  </v>
      </c>
      <c r="D154" s="6" t="s">
        <v>11</v>
      </c>
      <c r="E154" s="7" t="str">
        <f>IFERROR(MOD(POWER(C149,E150),E149), CONCATENATE("https://es.planetcalc.com/8326/","  ",C149,"^",E150,"  ",E149))</f>
        <v xml:space="preserve">https://es.planetcalc.com/8326/  ^  </v>
      </c>
      <c r="G154" s="6" t="s">
        <v>27</v>
      </c>
      <c r="H154" s="7" t="str">
        <f>IFERROR(MOD(POWER(L153,H150),L150), CONCATENATE("https://es.planetcalc.com/8326/","  ",L153,"^",H150,"  ",L150))</f>
        <v>https://es.planetcalc.com/8326/  ^  0</v>
      </c>
      <c r="I154" s="6" t="s">
        <v>30</v>
      </c>
      <c r="J154" s="7" t="str">
        <f>IFERROR(MOD(POWER(L153,J150),L151), CONCATENATE("https://es.planetcalc.com/8326/","  ",L153,"^",J150,"  ",L151))</f>
        <v>https://es.planetcalc.com/8326/  ^  0</v>
      </c>
      <c r="P154" s="6" t="s">
        <v>12</v>
      </c>
      <c r="Q154" s="7" t="str">
        <f>IFERROR(MOD(POWER(S151,U149),Q149), CONCATENATE("https://es.planetcalc.com/8326/","  ",S151,"^",U149,"  ",Q149))</f>
        <v>https://es.planetcalc.com/8326/  https://es.planetcalc.com/8326/  ^  17^  17</v>
      </c>
      <c r="R154" s="6" t="s">
        <v>12</v>
      </c>
      <c r="S154" s="7" t="str">
        <f>IFERROR(MOD(POWER(Q151,U149),Q149), CONCATENATE("https://es.planetcalc.com/8326/","  ",Q151,"^",U149,"  ",Q149))</f>
        <v>https://es.planetcalc.com/8326/  https://es.planetcalc.com/8326/  ^  17^  17</v>
      </c>
      <c r="W154" s="6" t="s">
        <v>53</v>
      </c>
      <c r="X154" s="7" t="str">
        <f>IFERROR(MOD(POWER(Z149,AB149),X149), CONCATENATE("https://es.planetcalc.com/8326/","  ",Z149,"^",AB149,"  ",X149))</f>
        <v xml:space="preserve">https://es.planetcalc.com/8326/  ^  </v>
      </c>
      <c r="Y154" s="6" t="s">
        <v>55</v>
      </c>
      <c r="Z154" s="7" t="str">
        <f>IFERROR(MOD(POWER(Z149,AB149),X149), CONCATENATE("https://es.planetcalc.com/8326/","  ",Z149,"^",AB149,"  ",X149))</f>
        <v xml:space="preserve">https://es.planetcalc.com/8326/  ^  </v>
      </c>
    </row>
    <row r="155" spans="2:30" x14ac:dyDescent="0.25">
      <c r="G155" t="s">
        <v>32</v>
      </c>
      <c r="I155" t="s">
        <v>32</v>
      </c>
      <c r="K155" s="4" t="s">
        <v>35</v>
      </c>
      <c r="L155" s="5" t="str">
        <f>H154</f>
        <v>https://es.planetcalc.com/8326/  ^  0</v>
      </c>
      <c r="P155" s="6" t="s">
        <v>46</v>
      </c>
      <c r="Q155" s="7" t="str">
        <f>IFERROR(MOD(POWER(S149,U149),Q149), CONCATENATE("https://es.planetcalc.com/8326/","  ",S149,"^",U149,"  ",Q149))</f>
        <v>https://es.planetcalc.com/8326/  ^  17</v>
      </c>
      <c r="R155" s="6" t="s">
        <v>46</v>
      </c>
      <c r="S155" s="7" t="str">
        <f>IFERROR(MOD(POWER(S149,U149),Q149), CONCATENATE("https://es.planetcalc.com/8326/","  ",S149,"^",U149,"  ",Q149))</f>
        <v>https://es.planetcalc.com/8326/  ^  17</v>
      </c>
      <c r="W155" s="6" t="s">
        <v>54</v>
      </c>
      <c r="X155" s="7" t="str">
        <f>IFERROR(MOD((AB151-(X150*X154))*AB150,(X149-1)), CONCATENATE("https://es.planetcalc.com/8326/","  ", "(",AB151,"-(",X150,"*",X154,"))","*",AB150,"(",X149-1,")","  ",X149-1))</f>
        <v>https://es.planetcalc.com/8326/  (-(*https://es.planetcalc.com/8326/  ^  ))*(-1)  -1</v>
      </c>
      <c r="Y155" s="6" t="s">
        <v>56</v>
      </c>
      <c r="Z155" s="7" t="str">
        <f>IFERROR(MOD((AB151-(Z150*X154))*AB150,(X149-1)), CONCATENATE("https://es.planetcalc.com/8326/","  ", "(",AB151,"-(",Z150,"*",X154,"))","*",AB150,"(",X149-1,")","  ",X149-1))</f>
        <v>https://es.planetcalc.com/8326/  (-(*https://es.planetcalc.com/8326/  ^  ))*(-1)  -1</v>
      </c>
    </row>
    <row r="156" spans="2:30" x14ac:dyDescent="0.25">
      <c r="B156" s="6" t="s">
        <v>12</v>
      </c>
      <c r="C156" s="7" t="str">
        <f>IFERROR(MOD(POWER(E154,C150),E149), CONCATENATE("https://es.planetcalc.com/8326/","  ",E154,"^",C150,"  ",E149))</f>
        <v xml:space="preserve">https://es.planetcalc.com/8326/  https://es.planetcalc.com/8326/  ^  ^  </v>
      </c>
      <c r="D156" s="6" t="s">
        <v>12</v>
      </c>
      <c r="E156" s="7" t="str">
        <f>IFERROR(MOD(POWER(C154,E150),E149), CONCATENATE("https://es.planetcalc.com/8326/","  ",C154,"^",E150,"  ",E149))</f>
        <v xml:space="preserve">https://es.planetcalc.com/8326/  https://es.planetcalc.com/8326/  ^  ^  </v>
      </c>
      <c r="G156" s="6" t="s">
        <v>31</v>
      </c>
      <c r="H156" s="7" t="str">
        <f>IFERROR(MOD(POWER(L155,H151),L150), CONCATENATE("https://es.planetcalc.com/8326/","  ",L155,"^",H151,"  ",L150))</f>
        <v>https://es.planetcalc.com/8326/  https://es.planetcalc.com/8326/  ^  0^  0</v>
      </c>
      <c r="I156" s="6" t="s">
        <v>33</v>
      </c>
      <c r="J156" s="7" t="str">
        <f>IFERROR(MOD(POWER(L155,J151),L151), CONCATENATE("https://es.planetcalc.com/8326/","  ",L155,"^",J151,"  ",L151))</f>
        <v>https://es.planetcalc.com/8326/  https://es.planetcalc.com/8326/  ^  0^  0</v>
      </c>
      <c r="P156" s="6" t="s">
        <v>47</v>
      </c>
      <c r="Q156" s="7" t="str">
        <f>IFERROR(MOD(U150*Q154,Q149), CONCATENATE("https://es.planetcalc.com/8326/","  ",U150,"*",Q154,"  ",Q149))</f>
        <v>https://es.planetcalc.com/8326/  *https://es.planetcalc.com/8326/  https://es.planetcalc.com/8326/  ^  17^  17  17</v>
      </c>
      <c r="R156" s="6" t="s">
        <v>47</v>
      </c>
      <c r="S156" s="7" t="str">
        <f>IFERROR(MOD(U150*S154,Q149), CONCATENATE("https://es.planetcalc.com/8326/","  ",U150,"*",S154,"  ",Q149))</f>
        <v>https://es.planetcalc.com/8326/  *https://es.planetcalc.com/8326/  https://es.planetcalc.com/8326/  ^  17^  17  17</v>
      </c>
      <c r="W156" t="s">
        <v>58</v>
      </c>
      <c r="X156" t="s">
        <v>57</v>
      </c>
      <c r="Y156" t="s">
        <v>59</v>
      </c>
      <c r="Z156" t="s">
        <v>60</v>
      </c>
    </row>
    <row r="158" spans="2:30" x14ac:dyDescent="0.25">
      <c r="B158" t="s">
        <v>79</v>
      </c>
      <c r="C158" s="3" t="s">
        <v>80</v>
      </c>
      <c r="G158" s="8" t="s">
        <v>78</v>
      </c>
      <c r="H158" s="3" t="s">
        <v>36</v>
      </c>
      <c r="P158" t="s">
        <v>61</v>
      </c>
      <c r="R158" t="s">
        <v>62</v>
      </c>
      <c r="W158" t="s">
        <v>61</v>
      </c>
      <c r="Y158" t="s">
        <v>62</v>
      </c>
    </row>
    <row r="159" spans="2:30" x14ac:dyDescent="0.25">
      <c r="G159" s="1" t="s">
        <v>77</v>
      </c>
      <c r="P159" s="6" t="s">
        <v>12</v>
      </c>
      <c r="Q159" s="7" t="str">
        <f>IFERROR(MOD(POWER(Q155,S150),Q149), CONCATENATE("https://es.planetcalc.com/8326/","  ",Q155,"^",S150,"  ",Q149))</f>
        <v>https://es.planetcalc.com/8326/  https://es.planetcalc.com/8326/  ^  17^  17</v>
      </c>
      <c r="R159" s="6" t="s">
        <v>12</v>
      </c>
      <c r="S159" s="7" t="str">
        <f>IFERROR(MOD(POWER(S155,Q150),Q149), CONCATENATE("https://es.planetcalc.com/8326/","  ",S155,"^",Q150,"  ",Q149))</f>
        <v>https://es.planetcalc.com/8326/  https://es.planetcalc.com/8326/  ^  17^  17</v>
      </c>
      <c r="W159" s="6" t="s">
        <v>71</v>
      </c>
      <c r="X159" s="7" t="str">
        <f>IFERROR(MOD(POWER(X151,X154)*POWER(X154,X155),X149), CONCATENATE("https://es.planetcalc.com/8326/","  ","(",X151,"^",X154,")*",X154,"^",X155,")"," ",X149))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159" s="6" t="s">
        <v>70</v>
      </c>
      <c r="Z159" s="7" t="str">
        <f>IFERROR(MOD(POWER(Z151,Z154)*POWER(Z154,Z155),X149), CONCATENATE("https://es.planetcalc.com/8326/","  ","(",Z151,"^",Z154,")*",Z154,"^",Z155,")"," ",X149))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160" spans="2:30" x14ac:dyDescent="0.25">
      <c r="P160" s="6" t="s">
        <v>48</v>
      </c>
      <c r="Q160" s="7" t="str">
        <f>IFERROR(MOD(Q161*Q156,Q149), CONCATENATE("https://es.planetcalc.com/8326/","  ",Q161,"*",Q156,"  ",Q149))</f>
        <v>https://es.planetcalc.com/8326/  3*https://es.planetcalc.com/8326/  *https://es.planetcalc.com/8326/  https://es.planetcalc.com/8326/  ^  17^  17  17  17</v>
      </c>
      <c r="R160" s="6" t="s">
        <v>48</v>
      </c>
      <c r="S160" s="7" t="str">
        <f>IFERROR(MOD(S161*S156,Q149), CONCATENATE("https://es.planetcalc.com/8326/","  ",S161,"*",S156,"  ",Q149))</f>
        <v>https://es.planetcalc.com/8326/  *https://es.planetcalc.com/8326/  *https://es.planetcalc.com/8326/  https://es.planetcalc.com/8326/  ^  17^  17  17  17</v>
      </c>
      <c r="W160" s="6" t="s">
        <v>72</v>
      </c>
      <c r="X160" s="7" t="str">
        <f>IFERROR(MOD(POWER(Z149,AB151),X149), CONCATENATE("https://es.planetcalc.com/8326/","  ",Z149,"^",AB151,"  ",X149))</f>
        <v xml:space="preserve">https://es.planetcalc.com/8326/  ^  </v>
      </c>
      <c r="Y160" s="6" t="s">
        <v>69</v>
      </c>
      <c r="Z160" s="7" t="str">
        <f>IFERROR(MOD(POWER(Z149,AB151),X149), CONCATENATE("https://es.planetcalc.com/8326/","  ",Z149,"^",AB151,"  ",X149))</f>
        <v xml:space="preserve">https://es.planetcalc.com/8326/  ^  </v>
      </c>
    </row>
    <row r="161" spans="2:30" x14ac:dyDescent="0.25">
      <c r="P161" s="6" t="s">
        <v>49</v>
      </c>
      <c r="Q161" s="12">
        <v>3</v>
      </c>
      <c r="R161" s="6" t="s">
        <v>49</v>
      </c>
      <c r="S161" s="12"/>
      <c r="W161" t="s">
        <v>73</v>
      </c>
      <c r="X161" t="s">
        <v>74</v>
      </c>
    </row>
    <row r="162" spans="2:30" x14ac:dyDescent="0.25">
      <c r="P162" s="8" t="s">
        <v>66</v>
      </c>
      <c r="Q162" s="3" t="s">
        <v>36</v>
      </c>
      <c r="W162" t="s">
        <v>75</v>
      </c>
      <c r="X162" t="s">
        <v>76</v>
      </c>
    </row>
    <row r="165" spans="2:30" x14ac:dyDescent="0.25">
      <c r="B165" s="8" t="s">
        <v>5</v>
      </c>
      <c r="G165" s="8" t="s">
        <v>15</v>
      </c>
      <c r="P165" s="8" t="s">
        <v>37</v>
      </c>
      <c r="Q165" s="8" t="s">
        <v>38</v>
      </c>
      <c r="W165" s="8" t="s">
        <v>37</v>
      </c>
      <c r="X165" s="8" t="s">
        <v>52</v>
      </c>
    </row>
    <row r="167" spans="2:30" x14ac:dyDescent="0.25">
      <c r="B167" s="4" t="s">
        <v>6</v>
      </c>
      <c r="C167" s="5"/>
      <c r="D167" s="4" t="s">
        <v>7</v>
      </c>
      <c r="E167" s="5"/>
      <c r="G167" s="4" t="s">
        <v>7</v>
      </c>
      <c r="H167" s="5"/>
      <c r="I167" s="4" t="s">
        <v>16</v>
      </c>
      <c r="J167" s="5"/>
      <c r="K167" s="4" t="s">
        <v>17</v>
      </c>
      <c r="L167" s="11">
        <f>H167*J167</f>
        <v>0</v>
      </c>
      <c r="M167" s="4" t="s">
        <v>24</v>
      </c>
      <c r="N167" s="11">
        <f>(H167-1)*(J167-1)</f>
        <v>1</v>
      </c>
      <c r="P167" s="4" t="s">
        <v>7</v>
      </c>
      <c r="Q167" s="5">
        <v>17</v>
      </c>
      <c r="R167" s="4" t="s">
        <v>6</v>
      </c>
      <c r="S167" s="5"/>
      <c r="T167" s="4" t="s">
        <v>39</v>
      </c>
      <c r="U167" s="9"/>
      <c r="W167" s="4" t="s">
        <v>7</v>
      </c>
      <c r="X167" s="5"/>
      <c r="Y167" s="4" t="s">
        <v>6</v>
      </c>
      <c r="Z167" s="5"/>
      <c r="AA167" s="4" t="s">
        <v>39</v>
      </c>
      <c r="AB167" s="9"/>
    </row>
    <row r="168" spans="2:30" x14ac:dyDescent="0.25">
      <c r="B168" s="4" t="s">
        <v>8</v>
      </c>
      <c r="C168" s="5"/>
      <c r="D168" s="4" t="s">
        <v>9</v>
      </c>
      <c r="E168" s="5"/>
      <c r="G168" s="4" t="s">
        <v>18</v>
      </c>
      <c r="H168" s="5"/>
      <c r="I168" s="4" t="s">
        <v>20</v>
      </c>
      <c r="J168" s="5"/>
      <c r="K168" s="4" t="s">
        <v>22</v>
      </c>
      <c r="L168" s="11">
        <f>H167*J167</f>
        <v>0</v>
      </c>
      <c r="M168" s="4" t="s">
        <v>25</v>
      </c>
      <c r="P168" s="4" t="s">
        <v>40</v>
      </c>
      <c r="Q168" s="5"/>
      <c r="R168" s="4" t="s">
        <v>42</v>
      </c>
      <c r="S168" s="5"/>
      <c r="T168" s="4" t="s">
        <v>48</v>
      </c>
      <c r="U168" s="9"/>
      <c r="W168" s="4" t="s">
        <v>40</v>
      </c>
      <c r="X168" s="5"/>
      <c r="Y168" s="4" t="s">
        <v>42</v>
      </c>
      <c r="Z168" s="5"/>
      <c r="AA168" s="4" t="s">
        <v>65</v>
      </c>
      <c r="AB168" s="9"/>
      <c r="AC168" s="8" t="s">
        <v>66</v>
      </c>
      <c r="AD168" s="3" t="s">
        <v>36</v>
      </c>
    </row>
    <row r="169" spans="2:30" x14ac:dyDescent="0.25">
      <c r="G169" s="4" t="s">
        <v>19</v>
      </c>
      <c r="H169" s="5"/>
      <c r="I169" s="4" t="s">
        <v>21</v>
      </c>
      <c r="J169" s="5"/>
      <c r="K169" s="4" t="s">
        <v>23</v>
      </c>
      <c r="L169" s="11">
        <f>H167*J167</f>
        <v>0</v>
      </c>
      <c r="M169" s="4" t="s">
        <v>26</v>
      </c>
      <c r="P169" s="4" t="s">
        <v>41</v>
      </c>
      <c r="Q169" s="11" t="str">
        <f>IFERROR(MOD(POWER(S167,Q168),Q167), CONCATENATE("https://es.planetcalc.com/8326/","  ",S167,"^",Q168,"  ",Q167))</f>
        <v>https://es.planetcalc.com/8326/  ^  17</v>
      </c>
      <c r="R169" s="4" t="s">
        <v>43</v>
      </c>
      <c r="S169" s="11" t="str">
        <f>IFERROR(MOD(POWER(S167,S168),Q167), CONCATENATE("https://es.planetcalc.com/8326/","  ",S167,"^",S168,"  ",Q167))</f>
        <v>https://es.planetcalc.com/8326/  ^  17</v>
      </c>
      <c r="W169" s="4" t="s">
        <v>41</v>
      </c>
      <c r="X169" s="11" t="str">
        <f>IFERROR(MOD(POWER(Z167,X168),X167), CONCATENATE("https://es.planetcalc.com/8326/","  ",Z167,"^",X168,"  ",X167))</f>
        <v xml:space="preserve">https://es.planetcalc.com/8326/  ^  </v>
      </c>
      <c r="Y169" s="4" t="s">
        <v>43</v>
      </c>
      <c r="Z169" s="11" t="str">
        <f>IFERROR(MOD(POWER(Z167,Z168),X167), CONCATENATE("https://es.planetcalc.com/8326/","  ",Z167,"^",Z168,"  ",X167))</f>
        <v xml:space="preserve">https://es.planetcalc.com/8326/  ^  </v>
      </c>
      <c r="AA169" s="4" t="s">
        <v>48</v>
      </c>
      <c r="AB169" s="9"/>
      <c r="AC169" s="1" t="s">
        <v>77</v>
      </c>
    </row>
    <row r="171" spans="2:30" x14ac:dyDescent="0.25">
      <c r="B171" t="s">
        <v>67</v>
      </c>
      <c r="C171" t="s">
        <v>68</v>
      </c>
      <c r="D171" t="s">
        <v>13</v>
      </c>
      <c r="E171" t="s">
        <v>11</v>
      </c>
      <c r="G171" t="s">
        <v>28</v>
      </c>
      <c r="I171" t="s">
        <v>29</v>
      </c>
      <c r="K171" s="4" t="s">
        <v>34</v>
      </c>
      <c r="L171" s="5"/>
      <c r="P171" t="s">
        <v>44</v>
      </c>
      <c r="R171" t="s">
        <v>45</v>
      </c>
      <c r="W171" t="s">
        <v>63</v>
      </c>
      <c r="Y171" t="s">
        <v>64</v>
      </c>
    </row>
    <row r="172" spans="2:30" x14ac:dyDescent="0.25">
      <c r="B172" s="6" t="s">
        <v>10</v>
      </c>
      <c r="C172" s="7" t="str">
        <f>IFERROR(MOD(POWER(C167,C168),E167), CONCATENATE("https://es.planetcalc.com/8326/","  ",C167,"^",C168,"  ",E167))</f>
        <v xml:space="preserve">https://es.planetcalc.com/8326/  ^  </v>
      </c>
      <c r="D172" s="6" t="s">
        <v>11</v>
      </c>
      <c r="E172" s="7" t="str">
        <f>IFERROR(MOD(POWER(C167,E168),E167), CONCATENATE("https://es.planetcalc.com/8326/","  ",C167,"^",E168,"  ",E167))</f>
        <v xml:space="preserve">https://es.planetcalc.com/8326/  ^  </v>
      </c>
      <c r="G172" s="6" t="s">
        <v>27</v>
      </c>
      <c r="H172" s="7" t="str">
        <f>IFERROR(MOD(POWER(L171,H168),L168), CONCATENATE("https://es.planetcalc.com/8326/","  ",L171,"^",H168,"  ",L168))</f>
        <v>https://es.planetcalc.com/8326/  ^  0</v>
      </c>
      <c r="I172" s="6" t="s">
        <v>30</v>
      </c>
      <c r="J172" s="7" t="str">
        <f>IFERROR(MOD(POWER(L171,J168),L169), CONCATENATE("https://es.planetcalc.com/8326/","  ",L171,"^",J168,"  ",L169))</f>
        <v>https://es.planetcalc.com/8326/  ^  0</v>
      </c>
      <c r="P172" s="6" t="s">
        <v>12</v>
      </c>
      <c r="Q172" s="7" t="str">
        <f>IFERROR(MOD(POWER(S169,U167),Q167), CONCATENATE("https://es.planetcalc.com/8326/","  ",S169,"^",U167,"  ",Q167))</f>
        <v>https://es.planetcalc.com/8326/  https://es.planetcalc.com/8326/  ^  17^  17</v>
      </c>
      <c r="R172" s="6" t="s">
        <v>12</v>
      </c>
      <c r="S172" s="7" t="str">
        <f>IFERROR(MOD(POWER(Q169,U167),Q167), CONCATENATE("https://es.planetcalc.com/8326/","  ",Q169,"^",U167,"  ",Q167))</f>
        <v>https://es.planetcalc.com/8326/  https://es.planetcalc.com/8326/  ^  17^  17</v>
      </c>
      <c r="W172" s="6" t="s">
        <v>53</v>
      </c>
      <c r="X172" s="7" t="str">
        <f>IFERROR(MOD(POWER(Z167,AB167),X167), CONCATENATE("https://es.planetcalc.com/8326/","  ",Z167,"^",AB167,"  ",X167))</f>
        <v xml:space="preserve">https://es.planetcalc.com/8326/  ^  </v>
      </c>
      <c r="Y172" s="6" t="s">
        <v>55</v>
      </c>
      <c r="Z172" s="7" t="str">
        <f>IFERROR(MOD(POWER(Z167,AB167),X167), CONCATENATE("https://es.planetcalc.com/8326/","  ",Z167,"^",AB167,"  ",X167))</f>
        <v xml:space="preserve">https://es.planetcalc.com/8326/  ^  </v>
      </c>
    </row>
    <row r="173" spans="2:30" x14ac:dyDescent="0.25">
      <c r="G173" t="s">
        <v>32</v>
      </c>
      <c r="I173" t="s">
        <v>32</v>
      </c>
      <c r="K173" s="4" t="s">
        <v>35</v>
      </c>
      <c r="L173" s="5" t="str">
        <f>H172</f>
        <v>https://es.planetcalc.com/8326/  ^  0</v>
      </c>
      <c r="P173" s="6" t="s">
        <v>46</v>
      </c>
      <c r="Q173" s="7" t="str">
        <f>IFERROR(MOD(POWER(S167,U167),Q167), CONCATENATE("https://es.planetcalc.com/8326/","  ",S167,"^",U167,"  ",Q167))</f>
        <v>https://es.planetcalc.com/8326/  ^  17</v>
      </c>
      <c r="R173" s="6" t="s">
        <v>46</v>
      </c>
      <c r="S173" s="7" t="str">
        <f>IFERROR(MOD(POWER(S167,U167),Q167), CONCATENATE("https://es.planetcalc.com/8326/","  ",S167,"^",U167,"  ",Q167))</f>
        <v>https://es.planetcalc.com/8326/  ^  17</v>
      </c>
      <c r="W173" s="6" t="s">
        <v>54</v>
      </c>
      <c r="X173" s="7" t="str">
        <f>IFERROR(MOD((AB169-(X168*X172))*AB168,(X167-1)), CONCATENATE("https://es.planetcalc.com/8326/","  ", "(",AB169,"-(",X168,"*",X172,"))","*",AB168,"(",X167-1,")","  ",X167-1))</f>
        <v>https://es.planetcalc.com/8326/  (-(*https://es.planetcalc.com/8326/  ^  ))*(-1)  -1</v>
      </c>
      <c r="Y173" s="6" t="s">
        <v>56</v>
      </c>
      <c r="Z173" s="7" t="str">
        <f>IFERROR(MOD((AB169-(Z168*X172))*AB168,(X167-1)), CONCATENATE("https://es.planetcalc.com/8326/","  ", "(",AB169,"-(",Z168,"*",X172,"))","*",AB168,"(",X167-1,")","  ",X167-1))</f>
        <v>https://es.planetcalc.com/8326/  (-(*https://es.planetcalc.com/8326/  ^  ))*(-1)  -1</v>
      </c>
    </row>
    <row r="174" spans="2:30" x14ac:dyDescent="0.25">
      <c r="B174" s="6" t="s">
        <v>12</v>
      </c>
      <c r="C174" s="7" t="str">
        <f>IFERROR(MOD(POWER(E172,C168),E167), CONCATENATE("https://es.planetcalc.com/8326/","  ",E172,"^",C168,"  ",E167))</f>
        <v xml:space="preserve">https://es.planetcalc.com/8326/  https://es.planetcalc.com/8326/  ^  ^  </v>
      </c>
      <c r="D174" s="6" t="s">
        <v>12</v>
      </c>
      <c r="E174" s="7" t="str">
        <f>IFERROR(MOD(POWER(C172,E168),E167), CONCATENATE("https://es.planetcalc.com/8326/","  ",C172,"^",E168,"  ",E167))</f>
        <v xml:space="preserve">https://es.planetcalc.com/8326/  https://es.planetcalc.com/8326/  ^  ^  </v>
      </c>
      <c r="G174" s="6" t="s">
        <v>31</v>
      </c>
      <c r="H174" s="7" t="str">
        <f>IFERROR(MOD(POWER(L173,H169),L168), CONCATENATE("https://es.planetcalc.com/8326/","  ",L173,"^",H169,"  ",L168))</f>
        <v>https://es.planetcalc.com/8326/  https://es.planetcalc.com/8326/  ^  0^  0</v>
      </c>
      <c r="I174" s="6" t="s">
        <v>33</v>
      </c>
      <c r="J174" s="7" t="str">
        <f>IFERROR(MOD(POWER(L173,J169),L169), CONCATENATE("https://es.planetcalc.com/8326/","  ",L173,"^",J169,"  ",L169))</f>
        <v>https://es.planetcalc.com/8326/  https://es.planetcalc.com/8326/  ^  0^  0</v>
      </c>
      <c r="P174" s="6" t="s">
        <v>47</v>
      </c>
      <c r="Q174" s="7" t="str">
        <f>IFERROR(MOD(U168*Q172,Q167), CONCATENATE("https://es.planetcalc.com/8326/","  ",U168,"*",Q172,"  ",Q167))</f>
        <v>https://es.planetcalc.com/8326/  *https://es.planetcalc.com/8326/  https://es.planetcalc.com/8326/  ^  17^  17  17</v>
      </c>
      <c r="R174" s="6" t="s">
        <v>47</v>
      </c>
      <c r="S174" s="7" t="str">
        <f>IFERROR(MOD(U168*S172,Q167), CONCATENATE("https://es.planetcalc.com/8326/","  ",U168,"*",S172,"  ",Q167))</f>
        <v>https://es.planetcalc.com/8326/  *https://es.planetcalc.com/8326/  https://es.planetcalc.com/8326/  ^  17^  17  17</v>
      </c>
      <c r="W174" t="s">
        <v>58</v>
      </c>
      <c r="X174" t="s">
        <v>57</v>
      </c>
      <c r="Y174" t="s">
        <v>59</v>
      </c>
      <c r="Z174" t="s">
        <v>60</v>
      </c>
    </row>
    <row r="176" spans="2:30" x14ac:dyDescent="0.25">
      <c r="B176" t="s">
        <v>79</v>
      </c>
      <c r="C176" s="3" t="s">
        <v>80</v>
      </c>
      <c r="G176" s="8" t="s">
        <v>78</v>
      </c>
      <c r="H176" s="3" t="s">
        <v>36</v>
      </c>
      <c r="P176" t="s">
        <v>61</v>
      </c>
      <c r="R176" t="s">
        <v>62</v>
      </c>
      <c r="W176" t="s">
        <v>61</v>
      </c>
      <c r="Y176" t="s">
        <v>62</v>
      </c>
    </row>
    <row r="177" spans="7:26" x14ac:dyDescent="0.25">
      <c r="G177" s="1" t="s">
        <v>77</v>
      </c>
      <c r="P177" s="6" t="s">
        <v>12</v>
      </c>
      <c r="Q177" s="7" t="str">
        <f>IFERROR(MOD(POWER(Q173,S168),Q167), CONCATENATE("https://es.planetcalc.com/8326/","  ",Q173,"^",S168,"  ",Q167))</f>
        <v>https://es.planetcalc.com/8326/  https://es.planetcalc.com/8326/  ^  17^  17</v>
      </c>
      <c r="R177" s="6" t="s">
        <v>12</v>
      </c>
      <c r="S177" s="7" t="str">
        <f>IFERROR(MOD(POWER(S173,Q168),Q167), CONCATENATE("https://es.planetcalc.com/8326/","  ",S173,"^",Q168,"  ",Q167))</f>
        <v>https://es.planetcalc.com/8326/  https://es.planetcalc.com/8326/  ^  17^  17</v>
      </c>
      <c r="W177" s="6" t="s">
        <v>71</v>
      </c>
      <c r="X177" s="7" t="str">
        <f>IFERROR(MOD(POWER(X169,X172)*POWER(X172,X173),X167), CONCATENATE("https://es.planetcalc.com/8326/","  ","(",X169,"^",X172,")*",X172,"^",X173,")"," ",X167))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177" s="6" t="s">
        <v>70</v>
      </c>
      <c r="Z177" s="7" t="str">
        <f>IFERROR(MOD(POWER(Z169,Z172)*POWER(Z172,Z173),X167), CONCATENATE("https://es.planetcalc.com/8326/","  ","(",Z169,"^",Z172,")*",Z172,"^",Z173,")"," ",X167))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178" spans="7:26" x14ac:dyDescent="0.25">
      <c r="P178" s="6" t="s">
        <v>48</v>
      </c>
      <c r="Q178" s="7" t="str">
        <f>IFERROR(MOD(Q179*Q174,Q167), CONCATENATE("https://es.planetcalc.com/8326/","  ",Q179,"*",Q174,"  ",Q167))</f>
        <v>https://es.planetcalc.com/8326/  3*https://es.planetcalc.com/8326/  *https://es.planetcalc.com/8326/  https://es.planetcalc.com/8326/  ^  17^  17  17  17</v>
      </c>
      <c r="R178" s="6" t="s">
        <v>48</v>
      </c>
      <c r="S178" s="7" t="str">
        <f>IFERROR(MOD(S179*S174,Q167), CONCATENATE("https://es.planetcalc.com/8326/","  ",S179,"*",S174,"  ",Q167))</f>
        <v>https://es.planetcalc.com/8326/  *https://es.planetcalc.com/8326/  *https://es.planetcalc.com/8326/  https://es.planetcalc.com/8326/  ^  17^  17  17  17</v>
      </c>
      <c r="W178" s="6" t="s">
        <v>72</v>
      </c>
      <c r="X178" s="7" t="str">
        <f>IFERROR(MOD(POWER(Z167,AB169),X167), CONCATENATE("https://es.planetcalc.com/8326/","  ",Z167,"^",AB169,"  ",X167))</f>
        <v xml:space="preserve">https://es.planetcalc.com/8326/  ^  </v>
      </c>
      <c r="Y178" s="6" t="s">
        <v>69</v>
      </c>
      <c r="Z178" s="7" t="str">
        <f>IFERROR(MOD(POWER(Z167,AB169),X167), CONCATENATE("https://es.planetcalc.com/8326/","  ",Z167,"^",AB169,"  ",X167))</f>
        <v xml:space="preserve">https://es.planetcalc.com/8326/  ^  </v>
      </c>
    </row>
    <row r="179" spans="7:26" x14ac:dyDescent="0.25">
      <c r="P179" s="6" t="s">
        <v>49</v>
      </c>
      <c r="Q179" s="12">
        <v>3</v>
      </c>
      <c r="R179" s="6" t="s">
        <v>49</v>
      </c>
      <c r="S179" s="12"/>
      <c r="W179" t="s">
        <v>73</v>
      </c>
      <c r="X179" t="s">
        <v>74</v>
      </c>
    </row>
    <row r="180" spans="7:26" x14ac:dyDescent="0.25">
      <c r="P180" s="8" t="s">
        <v>66</v>
      </c>
      <c r="Q180" s="3" t="s">
        <v>36</v>
      </c>
      <c r="W180" t="s">
        <v>75</v>
      </c>
      <c r="X180" t="s">
        <v>76</v>
      </c>
    </row>
  </sheetData>
  <phoneticPr fontId="8" type="noConversion"/>
  <hyperlinks>
    <hyperlink ref="AH3" r:id="rId1" xr:uid="{18A6F722-8AA9-4BE4-B92F-31B3B023C53B}"/>
    <hyperlink ref="Q18" r:id="rId2" xr:uid="{33E5764D-E03B-4DF0-A6B1-AEC1A3AC0CCD}"/>
    <hyperlink ref="AD6" r:id="rId3" xr:uid="{282E0967-7598-4252-B407-F1B512BE0CA8}"/>
    <hyperlink ref="H14" r:id="rId4" xr:uid="{65798204-F260-4CE3-9A80-74C1D12AB57E}"/>
    <hyperlink ref="Q36" r:id="rId5" xr:uid="{ACF8982F-B889-4B6A-A86E-41B364E4AEC9}"/>
    <hyperlink ref="AD24" r:id="rId6" xr:uid="{794265A8-FC69-4C33-9DA9-8AD8BB9C3E81}"/>
    <hyperlink ref="H32" r:id="rId7" xr:uid="{2D07E4C6-2FE8-45B7-8B70-4244AA5754F8}"/>
    <hyperlink ref="Q54" r:id="rId8" xr:uid="{6C846D83-972B-4F67-B599-7426333913D0}"/>
    <hyperlink ref="AD42" r:id="rId9" xr:uid="{C6009A1E-4C50-4AEA-A834-395602AAD1F3}"/>
    <hyperlink ref="H50" r:id="rId10" xr:uid="{1FC9DBB4-8C6C-4397-8F06-ACA02772C239}"/>
    <hyperlink ref="Q72" r:id="rId11" xr:uid="{D9D44868-03B1-49E8-A378-99C2FA97E90B}"/>
    <hyperlink ref="AD60" r:id="rId12" xr:uid="{E006BADF-F9BB-4620-B688-B50261A77A81}"/>
    <hyperlink ref="H68" r:id="rId13" xr:uid="{7985C19E-7C9C-46CE-B380-931BE2BB8981}"/>
    <hyperlink ref="Q90" r:id="rId14" xr:uid="{083F25CB-A701-4E93-A28B-52966739D939}"/>
    <hyperlink ref="AD78" r:id="rId15" xr:uid="{A96FEBD2-52A5-46C6-A3D5-570F1CD36848}"/>
    <hyperlink ref="H86" r:id="rId16" xr:uid="{4113B566-8D13-40B8-B41F-6339052902EE}"/>
    <hyperlink ref="Q108" r:id="rId17" xr:uid="{FE54A3DE-2602-4CB0-B93E-72FAFE004FCE}"/>
    <hyperlink ref="AD96" r:id="rId18" xr:uid="{1A42F3CA-1268-46FC-A068-D10B86EDF660}"/>
    <hyperlink ref="H104" r:id="rId19" xr:uid="{7208111E-0005-4968-90A0-01A6437031BD}"/>
    <hyperlink ref="Q126" r:id="rId20" xr:uid="{F59C1907-D446-45E2-A6E1-721C2E739151}"/>
    <hyperlink ref="AD114" r:id="rId21" xr:uid="{01DB3F76-710F-4D64-8B2C-510D7E20657A}"/>
    <hyperlink ref="H122" r:id="rId22" xr:uid="{30DEA344-02DA-4D33-9A01-39990B589E2E}"/>
    <hyperlink ref="Q144" r:id="rId23" xr:uid="{8F53AE33-1410-4E9B-8EC2-978F05F28FD4}"/>
    <hyperlink ref="AD132" r:id="rId24" xr:uid="{A45573CC-0B63-4A5C-BD89-9F46C075955A}"/>
    <hyperlink ref="H140" r:id="rId25" xr:uid="{1C1E9231-C529-4479-B049-7DEBA083BCF4}"/>
    <hyperlink ref="Q162" r:id="rId26" xr:uid="{3FE7AEB8-FAC4-475E-80CA-A9F488DBC00F}"/>
    <hyperlink ref="AD150" r:id="rId27" xr:uid="{A105DDCE-580E-4667-93DC-51DCBF46F275}"/>
    <hyperlink ref="H158" r:id="rId28" xr:uid="{DD70FB42-0EDB-4227-B754-55555FF7EFEC}"/>
    <hyperlink ref="Q180" r:id="rId29" xr:uid="{B4F171EC-4464-49C0-AA83-4318B270DDB1}"/>
    <hyperlink ref="AD168" r:id="rId30" xr:uid="{4EDC8F0A-C2AF-4478-91C4-9C0F050405CA}"/>
    <hyperlink ref="H176" r:id="rId31" xr:uid="{F5CC1B12-9C19-4A17-BA21-35D104CC1D88}"/>
    <hyperlink ref="C14" r:id="rId32" xr:uid="{ECAD7E3E-69AE-406C-B26F-A9CCBFB42163}"/>
    <hyperlink ref="C32" r:id="rId33" xr:uid="{673FC0CB-21F7-4129-AE65-5645AEA14C8A}"/>
    <hyperlink ref="C50" r:id="rId34" xr:uid="{198237DA-ED28-4D79-A6CF-9B88F368599A}"/>
    <hyperlink ref="C68" r:id="rId35" xr:uid="{3B28B422-AAF2-4456-B656-AB26C6A3BF13}"/>
    <hyperlink ref="C86" r:id="rId36" xr:uid="{7AC35BD4-54F7-4522-ABA5-DA0B7A9F1E0B}"/>
    <hyperlink ref="C104" r:id="rId37" xr:uid="{B0D0552C-9AB0-4893-99E1-8D3E5264027C}"/>
    <hyperlink ref="C122" r:id="rId38" xr:uid="{2AFEBB34-CEA1-46D1-9D88-C61DE507EF44}"/>
    <hyperlink ref="C140" r:id="rId39" xr:uid="{8D472F30-EB32-4B9B-A7BA-1E1E9E2A5958}"/>
    <hyperlink ref="C158" r:id="rId40" xr:uid="{96D1B3AE-E477-4A2A-AF7F-1A73479BD6D1}"/>
    <hyperlink ref="C176" r:id="rId41" xr:uid="{0023121B-5C34-42EF-BD1E-A28096A49C81}"/>
  </hyperlinks>
  <pageMargins left="0.7" right="0.7" top="0.75" bottom="0.75" header="0.3" footer="0.3"/>
  <pageSetup paperSize="9" orientation="portrait" r:id="rId42"/>
  <legacy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2020-04-14T22:34:44Z</dcterms:created>
  <dcterms:modified xsi:type="dcterms:W3CDTF">2020-05-09T16:48:43Z</dcterms:modified>
</cp:coreProperties>
</file>