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leandro_moreira16_fatec_sp_gov_br/Documents/"/>
    </mc:Choice>
  </mc:AlternateContent>
  <xr:revisionPtr revIDLastSave="98" documentId="8_{78D32EB6-FA94-4DE5-9BBB-F9E6267C82DF}" xr6:coauthVersionLast="47" xr6:coauthVersionMax="47" xr10:uidLastSave="{29385729-CDA7-4AA1-B7C3-A19A8E4034C1}"/>
  <bookViews>
    <workbookView xWindow="-120" yWindow="-120" windowWidth="20640" windowHeight="11160" activeTab="1" xr2:uid="{183295B4-FB78-41F8-A1D1-D1BD9E1175E5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34" i="2"/>
  <c r="F33" i="2"/>
  <c r="F32" i="2"/>
  <c r="F31" i="2"/>
  <c r="Z29" i="2"/>
  <c r="X29" i="2"/>
  <c r="V29" i="2"/>
  <c r="T29" i="2"/>
  <c r="R29" i="2"/>
  <c r="P29" i="2"/>
  <c r="N29" i="2"/>
  <c r="L29" i="2"/>
  <c r="J29" i="2"/>
  <c r="H29" i="2"/>
  <c r="W9" i="1"/>
  <c r="U9" i="1"/>
  <c r="S9" i="1"/>
  <c r="Q9" i="1"/>
  <c r="O9" i="1"/>
  <c r="M9" i="1"/>
  <c r="K9" i="1"/>
  <c r="I9" i="1"/>
  <c r="G9" i="1"/>
  <c r="E9" i="1"/>
  <c r="C9" i="1"/>
</calcChain>
</file>

<file path=xl/sharedStrings.xml><?xml version="1.0" encoding="utf-8"?>
<sst xmlns="http://schemas.openxmlformats.org/spreadsheetml/2006/main" count="104" uniqueCount="37">
  <si>
    <t>Pé de Moleque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</si>
  <si>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</si>
  <si>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</si>
  <si>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</si>
  <si>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</si>
  <si>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</si>
  <si>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</si>
  <si>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</si>
  <si>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</si>
  <si>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</si>
  <si>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</si>
  <si>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</si>
  <si>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Paçocas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</si>
  <si>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</si>
  <si>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</si>
  <si>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</si>
  <si>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</si>
  <si>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</si>
  <si>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</si>
  <si>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</si>
  <si>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</si>
  <si>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Doce de batata</t>
  </si>
  <si>
    <t>Com coco</t>
  </si>
  <si>
    <t>Com pera</t>
  </si>
  <si>
    <t>Com banana</t>
  </si>
  <si>
    <t>Com chocolate</t>
  </si>
  <si>
    <t>Com nozes</t>
  </si>
  <si>
    <t>Doce de abóbora</t>
  </si>
  <si>
    <t>Sem glúten</t>
  </si>
  <si>
    <t>Cocada</t>
  </si>
  <si>
    <t>Branca</t>
  </si>
  <si>
    <t>Queimada</t>
  </si>
  <si>
    <t>Bananinha</t>
  </si>
  <si>
    <t>Meses</t>
  </si>
  <si>
    <t>Pé de moleque</t>
  </si>
  <si>
    <t>Paçoca</t>
  </si>
  <si>
    <t>PREVISÃO MÉDIA DE VENDAS MÊS DE SETEMBRO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</si>
</sst>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/>
    <xf numFmtId="164" fontId="0" fillId="0" borderId="7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0" fontId="0" fillId="2" borderId="0" xfId="0" applyFill="1"/>
    <xf numFmtId="164" fontId="0" fillId="2" borderId="14" xfId="1" applyNumberFormat="1" applyFont="1" applyFill="1" applyBorder="1" applyAlignment="1">
      <alignment horizontal="center" vertical="center"/>
    </xf>
    <xf numFmtId="164" fontId="0" fillId="2" borderId="15" xfId="1" applyNumberFormat="1" applyFont="1" applyFill="1" applyBorder="1" applyAlignment="1">
      <alignment horizontal="center" vertical="center"/>
    </xf>
    <xf numFmtId="164" fontId="0" fillId="2" borderId="9" xfId="1" applyNumberFormat="1" applyFon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4" fontId="0" fillId="2" borderId="12" xfId="1" applyNumberFormat="1" applyFont="1" applyFill="1" applyBorder="1" applyAlignment="1">
      <alignment horizontal="center" vertical="center"/>
    </xf>
    <xf numFmtId="0" fontId="0" fillId="2" borderId="1" xfId="0" applyFill="1" applyBorder="1"/>
    <xf numFmtId="164" fontId="0" fillId="2" borderId="0" xfId="0" applyNumberFormat="1" applyFill="1"/>
    <xf numFmtId="4" fontId="0" fillId="0" borderId="9" xfId="0" applyNumberFormat="1" applyBorder="1" applyAlignment="1">
      <alignment horizontal="center" vertical="center"/>
    </xf>
    <xf numFmtId="17" fontId="0" fillId="0" borderId="8" xfId="0" applyNumberFormat="1" applyBorder="1" applyAlignment="1">
      <alignment vertical="center"/>
    </xf>
    <xf numFmtId="17" fontId="0" fillId="0" borderId="11" xfId="0" applyNumberFormat="1" applyBorder="1" applyAlignment="1">
      <alignment vertical="center"/>
    </xf>
    <xf numFmtId="17" fontId="0" fillId="0" borderId="13" xfId="0" applyNumberFormat="1" applyBorder="1" applyAlignment="1">
      <alignment vertical="center"/>
    </xf>
    <xf numFmtId="17" fontId="0" fillId="0" borderId="25" xfId="0" applyNumberFormat="1" applyBorder="1" applyAlignment="1">
      <alignment vertical="center"/>
    </xf>
    <xf numFmtId="17" fontId="0" fillId="0" borderId="22" xfId="0" applyNumberFormat="1" applyBorder="1" applyAlignment="1">
      <alignment vertical="center"/>
    </xf>
    <xf numFmtId="17" fontId="0" fillId="2" borderId="8" xfId="0" applyNumberFormat="1" applyFill="1" applyBorder="1" applyAlignment="1">
      <alignment vertical="center"/>
    </xf>
    <xf numFmtId="17" fontId="0" fillId="2" borderId="11" xfId="0" applyNumberFormat="1" applyFill="1" applyBorder="1" applyAlignment="1">
      <alignment vertical="center"/>
    </xf>
    <xf numFmtId="17" fontId="0" fillId="2" borderId="13" xfId="0" applyNumberFormat="1" applyFill="1" applyBorder="1" applyAlignment="1">
      <alignment vertical="center"/>
    </xf>
    <xf numFmtId="17" fontId="0" fillId="2" borderId="0" xfId="0" applyNumberFormat="1" applyFill="1" applyAlignment="1">
      <alignment vertical="center"/>
    </xf>
    <xf numFmtId="164" fontId="0" fillId="2" borderId="0" xfId="1" applyNumberFormat="1" applyFont="1" applyFill="1" applyBorder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3" borderId="0" xfId="0" applyFill="1"/>
    <xf numFmtId="4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" fontId="0" fillId="3" borderId="10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5" xfId="0" applyFill="1" applyBorder="1"/>
    <xf numFmtId="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/>
    <xf numFmtId="0" fontId="2" fillId="3" borderId="29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4" fontId="0" fillId="3" borderId="31" xfId="0" applyNumberForma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1" xfId="0" applyFill="1" applyBorder="1"/>
    <xf numFmtId="0" fontId="2" fillId="3" borderId="28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4" fontId="0" fillId="3" borderId="28" xfId="0" applyNumberFormat="1" applyFont="1" applyFill="1" applyBorder="1" applyAlignment="1">
      <alignment horizontal="center" vertical="center"/>
    </xf>
    <xf numFmtId="164" fontId="2" fillId="3" borderId="33" xfId="1" applyNumberFormat="1" applyFont="1" applyFill="1" applyBorder="1" applyAlignment="1">
      <alignment vertical="center"/>
    </xf>
    <xf numFmtId="164" fontId="2" fillId="3" borderId="32" xfId="1" applyNumberFormat="1" applyFont="1" applyFill="1" applyBorder="1" applyAlignment="1">
      <alignment vertical="center"/>
    </xf>
    <xf numFmtId="164" fontId="2" fillId="3" borderId="34" xfId="1" applyNumberFormat="1" applyFont="1" applyFill="1" applyBorder="1" applyAlignment="1">
      <alignment vertical="center"/>
    </xf>
    <xf numFmtId="4" fontId="0" fillId="3" borderId="28" xfId="0" applyNumberFormat="1" applyFont="1" applyFill="1" applyBorder="1" applyAlignment="1">
      <alignment horizontal="center"/>
    </xf>
    <xf numFmtId="3" fontId="0" fillId="3" borderId="28" xfId="0" applyNumberFormat="1" applyFont="1" applyFill="1" applyBorder="1" applyAlignment="1">
      <alignment horizontal="center"/>
    </xf>
    <xf numFmtId="4" fontId="0" fillId="3" borderId="31" xfId="0" applyNumberForma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13BB-D4C0-448C-B9F5-01E33226B58F}">
  <dimension ref="A7:W15"/>
  <sheetViews>
    <sheetView zoomScale="115" zoomScaleNormal="115" workbookViewId="0">
      <selection activeCell="A9" sqref="A9:W15"/>
    </sheetView>
  </sheetViews>
  <sheetFormatPr defaultRowHeight="15" x14ac:dyDescent="0.25"/>
  <cols>
    <col min="1" max="1" width="22.42578125" bestFit="1" customWidth="1"/>
    <col min="2" max="2" width="12.140625" bestFit="1" customWidth="1"/>
    <col min="3" max="3" width="12.7109375" bestFit="1" customWidth="1"/>
    <col min="4" max="4" width="23" bestFit="1" customWidth="1"/>
    <col min="5" max="5" width="23" customWidth="1"/>
    <col min="6" max="6" width="26.140625" bestFit="1" customWidth="1"/>
    <col min="7" max="7" width="26.140625" customWidth="1"/>
    <col min="8" max="8" width="17.28515625" bestFit="1" customWidth="1"/>
    <col min="9" max="9" width="17.28515625" customWidth="1"/>
    <col min="10" max="10" width="21.42578125" bestFit="1" customWidth="1"/>
    <col min="11" max="11" width="21.42578125" customWidth="1"/>
    <col min="12" max="12" width="29" bestFit="1" customWidth="1"/>
    <col min="13" max="13" width="29" customWidth="1"/>
    <col min="14" max="15" width="20.42578125" customWidth="1"/>
    <col min="16" max="17" width="16.7109375" customWidth="1"/>
    <col min="18" max="18" width="15" bestFit="1" customWidth="1"/>
    <col min="19" max="19" width="15" customWidth="1"/>
    <col min="20" max="20" width="9.42578125" bestFit="1" customWidth="1"/>
    <col min="21" max="22" width="10" bestFit="1" customWidth="1"/>
  </cols>
  <sheetData>
    <row r="7" spans="1:23" x14ac:dyDescent="0.25">
      <c r="A7" s="1"/>
    </row>
    <row r="8" spans="1:23" ht="15.75" thickBot="1" x14ac:dyDescent="0.3"/>
    <row r="9" spans="1:23" ht="15.75" thickBot="1" x14ac:dyDescent="0.3">
      <c r="A9" s="11" t="s">
        <v>0</v>
      </c>
      <c r="B9" s="8" t="s">
        <v>1</v>
      </c>
      <c r="C9" s="36">
        <f>SUM(Planilha2!$G$5:$G$7)/3</f>
        <v>67885.333333333328</v>
      </c>
      <c r="D9" s="4" t="s">
        <v>2</v>
      </c>
      <c r="E9" s="36">
        <f>SUM(Planilha2!$H$5:$H$7)/3</f>
        <v>23588</v>
      </c>
      <c r="F9" s="4" t="s">
        <v>3</v>
      </c>
      <c r="G9" s="36">
        <f>SUM(Planilha2!$I$5:$I$7)/3</f>
        <v>19100</v>
      </c>
      <c r="H9" s="4" t="s">
        <v>4</v>
      </c>
      <c r="I9" s="36">
        <f>SUM(Planilha2!$J$5:$J$7)/3</f>
        <v>2725.3333333333335</v>
      </c>
      <c r="J9" s="4" t="s">
        <v>5</v>
      </c>
      <c r="K9" s="36">
        <f>SUM(Planilha2!$K$5:$K$7)/3</f>
        <v>4677</v>
      </c>
      <c r="L9" s="4" t="s">
        <v>6</v>
      </c>
      <c r="M9" s="36">
        <f>SUM(Planilha2!$L$5:$L$7)/3</f>
        <v>3779</v>
      </c>
      <c r="N9" s="4" t="s">
        <v>7</v>
      </c>
      <c r="O9" s="36">
        <f>SUM(Planilha2!$M$5:$M$7)/3</f>
        <v>4180.333333333333</v>
      </c>
      <c r="P9" s="4" t="s">
        <v>8</v>
      </c>
      <c r="Q9" s="36">
        <f>SUM(Planilha2!$N$5:$N$7)/3</f>
        <v>5176.666666666667</v>
      </c>
      <c r="R9" s="4" t="s">
        <v>9</v>
      </c>
      <c r="S9" s="36">
        <f>SUM(Planilha2!$O$5:$O$7)/3</f>
        <v>8681.6666666666661</v>
      </c>
      <c r="T9" s="4" t="s">
        <v>10</v>
      </c>
      <c r="U9" s="36">
        <f>SUM(Planilha2!$P$5:$P$7)/3</f>
        <v>17291.666666666668</v>
      </c>
      <c r="V9" s="4" t="s">
        <v>11</v>
      </c>
      <c r="W9" s="36">
        <f>SUM(Planilha2!$Q$5:$Q$7)/3</f>
        <v>4340.666666666667</v>
      </c>
    </row>
    <row r="10" spans="1:23" ht="15.75" thickBot="1" x14ac:dyDescent="0.3">
      <c r="A10" s="12" t="s">
        <v>12</v>
      </c>
      <c r="B10" s="9" t="s">
        <v>1</v>
      </c>
      <c r="C10" s="36"/>
      <c r="D10" s="2" t="s">
        <v>2</v>
      </c>
      <c r="E10" s="2"/>
      <c r="F10" s="2" t="s">
        <v>13</v>
      </c>
      <c r="G10" s="2"/>
      <c r="H10" s="2" t="s">
        <v>14</v>
      </c>
      <c r="I10" s="2"/>
      <c r="J10" s="2" t="s">
        <v>15</v>
      </c>
      <c r="K10" s="2"/>
      <c r="L10" s="2" t="s">
        <v>16</v>
      </c>
      <c r="M10" s="36"/>
      <c r="N10" s="2" t="s">
        <v>17</v>
      </c>
      <c r="O10" s="2"/>
      <c r="P10" s="2" t="s">
        <v>18</v>
      </c>
      <c r="Q10" s="2"/>
      <c r="R10" s="2" t="s">
        <v>19</v>
      </c>
      <c r="S10" s="2"/>
      <c r="T10" s="2" t="s">
        <v>20</v>
      </c>
      <c r="U10" s="2"/>
      <c r="V10" s="3"/>
      <c r="W10" s="5"/>
    </row>
    <row r="11" spans="1:23" ht="15.75" thickBot="1" x14ac:dyDescent="0.3">
      <c r="A11" s="12" t="s">
        <v>21</v>
      </c>
      <c r="B11" s="9" t="s">
        <v>1</v>
      </c>
      <c r="C11" s="36"/>
      <c r="D11" s="2" t="s">
        <v>22</v>
      </c>
      <c r="E11" s="2"/>
      <c r="F11" s="2" t="s">
        <v>4</v>
      </c>
      <c r="G11" s="2"/>
      <c r="H11" s="2" t="s">
        <v>23</v>
      </c>
      <c r="I11" s="2"/>
      <c r="J11" s="2" t="s">
        <v>24</v>
      </c>
      <c r="K11" s="2"/>
      <c r="L11" s="2" t="s">
        <v>25</v>
      </c>
      <c r="M11" s="36"/>
      <c r="N11" s="2" t="s">
        <v>26</v>
      </c>
      <c r="O11" s="2"/>
      <c r="P11" s="3"/>
      <c r="Q11" s="3"/>
      <c r="R11" s="3"/>
      <c r="S11" s="3"/>
      <c r="T11" s="3"/>
      <c r="U11" s="3"/>
      <c r="V11" s="3"/>
      <c r="W11" s="5"/>
    </row>
    <row r="12" spans="1:23" ht="15.75" thickBot="1" x14ac:dyDescent="0.3">
      <c r="A12" s="12" t="s">
        <v>27</v>
      </c>
      <c r="B12" s="9" t="s">
        <v>1</v>
      </c>
      <c r="C12" s="36"/>
      <c r="D12" s="2" t="s">
        <v>22</v>
      </c>
      <c r="E12" s="2"/>
      <c r="F12" s="2" t="s">
        <v>4</v>
      </c>
      <c r="G12" s="2"/>
      <c r="H12" s="2" t="s">
        <v>16</v>
      </c>
      <c r="I12" s="2"/>
      <c r="J12" s="2" t="s">
        <v>24</v>
      </c>
      <c r="K12" s="2"/>
      <c r="L12" s="2" t="s">
        <v>25</v>
      </c>
      <c r="M12" s="36"/>
      <c r="N12" s="2" t="s">
        <v>26</v>
      </c>
      <c r="O12" s="2"/>
      <c r="P12" s="2" t="s">
        <v>28</v>
      </c>
      <c r="Q12" s="2"/>
      <c r="R12" s="3"/>
      <c r="S12" s="3"/>
      <c r="T12" s="3"/>
      <c r="U12" s="3"/>
      <c r="V12" s="3"/>
      <c r="W12" s="5"/>
    </row>
    <row r="13" spans="1:23" ht="15.75" thickBot="1" x14ac:dyDescent="0.3">
      <c r="A13" s="12" t="s">
        <v>29</v>
      </c>
      <c r="B13" s="9" t="s">
        <v>29</v>
      </c>
      <c r="C13" s="36"/>
      <c r="D13" s="2" t="s">
        <v>30</v>
      </c>
      <c r="E13" s="2"/>
      <c r="F13" s="2" t="s">
        <v>31</v>
      </c>
      <c r="G13" s="2"/>
      <c r="H13" s="2" t="s">
        <v>16</v>
      </c>
      <c r="I13" s="2"/>
      <c r="J13" s="3"/>
      <c r="K13" s="3"/>
      <c r="L13" s="3"/>
      <c r="M13" s="36"/>
      <c r="N13" s="3"/>
      <c r="O13" s="3"/>
      <c r="P13" s="3"/>
      <c r="Q13" s="3"/>
      <c r="R13" s="3"/>
      <c r="S13" s="3"/>
      <c r="T13" s="3"/>
      <c r="U13" s="3"/>
      <c r="V13" s="3"/>
      <c r="W13" s="5"/>
    </row>
    <row r="14" spans="1:23" x14ac:dyDescent="0.25">
      <c r="A14" s="12" t="s">
        <v>32</v>
      </c>
      <c r="B14" s="9" t="s">
        <v>1</v>
      </c>
      <c r="C14" s="36"/>
      <c r="D14" s="2" t="s">
        <v>14</v>
      </c>
      <c r="E14" s="2"/>
      <c r="F14" s="3"/>
      <c r="G14" s="3"/>
      <c r="H14" s="3"/>
      <c r="I14" s="3"/>
      <c r="J14" s="3"/>
      <c r="K14" s="3"/>
      <c r="L14" s="3"/>
      <c r="M14" s="36"/>
      <c r="N14" s="3"/>
      <c r="O14" s="3"/>
      <c r="P14" s="3"/>
      <c r="Q14" s="3"/>
      <c r="R14" s="3"/>
      <c r="S14" s="3"/>
      <c r="T14" s="3"/>
      <c r="U14" s="3"/>
      <c r="V14" s="3"/>
      <c r="W14" s="5"/>
    </row>
    <row r="15" spans="1:23" ht="15.75" thickBot="1" x14ac:dyDescent="0.3">
      <c r="A15" s="13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DD7-13E4-4370-A485-299049D75434}">
  <dimension ref="A1:Z139"/>
  <sheetViews>
    <sheetView tabSelected="1" topLeftCell="A24" zoomScale="115" zoomScaleNormal="115" workbookViewId="0">
      <selection activeCell="D28" sqref="D28:J33"/>
    </sheetView>
  </sheetViews>
  <sheetFormatPr defaultRowHeight="15" x14ac:dyDescent="0.25"/>
  <cols>
    <col min="4" max="4" width="16" bestFit="1" customWidth="1"/>
    <col min="5" max="5" width="11.5703125" bestFit="1" customWidth="1"/>
    <col min="6" max="6" width="12.28515625" bestFit="1" customWidth="1"/>
    <col min="7" max="7" width="22.140625" bestFit="1" customWidth="1"/>
    <col min="8" max="8" width="15" bestFit="1" customWidth="1"/>
    <col min="9" max="9" width="24.7109375" bestFit="1" customWidth="1"/>
    <col min="10" max="10" width="15" bestFit="1" customWidth="1"/>
    <col min="11" max="11" width="18" bestFit="1" customWidth="1"/>
    <col min="12" max="12" width="14.85546875" bestFit="1" customWidth="1"/>
    <col min="13" max="13" width="20.140625" bestFit="1" customWidth="1"/>
    <col min="14" max="14" width="14.85546875" bestFit="1" customWidth="1"/>
    <col min="15" max="15" width="27.7109375" bestFit="1" customWidth="1"/>
    <col min="16" max="16" width="14.85546875" bestFit="1" customWidth="1"/>
    <col min="17" max="17" width="19.85546875" bestFit="1" customWidth="1"/>
    <col min="18" max="18" width="8.140625" bestFit="1" customWidth="1"/>
    <col min="19" max="19" width="16.42578125" bestFit="1" customWidth="1"/>
    <col min="20" max="20" width="8.140625" customWidth="1"/>
    <col min="21" max="21" width="14.140625" bestFit="1" customWidth="1"/>
    <col min="22" max="22" width="8.140625" bestFit="1" customWidth="1"/>
    <col min="23" max="23" width="8.42578125" bestFit="1" customWidth="1"/>
    <col min="24" max="24" width="9.28515625" bestFit="1" customWidth="1"/>
    <col min="25" max="25" width="9.85546875" bestFit="1" customWidth="1"/>
    <col min="26" max="26" width="8.140625" bestFit="1" customWidth="1"/>
  </cols>
  <sheetData>
    <row r="1" spans="1:2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22"/>
      <c r="B3" s="22"/>
      <c r="C3" s="22"/>
      <c r="D3" s="22"/>
      <c r="E3" s="22"/>
      <c r="F3" s="22"/>
      <c r="G3" s="22"/>
      <c r="H3" s="35"/>
      <c r="I3" s="35"/>
      <c r="J3" s="22"/>
      <c r="K3" s="22"/>
      <c r="L3" s="22"/>
      <c r="M3" s="22"/>
      <c r="N3" s="22"/>
      <c r="O3" s="22"/>
      <c r="P3" s="22"/>
      <c r="Q3" s="35"/>
      <c r="R3" s="35"/>
      <c r="S3" s="22"/>
      <c r="T3" s="22"/>
      <c r="U3" s="22"/>
      <c r="V3" s="22"/>
    </row>
    <row r="4" spans="1:22" ht="15.75" thickBot="1" x14ac:dyDescent="0.3">
      <c r="A4" s="22"/>
      <c r="B4" s="22"/>
      <c r="C4" s="22"/>
      <c r="D4" s="22"/>
      <c r="E4" s="22"/>
      <c r="F4" s="34" t="s">
        <v>33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x14ac:dyDescent="0.25">
      <c r="A5" s="22"/>
      <c r="B5" s="22"/>
      <c r="C5" s="22"/>
      <c r="D5" s="48" t="s">
        <v>34</v>
      </c>
      <c r="E5" s="49"/>
      <c r="F5" s="37">
        <v>45078</v>
      </c>
      <c r="G5" s="15">
        <v>78202</v>
      </c>
      <c r="H5" s="15">
        <v>25303</v>
      </c>
      <c r="I5" s="15">
        <v>17234</v>
      </c>
      <c r="J5" s="15">
        <v>2540</v>
      </c>
      <c r="K5" s="15">
        <v>2424</v>
      </c>
      <c r="L5" s="15">
        <v>2224</v>
      </c>
      <c r="M5" s="15">
        <v>4084</v>
      </c>
      <c r="N5" s="15">
        <v>3569</v>
      </c>
      <c r="O5" s="15">
        <v>8036</v>
      </c>
      <c r="P5" s="15">
        <v>18363</v>
      </c>
      <c r="Q5" s="16">
        <v>4051</v>
      </c>
      <c r="R5" s="22"/>
      <c r="S5" s="22"/>
      <c r="T5" s="22"/>
      <c r="U5" s="22"/>
      <c r="V5" s="22"/>
    </row>
    <row r="6" spans="1:22" x14ac:dyDescent="0.25">
      <c r="A6" s="22"/>
      <c r="B6" s="22"/>
      <c r="C6" s="22"/>
      <c r="D6" s="50"/>
      <c r="E6" s="51"/>
      <c r="F6" s="38">
        <v>45108</v>
      </c>
      <c r="G6" s="14">
        <v>81217</v>
      </c>
      <c r="H6" s="14">
        <v>28321</v>
      </c>
      <c r="I6" s="14">
        <v>23600</v>
      </c>
      <c r="J6" s="14">
        <v>1987</v>
      </c>
      <c r="K6" s="14">
        <v>5771</v>
      </c>
      <c r="L6" s="14">
        <v>5312</v>
      </c>
      <c r="M6" s="14">
        <v>4223</v>
      </c>
      <c r="N6" s="14">
        <v>4777</v>
      </c>
      <c r="O6" s="14">
        <v>11982</v>
      </c>
      <c r="P6" s="14">
        <v>20199</v>
      </c>
      <c r="Q6" s="17">
        <v>3707</v>
      </c>
      <c r="R6" s="22"/>
      <c r="S6" s="22"/>
      <c r="T6" s="22"/>
      <c r="U6" s="22"/>
      <c r="V6" s="22"/>
    </row>
    <row r="7" spans="1:22" ht="15.75" thickBot="1" x14ac:dyDescent="0.3">
      <c r="A7" s="22"/>
      <c r="B7" s="22"/>
      <c r="C7" s="22"/>
      <c r="D7" s="50"/>
      <c r="E7" s="51"/>
      <c r="F7" s="39">
        <v>45139</v>
      </c>
      <c r="G7" s="18">
        <v>44237</v>
      </c>
      <c r="H7" s="18">
        <v>17140</v>
      </c>
      <c r="I7" s="18">
        <v>16466</v>
      </c>
      <c r="J7" s="18">
        <v>3649</v>
      </c>
      <c r="K7" s="18">
        <v>5836</v>
      </c>
      <c r="L7" s="18">
        <v>3801</v>
      </c>
      <c r="M7" s="18">
        <v>4234</v>
      </c>
      <c r="N7" s="18">
        <v>7184</v>
      </c>
      <c r="O7" s="18">
        <v>6027</v>
      </c>
      <c r="P7" s="18">
        <v>13313</v>
      </c>
      <c r="Q7" s="19">
        <v>5264</v>
      </c>
      <c r="R7" s="22"/>
      <c r="S7" s="22"/>
      <c r="T7" s="22"/>
      <c r="U7" s="22"/>
      <c r="V7" s="22"/>
    </row>
    <row r="8" spans="1:22" x14ac:dyDescent="0.25">
      <c r="A8" s="22"/>
      <c r="B8" s="22"/>
      <c r="C8" s="22"/>
      <c r="D8" s="48" t="s">
        <v>35</v>
      </c>
      <c r="E8" s="49"/>
      <c r="F8" s="37">
        <v>45078</v>
      </c>
      <c r="G8" s="15">
        <v>36258</v>
      </c>
      <c r="H8" s="15">
        <v>13264</v>
      </c>
      <c r="I8" s="15">
        <v>17215</v>
      </c>
      <c r="J8" s="15">
        <v>8433</v>
      </c>
      <c r="K8" s="15">
        <v>7616</v>
      </c>
      <c r="L8" s="15">
        <v>8342</v>
      </c>
      <c r="M8" s="15">
        <v>11257</v>
      </c>
      <c r="N8" s="15">
        <v>11438</v>
      </c>
      <c r="O8" s="15">
        <v>8238</v>
      </c>
      <c r="P8" s="15">
        <v>7474</v>
      </c>
      <c r="Q8" s="16"/>
      <c r="R8" s="22"/>
      <c r="S8" s="22"/>
      <c r="T8" s="22"/>
      <c r="U8" s="22"/>
      <c r="V8" s="22"/>
    </row>
    <row r="9" spans="1:22" x14ac:dyDescent="0.25">
      <c r="A9" s="22"/>
      <c r="B9" s="22"/>
      <c r="C9" s="22"/>
      <c r="D9" s="50"/>
      <c r="E9" s="51"/>
      <c r="F9" s="38">
        <v>45108</v>
      </c>
      <c r="G9" s="14">
        <v>27944</v>
      </c>
      <c r="H9" s="14">
        <v>12090</v>
      </c>
      <c r="I9" s="14">
        <v>12582</v>
      </c>
      <c r="J9" s="14">
        <v>2425</v>
      </c>
      <c r="K9" s="14">
        <v>6765</v>
      </c>
      <c r="L9" s="14">
        <v>7564</v>
      </c>
      <c r="M9" s="14">
        <v>5269</v>
      </c>
      <c r="N9" s="14">
        <v>8633</v>
      </c>
      <c r="O9" s="14">
        <v>2704</v>
      </c>
      <c r="P9" s="14">
        <v>6951</v>
      </c>
      <c r="Q9" s="17"/>
      <c r="R9" s="22"/>
      <c r="S9" s="22"/>
      <c r="T9" s="22"/>
      <c r="U9" s="22"/>
      <c r="V9" s="22"/>
    </row>
    <row r="10" spans="1:22" ht="15.75" thickBot="1" x14ac:dyDescent="0.3">
      <c r="A10" s="22"/>
      <c r="B10" s="22"/>
      <c r="C10" s="22"/>
      <c r="D10" s="50"/>
      <c r="E10" s="51"/>
      <c r="F10" s="40">
        <v>45139</v>
      </c>
      <c r="G10" s="29">
        <v>37908</v>
      </c>
      <c r="H10" s="29">
        <v>14368</v>
      </c>
      <c r="I10" s="29">
        <v>15955</v>
      </c>
      <c r="J10" s="29">
        <v>3137</v>
      </c>
      <c r="K10" s="29">
        <v>7535</v>
      </c>
      <c r="L10" s="29">
        <v>11642</v>
      </c>
      <c r="M10" s="29">
        <v>11339</v>
      </c>
      <c r="N10" s="29">
        <v>6929</v>
      </c>
      <c r="O10" s="29">
        <v>4252</v>
      </c>
      <c r="P10" s="29">
        <v>8080</v>
      </c>
      <c r="Q10" s="30"/>
      <c r="R10" s="22"/>
      <c r="S10" s="22"/>
      <c r="T10" s="22"/>
      <c r="U10" s="22"/>
      <c r="V10" s="22"/>
    </row>
    <row r="11" spans="1:22" x14ac:dyDescent="0.25">
      <c r="A11" s="22"/>
      <c r="B11" s="22"/>
      <c r="C11" s="22"/>
      <c r="D11" s="48" t="s">
        <v>21</v>
      </c>
      <c r="E11" s="49"/>
      <c r="F11" s="37">
        <v>45078</v>
      </c>
      <c r="G11" s="15">
        <v>9582</v>
      </c>
      <c r="H11" s="15">
        <v>15610</v>
      </c>
      <c r="I11" s="15">
        <v>14253</v>
      </c>
      <c r="J11" s="15">
        <v>15092</v>
      </c>
      <c r="K11" s="15">
        <v>7984</v>
      </c>
      <c r="L11" s="15">
        <v>14199</v>
      </c>
      <c r="M11" s="15">
        <v>12583</v>
      </c>
      <c r="N11" s="15"/>
      <c r="O11" s="15"/>
      <c r="P11" s="15"/>
      <c r="Q11" s="16"/>
      <c r="R11" s="22"/>
      <c r="S11" s="22"/>
      <c r="T11" s="22"/>
      <c r="U11" s="22"/>
      <c r="V11" s="22"/>
    </row>
    <row r="12" spans="1:22" x14ac:dyDescent="0.25">
      <c r="A12" s="22"/>
      <c r="B12" s="22"/>
      <c r="C12" s="22"/>
      <c r="D12" s="50"/>
      <c r="E12" s="51"/>
      <c r="F12" s="38">
        <v>45108</v>
      </c>
      <c r="G12" s="14">
        <v>10313</v>
      </c>
      <c r="H12" s="14">
        <v>13086</v>
      </c>
      <c r="I12" s="14">
        <v>13044</v>
      </c>
      <c r="J12" s="14">
        <v>13687</v>
      </c>
      <c r="K12" s="14">
        <v>12334</v>
      </c>
      <c r="L12" s="14">
        <v>10564</v>
      </c>
      <c r="M12" s="14">
        <v>10480</v>
      </c>
      <c r="N12" s="14"/>
      <c r="O12" s="14"/>
      <c r="P12" s="14"/>
      <c r="Q12" s="17"/>
      <c r="R12" s="22"/>
      <c r="S12" s="22"/>
      <c r="T12" s="22"/>
      <c r="U12" s="22"/>
      <c r="V12" s="22"/>
    </row>
    <row r="13" spans="1:22" ht="15.75" thickBot="1" x14ac:dyDescent="0.3">
      <c r="A13" s="22"/>
      <c r="B13" s="22"/>
      <c r="C13" s="22"/>
      <c r="D13" s="50"/>
      <c r="E13" s="51"/>
      <c r="F13" s="39">
        <v>45139</v>
      </c>
      <c r="G13" s="18">
        <v>17892</v>
      </c>
      <c r="H13" s="18">
        <v>14834</v>
      </c>
      <c r="I13" s="18">
        <v>12903</v>
      </c>
      <c r="J13" s="18">
        <v>13174</v>
      </c>
      <c r="K13" s="18">
        <v>7744</v>
      </c>
      <c r="L13" s="18">
        <v>12461</v>
      </c>
      <c r="M13" s="18">
        <v>14404</v>
      </c>
      <c r="N13" s="18"/>
      <c r="O13" s="18"/>
      <c r="P13" s="18"/>
      <c r="Q13" s="19"/>
      <c r="R13" s="22"/>
      <c r="S13" s="22"/>
      <c r="T13" s="22"/>
      <c r="U13" s="22"/>
      <c r="V13" s="22"/>
    </row>
    <row r="14" spans="1:22" x14ac:dyDescent="0.25">
      <c r="A14" s="22"/>
      <c r="B14" s="22"/>
      <c r="C14" s="22"/>
      <c r="D14" s="48" t="s">
        <v>27</v>
      </c>
      <c r="E14" s="49"/>
      <c r="F14" s="41">
        <v>45078</v>
      </c>
      <c r="G14" s="20">
        <v>40010</v>
      </c>
      <c r="H14" s="20">
        <v>11349</v>
      </c>
      <c r="I14" s="20">
        <v>4099</v>
      </c>
      <c r="J14" s="20">
        <v>4114</v>
      </c>
      <c r="K14" s="20">
        <v>2607</v>
      </c>
      <c r="L14" s="20">
        <v>5486</v>
      </c>
      <c r="M14" s="20">
        <v>4069</v>
      </c>
      <c r="N14" s="20">
        <v>3624</v>
      </c>
      <c r="O14" s="20"/>
      <c r="P14" s="20"/>
      <c r="Q14" s="21"/>
      <c r="R14" s="22"/>
      <c r="S14" s="22"/>
      <c r="T14" s="22"/>
      <c r="U14" s="22"/>
      <c r="V14" s="22"/>
    </row>
    <row r="15" spans="1:22" x14ac:dyDescent="0.25">
      <c r="A15" s="22"/>
      <c r="B15" s="22"/>
      <c r="C15" s="22"/>
      <c r="D15" s="50"/>
      <c r="E15" s="51"/>
      <c r="F15" s="38">
        <v>45108</v>
      </c>
      <c r="G15" s="14">
        <v>38349</v>
      </c>
      <c r="H15" s="14">
        <v>24118</v>
      </c>
      <c r="I15" s="14">
        <v>8884</v>
      </c>
      <c r="J15" s="14">
        <v>9334</v>
      </c>
      <c r="K15" s="14">
        <v>6093</v>
      </c>
      <c r="L15" s="14">
        <v>5991</v>
      </c>
      <c r="M15" s="14">
        <v>6757</v>
      </c>
      <c r="N15" s="14">
        <v>2709</v>
      </c>
      <c r="O15" s="14"/>
      <c r="P15" s="14"/>
      <c r="Q15" s="17"/>
      <c r="R15" s="22"/>
      <c r="S15" s="22"/>
      <c r="T15" s="22"/>
      <c r="U15" s="22"/>
      <c r="V15" s="22"/>
    </row>
    <row r="16" spans="1:22" ht="15.75" thickBot="1" x14ac:dyDescent="0.3">
      <c r="A16" s="22"/>
      <c r="B16" s="22"/>
      <c r="C16" s="22"/>
      <c r="D16" s="50"/>
      <c r="E16" s="51"/>
      <c r="F16" s="39">
        <v>45139</v>
      </c>
      <c r="G16" s="18">
        <v>30853</v>
      </c>
      <c r="H16" s="18">
        <v>23659</v>
      </c>
      <c r="I16" s="18">
        <v>8319</v>
      </c>
      <c r="J16" s="18">
        <v>8752</v>
      </c>
      <c r="K16" s="18">
        <v>4164</v>
      </c>
      <c r="L16" s="18">
        <v>9059</v>
      </c>
      <c r="M16" s="18">
        <v>6415</v>
      </c>
      <c r="N16" s="18">
        <v>4953</v>
      </c>
      <c r="O16" s="18"/>
      <c r="P16" s="18"/>
      <c r="Q16" s="19"/>
      <c r="R16" s="22"/>
      <c r="S16" s="22"/>
      <c r="T16" s="22"/>
      <c r="U16" s="22"/>
      <c r="V16" s="22"/>
    </row>
    <row r="17" spans="1:26" x14ac:dyDescent="0.25">
      <c r="A17" s="22"/>
      <c r="B17" s="22"/>
      <c r="C17" s="22"/>
      <c r="D17" s="48" t="s">
        <v>29</v>
      </c>
      <c r="E17" s="49"/>
      <c r="F17" s="37">
        <v>45078</v>
      </c>
      <c r="G17" s="15">
        <v>36527.08</v>
      </c>
      <c r="H17" s="15">
        <v>52269.35</v>
      </c>
      <c r="I17" s="15">
        <v>25030.55</v>
      </c>
      <c r="J17" s="15"/>
      <c r="K17" s="15"/>
      <c r="L17" s="15"/>
      <c r="M17" s="15"/>
      <c r="N17" s="15"/>
      <c r="O17" s="15"/>
      <c r="P17" s="15"/>
      <c r="Q17" s="16"/>
      <c r="R17" s="22"/>
      <c r="S17" s="22"/>
      <c r="T17" s="22"/>
      <c r="U17" s="22"/>
      <c r="V17" s="22"/>
    </row>
    <row r="18" spans="1:26" x14ac:dyDescent="0.25">
      <c r="A18" s="22"/>
      <c r="B18" s="22"/>
      <c r="C18" s="22"/>
      <c r="D18" s="50"/>
      <c r="E18" s="51"/>
      <c r="F18" s="38">
        <v>45108</v>
      </c>
      <c r="G18" s="14">
        <v>38548.44</v>
      </c>
      <c r="H18" s="14">
        <v>58434.54</v>
      </c>
      <c r="I18" s="14">
        <v>30492.02</v>
      </c>
      <c r="J18" s="14"/>
      <c r="K18" s="14"/>
      <c r="L18" s="14"/>
      <c r="M18" s="14"/>
      <c r="N18" s="14"/>
      <c r="O18" s="14"/>
      <c r="P18" s="14"/>
      <c r="Q18" s="17"/>
      <c r="R18" s="22"/>
      <c r="S18" s="22"/>
      <c r="T18" s="22"/>
      <c r="U18" s="22"/>
      <c r="V18" s="22"/>
    </row>
    <row r="19" spans="1:26" ht="15.75" thickBot="1" x14ac:dyDescent="0.3">
      <c r="A19" s="22"/>
      <c r="B19" s="22"/>
      <c r="C19" s="22"/>
      <c r="D19" s="50"/>
      <c r="E19" s="51"/>
      <c r="F19" s="40">
        <v>45139</v>
      </c>
      <c r="G19" s="29">
        <v>28146.13</v>
      </c>
      <c r="H19" s="29">
        <v>50694.26</v>
      </c>
      <c r="I19" s="29">
        <v>32673.599999999999</v>
      </c>
      <c r="J19" s="29"/>
      <c r="K19" s="29"/>
      <c r="L19" s="29"/>
      <c r="M19" s="29"/>
      <c r="N19" s="29"/>
      <c r="O19" s="29"/>
      <c r="P19" s="29"/>
      <c r="Q19" s="30"/>
      <c r="R19" s="22"/>
      <c r="S19" s="22"/>
      <c r="T19" s="22"/>
      <c r="U19" s="22"/>
      <c r="V19" s="22"/>
    </row>
    <row r="20" spans="1:26" x14ac:dyDescent="0.25">
      <c r="A20" s="22"/>
      <c r="B20" s="22"/>
      <c r="C20" s="22"/>
      <c r="D20" s="53" t="s">
        <v>32</v>
      </c>
      <c r="E20" s="54"/>
      <c r="F20" s="42">
        <v>45078</v>
      </c>
      <c r="G20" s="25">
        <v>37918.300000000003</v>
      </c>
      <c r="H20" s="25">
        <v>17267.689999999999</v>
      </c>
      <c r="I20" s="25"/>
      <c r="J20" s="25"/>
      <c r="K20" s="25"/>
      <c r="L20" s="25"/>
      <c r="M20" s="25"/>
      <c r="N20" s="25"/>
      <c r="O20" s="25"/>
      <c r="P20" s="25"/>
      <c r="Q20" s="26"/>
      <c r="R20" s="22"/>
      <c r="S20" s="22"/>
      <c r="T20" s="22"/>
      <c r="U20" s="22"/>
      <c r="V20" s="22"/>
    </row>
    <row r="21" spans="1:26" x14ac:dyDescent="0.25">
      <c r="A21" s="22"/>
      <c r="B21" s="22"/>
      <c r="C21" s="22"/>
      <c r="D21" s="55"/>
      <c r="E21" s="56"/>
      <c r="F21" s="43">
        <v>45108</v>
      </c>
      <c r="G21" s="32">
        <v>47104.87</v>
      </c>
      <c r="H21" s="32">
        <v>28299.119999999999</v>
      </c>
      <c r="I21" s="32"/>
      <c r="J21" s="32"/>
      <c r="K21" s="32"/>
      <c r="L21" s="32"/>
      <c r="M21" s="32"/>
      <c r="N21" s="32"/>
      <c r="O21" s="32"/>
      <c r="P21" s="32"/>
      <c r="Q21" s="33"/>
      <c r="R21" s="22"/>
      <c r="S21" s="22"/>
      <c r="T21" s="22"/>
      <c r="U21" s="22"/>
      <c r="V21" s="22"/>
    </row>
    <row r="22" spans="1:26" ht="15.75" thickBot="1" x14ac:dyDescent="0.3">
      <c r="A22" s="52"/>
      <c r="B22" s="52"/>
      <c r="C22" s="27"/>
      <c r="D22" s="57"/>
      <c r="E22" s="58"/>
      <c r="F22" s="44">
        <v>45139</v>
      </c>
      <c r="G22" s="23">
        <v>53030.54</v>
      </c>
      <c r="H22" s="23">
        <v>20643.45</v>
      </c>
      <c r="I22" s="23"/>
      <c r="J22" s="23"/>
      <c r="K22" s="23"/>
      <c r="L22" s="23"/>
      <c r="M22" s="23"/>
      <c r="N22" s="23"/>
      <c r="O22" s="23"/>
      <c r="P22" s="23"/>
      <c r="Q22" s="24"/>
      <c r="R22" s="22"/>
      <c r="S22" s="22"/>
      <c r="T22" s="22"/>
      <c r="U22" s="22"/>
      <c r="V22" s="22"/>
    </row>
    <row r="23" spans="1:26" x14ac:dyDescent="0.25">
      <c r="A23" s="52"/>
      <c r="B23" s="52"/>
      <c r="C23" s="27"/>
      <c r="D23" s="31"/>
      <c r="E23" s="31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22"/>
      <c r="S23" s="22"/>
      <c r="T23" s="22"/>
      <c r="U23" s="22"/>
      <c r="V23" s="22"/>
    </row>
    <row r="24" spans="1:26" x14ac:dyDescent="0.25">
      <c r="A24" s="52"/>
      <c r="B24" s="52"/>
      <c r="C24" s="27"/>
      <c r="D24" s="31"/>
      <c r="E24" s="31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22"/>
      <c r="S24" s="22"/>
      <c r="T24" s="22"/>
      <c r="U24" s="22"/>
      <c r="V24" s="22"/>
    </row>
    <row r="25" spans="1:26" ht="15.75" thickBot="1" x14ac:dyDescent="0.3">
      <c r="A25" s="52"/>
      <c r="B25" s="52"/>
      <c r="C25" s="27"/>
      <c r="D25" s="31"/>
      <c r="E25" s="31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22"/>
      <c r="S25" s="22"/>
      <c r="T25" s="22"/>
      <c r="U25" s="22"/>
      <c r="V25" s="22"/>
    </row>
    <row r="26" spans="1:26" x14ac:dyDescent="0.25">
      <c r="A26" s="52"/>
      <c r="B26" s="52"/>
      <c r="C26" s="27"/>
      <c r="D26" s="28"/>
      <c r="E26" s="28"/>
      <c r="F26" s="36"/>
      <c r="G26" s="36"/>
      <c r="H26" s="36"/>
      <c r="I26" s="28"/>
      <c r="J26" s="28"/>
      <c r="K26" s="28"/>
      <c r="L26" s="28"/>
      <c r="M26" s="28"/>
      <c r="N26" s="28"/>
      <c r="O26" s="22"/>
      <c r="P26" s="22"/>
      <c r="Q26" s="22"/>
      <c r="R26" s="22"/>
      <c r="S26" s="22"/>
      <c r="T26" s="22"/>
      <c r="U26" s="22"/>
      <c r="V26" s="22"/>
    </row>
    <row r="27" spans="1:26" x14ac:dyDescent="0.25">
      <c r="A27" s="52"/>
      <c r="B27" s="52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2"/>
      <c r="P27" s="22"/>
      <c r="Q27" s="22"/>
      <c r="R27" s="22"/>
      <c r="S27" s="22"/>
      <c r="T27" s="22"/>
      <c r="U27" s="22"/>
      <c r="V27" s="22"/>
    </row>
    <row r="28" spans="1:26" ht="15.75" thickBot="1" x14ac:dyDescent="0.3">
      <c r="A28" s="52"/>
      <c r="B28" s="52"/>
      <c r="C28" s="27"/>
      <c r="D28" s="79"/>
      <c r="E28" s="80"/>
      <c r="F28" s="80" t="s">
        <v>36</v>
      </c>
      <c r="G28" s="80"/>
      <c r="H28" s="80"/>
      <c r="I28" s="80"/>
      <c r="J28" s="80"/>
      <c r="K28" s="81"/>
      <c r="L28" s="59"/>
      <c r="M28" s="59"/>
      <c r="N28" s="59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x14ac:dyDescent="0.25">
      <c r="A29" s="52"/>
      <c r="B29" s="52"/>
      <c r="C29" s="27"/>
      <c r="D29" s="76" t="s">
        <v>0</v>
      </c>
      <c r="E29" s="77" t="s">
        <v>1</v>
      </c>
      <c r="F29" s="78">
        <f>SUM(Planilha2!$G$5:$G$7)/3</f>
        <v>67885.333333333328</v>
      </c>
      <c r="G29" s="77" t="s">
        <v>2</v>
      </c>
      <c r="H29" s="78">
        <f>SUM(Planilha2!$H$5:$H$7)/3</f>
        <v>23588</v>
      </c>
      <c r="I29" s="77" t="s">
        <v>3</v>
      </c>
      <c r="J29" s="78">
        <f>SUM(Planilha2!$I$5:$I$7)/3</f>
        <v>19100</v>
      </c>
      <c r="K29" s="77" t="s">
        <v>4</v>
      </c>
      <c r="L29" s="69">
        <f>SUM(Planilha2!$J$5:$J$7)/3</f>
        <v>2725.3333333333335</v>
      </c>
      <c r="M29" s="62" t="s">
        <v>5</v>
      </c>
      <c r="N29" s="61">
        <f>SUM(Planilha2!$K$5:$K$7)/3</f>
        <v>4677</v>
      </c>
      <c r="O29" s="62" t="s">
        <v>6</v>
      </c>
      <c r="P29" s="61">
        <f>SUM(Planilha2!$L$5:$L$7)/3</f>
        <v>3779</v>
      </c>
      <c r="Q29" s="62" t="s">
        <v>7</v>
      </c>
      <c r="R29" s="61">
        <f>SUM(Planilha2!$M$5:$M$7)/3</f>
        <v>4180.333333333333</v>
      </c>
      <c r="S29" s="62" t="s">
        <v>8</v>
      </c>
      <c r="T29" s="61">
        <f>SUM(Planilha2!$N$5:$N$7)/3</f>
        <v>5176.666666666667</v>
      </c>
      <c r="U29" s="62" t="s">
        <v>9</v>
      </c>
      <c r="V29" s="61">
        <f>SUM(Planilha2!$O$5:$O$7)/3</f>
        <v>8681.6666666666661</v>
      </c>
      <c r="W29" s="62" t="s">
        <v>10</v>
      </c>
      <c r="X29" s="61">
        <f>SUM(Planilha2!$P$5:$P$7)/3</f>
        <v>17291.666666666668</v>
      </c>
      <c r="Y29" s="62" t="s">
        <v>11</v>
      </c>
      <c r="Z29" s="63">
        <f>SUM(Planilha2!$Q$5:$Q$7)/3</f>
        <v>4340.666666666667</v>
      </c>
    </row>
    <row r="30" spans="1:26" x14ac:dyDescent="0.25">
      <c r="A30" s="52"/>
      <c r="B30" s="52"/>
      <c r="C30" s="27"/>
      <c r="D30" s="76" t="s">
        <v>12</v>
      </c>
      <c r="E30" s="77" t="s">
        <v>1</v>
      </c>
      <c r="F30" s="78">
        <v>34036.67</v>
      </c>
      <c r="G30" s="77" t="s">
        <v>2</v>
      </c>
      <c r="H30" s="82">
        <v>13240.666666666701</v>
      </c>
      <c r="I30" s="77" t="s">
        <v>13</v>
      </c>
      <c r="J30" s="82">
        <v>15250.666666666701</v>
      </c>
      <c r="K30" s="77" t="s">
        <v>14</v>
      </c>
      <c r="L30" s="70">
        <v>4665</v>
      </c>
      <c r="M30" s="64" t="s">
        <v>15</v>
      </c>
      <c r="N30" s="65">
        <v>7305.333333333333</v>
      </c>
      <c r="O30" s="64" t="s">
        <v>16</v>
      </c>
      <c r="P30" s="65">
        <v>9182.6666666666661</v>
      </c>
      <c r="Q30" s="64" t="s">
        <v>17</v>
      </c>
      <c r="R30" s="65">
        <v>9288.3333333333339</v>
      </c>
      <c r="S30" s="64" t="s">
        <v>18</v>
      </c>
      <c r="T30" s="65">
        <v>9000</v>
      </c>
      <c r="U30" s="64" t="s">
        <v>19</v>
      </c>
      <c r="V30" s="65">
        <v>5064.666666666667</v>
      </c>
      <c r="W30" s="64" t="s">
        <v>20</v>
      </c>
      <c r="X30" s="65">
        <v>7501.666666666667</v>
      </c>
      <c r="Y30" s="65"/>
      <c r="Z30" s="66"/>
    </row>
    <row r="31" spans="1:26" x14ac:dyDescent="0.25">
      <c r="A31" s="52"/>
      <c r="B31" s="52"/>
      <c r="C31" s="27"/>
      <c r="D31" s="76" t="s">
        <v>21</v>
      </c>
      <c r="E31" s="77" t="s">
        <v>1</v>
      </c>
      <c r="F31" s="78">
        <f>SUM(G11:G13)/3</f>
        <v>12595.666666666666</v>
      </c>
      <c r="G31" s="77" t="s">
        <v>22</v>
      </c>
      <c r="H31" s="83">
        <v>14510</v>
      </c>
      <c r="I31" s="77" t="s">
        <v>4</v>
      </c>
      <c r="J31" s="83">
        <v>13400</v>
      </c>
      <c r="K31" s="77" t="s">
        <v>23</v>
      </c>
      <c r="L31" s="70">
        <v>13984.333333333334</v>
      </c>
      <c r="M31" s="64" t="s">
        <v>24</v>
      </c>
      <c r="N31" s="65">
        <v>9354</v>
      </c>
      <c r="O31" s="64" t="s">
        <v>25</v>
      </c>
      <c r="P31" s="65">
        <v>12408</v>
      </c>
      <c r="Q31" s="64" t="s">
        <v>26</v>
      </c>
      <c r="R31" s="65">
        <v>12489</v>
      </c>
      <c r="S31" s="65"/>
      <c r="T31" s="65">
        <v>0</v>
      </c>
      <c r="U31" s="65"/>
      <c r="V31" s="65">
        <v>0</v>
      </c>
      <c r="W31" s="65"/>
      <c r="X31" s="65">
        <v>0</v>
      </c>
      <c r="Y31" s="65"/>
      <c r="Z31" s="66"/>
    </row>
    <row r="32" spans="1:26" x14ac:dyDescent="0.25">
      <c r="A32" s="52"/>
      <c r="B32" s="52"/>
      <c r="C32" s="27"/>
      <c r="D32" s="76" t="s">
        <v>27</v>
      </c>
      <c r="E32" s="77" t="s">
        <v>1</v>
      </c>
      <c r="F32" s="78">
        <f>SUM(G14:G16)/3</f>
        <v>36404</v>
      </c>
      <c r="G32" s="77" t="s">
        <v>22</v>
      </c>
      <c r="H32" s="82">
        <v>19708.666666666701</v>
      </c>
      <c r="I32" s="77" t="s">
        <v>4</v>
      </c>
      <c r="J32" s="82">
        <v>7100.6666666666697</v>
      </c>
      <c r="K32" s="77" t="s">
        <v>16</v>
      </c>
      <c r="L32" s="70">
        <v>7400</v>
      </c>
      <c r="M32" s="64" t="s">
        <v>24</v>
      </c>
      <c r="N32" s="65">
        <v>4288</v>
      </c>
      <c r="O32" s="64" t="s">
        <v>25</v>
      </c>
      <c r="P32" s="65">
        <v>6845.333333333333</v>
      </c>
      <c r="Q32" s="64" t="s">
        <v>26</v>
      </c>
      <c r="R32" s="65">
        <v>5747</v>
      </c>
      <c r="S32" s="64" t="s">
        <v>28</v>
      </c>
      <c r="T32" s="65">
        <v>3762</v>
      </c>
      <c r="U32" s="65"/>
      <c r="V32" s="65">
        <v>0</v>
      </c>
      <c r="W32" s="65"/>
      <c r="X32" s="65">
        <v>0</v>
      </c>
      <c r="Y32" s="65"/>
      <c r="Z32" s="66"/>
    </row>
    <row r="33" spans="1:26" x14ac:dyDescent="0.25">
      <c r="A33" s="52"/>
      <c r="B33" s="52"/>
      <c r="C33" s="27"/>
      <c r="D33" s="76" t="s">
        <v>29</v>
      </c>
      <c r="E33" s="77" t="s">
        <v>29</v>
      </c>
      <c r="F33" s="78">
        <f>SUM(G17:G19)/3</f>
        <v>34407.216666666667</v>
      </c>
      <c r="G33" s="77" t="s">
        <v>30</v>
      </c>
      <c r="H33" s="82">
        <v>53799.383333333302</v>
      </c>
      <c r="I33" s="77" t="s">
        <v>31</v>
      </c>
      <c r="J33" s="82">
        <v>29398.723333333299</v>
      </c>
      <c r="K33" s="77" t="s">
        <v>16</v>
      </c>
      <c r="L33" s="70">
        <v>0</v>
      </c>
      <c r="M33" s="65"/>
      <c r="N33" s="65">
        <v>0</v>
      </c>
      <c r="O33" s="65"/>
      <c r="P33" s="65">
        <v>0</v>
      </c>
      <c r="Q33" s="65"/>
      <c r="R33" s="65">
        <v>0</v>
      </c>
      <c r="S33" s="65"/>
      <c r="T33" s="65">
        <v>0</v>
      </c>
      <c r="U33" s="65"/>
      <c r="V33" s="65">
        <v>0</v>
      </c>
      <c r="W33" s="65"/>
      <c r="X33" s="65">
        <v>0</v>
      </c>
      <c r="Y33" s="65"/>
      <c r="Z33" s="66"/>
    </row>
    <row r="34" spans="1:26" ht="15.75" thickBot="1" x14ac:dyDescent="0.3">
      <c r="A34" s="52"/>
      <c r="B34" s="52"/>
      <c r="C34" s="27"/>
      <c r="D34" s="71" t="s">
        <v>32</v>
      </c>
      <c r="E34" s="72" t="s">
        <v>1</v>
      </c>
      <c r="F34" s="73">
        <f>SUM(G20:G22)/3</f>
        <v>46017.903333333343</v>
      </c>
      <c r="G34" s="74" t="s">
        <v>14</v>
      </c>
      <c r="H34" s="84">
        <v>22070.086666666699</v>
      </c>
      <c r="I34" s="75"/>
      <c r="J34" s="75">
        <v>0</v>
      </c>
      <c r="K34" s="75"/>
      <c r="L34" s="67">
        <v>0</v>
      </c>
      <c r="M34" s="67"/>
      <c r="N34" s="67">
        <v>0</v>
      </c>
      <c r="O34" s="67"/>
      <c r="P34" s="67">
        <v>0</v>
      </c>
      <c r="Q34" s="67"/>
      <c r="R34" s="67">
        <v>0</v>
      </c>
      <c r="S34" s="67"/>
      <c r="T34" s="67">
        <v>0</v>
      </c>
      <c r="U34" s="67"/>
      <c r="V34" s="67">
        <v>0</v>
      </c>
      <c r="W34" s="67"/>
      <c r="X34" s="67">
        <v>0</v>
      </c>
      <c r="Y34" s="67"/>
      <c r="Z34" s="68"/>
    </row>
    <row r="35" spans="1:26" x14ac:dyDescent="0.25">
      <c r="A35" s="52"/>
      <c r="B35" s="52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6" x14ac:dyDescent="0.25">
      <c r="A36" s="52"/>
      <c r="B36" s="52"/>
      <c r="C36" s="27"/>
      <c r="D36" s="28"/>
      <c r="E36" s="46"/>
      <c r="F36" s="47"/>
      <c r="G36" s="46"/>
      <c r="H36" s="28"/>
      <c r="I36" s="28"/>
      <c r="J36" s="28"/>
      <c r="K36" s="28"/>
      <c r="L36" s="28"/>
      <c r="M36" s="28"/>
      <c r="N36" s="28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6" x14ac:dyDescent="0.25">
      <c r="A37" s="52"/>
      <c r="B37" s="52"/>
      <c r="C37" s="27"/>
      <c r="D37" s="28"/>
      <c r="E37" s="46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6" x14ac:dyDescent="0.25">
      <c r="A38" s="52"/>
      <c r="B38" s="52"/>
      <c r="C38" s="27"/>
      <c r="D38" s="28"/>
      <c r="E38" s="46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6" x14ac:dyDescent="0.25">
      <c r="A39" s="52"/>
      <c r="B39" s="52"/>
      <c r="C39" s="27"/>
      <c r="D39" s="28"/>
      <c r="E39" s="46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6" x14ac:dyDescent="0.25">
      <c r="A40" s="52"/>
      <c r="B40" s="52"/>
      <c r="C40" s="27"/>
      <c r="D40" s="28"/>
      <c r="E40" s="46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6" x14ac:dyDescent="0.25">
      <c r="A41" s="52"/>
      <c r="B41" s="52"/>
      <c r="C41" s="27"/>
      <c r="D41" s="28"/>
      <c r="E41" s="28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6" x14ac:dyDescent="0.25">
      <c r="A42" s="52"/>
      <c r="B42" s="52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6" x14ac:dyDescent="0.25">
      <c r="A43" s="22"/>
      <c r="B43" s="22"/>
      <c r="C43" s="22"/>
      <c r="D43" s="22"/>
      <c r="E43" s="22"/>
    </row>
    <row r="44" spans="1:26" x14ac:dyDescent="0.25">
      <c r="A44" s="22"/>
      <c r="B44" s="22"/>
      <c r="C44" s="22"/>
      <c r="D44" s="22"/>
      <c r="E44" s="22"/>
    </row>
    <row r="45" spans="1:26" x14ac:dyDescent="0.25">
      <c r="A45" s="22"/>
      <c r="B45" s="22"/>
      <c r="C45" s="22"/>
      <c r="D45" s="22"/>
      <c r="E45" s="22"/>
    </row>
    <row r="46" spans="1:26" x14ac:dyDescent="0.25">
      <c r="A46" s="22"/>
      <c r="B46" s="22"/>
      <c r="C46" s="22"/>
      <c r="D46" s="22"/>
      <c r="E46" s="22"/>
    </row>
    <row r="47" spans="1:26" x14ac:dyDescent="0.25">
      <c r="A47" s="22"/>
      <c r="B47" s="22"/>
      <c r="C47" s="22"/>
      <c r="D47" s="22"/>
      <c r="E47" s="22"/>
    </row>
    <row r="48" spans="1:26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</sheetData>
  <mergeCells count="12">
    <mergeCell ref="D5:E7"/>
    <mergeCell ref="A40:B42"/>
    <mergeCell ref="D8:E10"/>
    <mergeCell ref="D11:E13"/>
    <mergeCell ref="D14:E16"/>
    <mergeCell ref="D17:E19"/>
    <mergeCell ref="D20:E22"/>
    <mergeCell ref="A22:B28"/>
    <mergeCell ref="A29:B31"/>
    <mergeCell ref="A32:B34"/>
    <mergeCell ref="A35:B36"/>
    <mergeCell ref="A37:B39"/>
  </mergeCells>
  <pageMargins left="0.511811024" right="0.511811024" top="0.78740157499999996" bottom="0.78740157499999996" header="0.31496062000000002" footer="0.31496062000000002"/>
  <ignoredErrors>
    <ignoredError sqref="F31:F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BEATRIZ FERNANDES DE OLIVEIRA REIS</cp:lastModifiedBy>
  <cp:revision/>
  <dcterms:created xsi:type="dcterms:W3CDTF">2024-04-10T00:30:36Z</dcterms:created>
  <dcterms:modified xsi:type="dcterms:W3CDTF">2024-04-10T20:11:37Z</dcterms:modified>
  <cp:category/>
  <cp:contentStatus/>
</cp:coreProperties>
</file>