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4" documentId="13_ncr:1_{781045AF-27F3-4F66-8D5D-07A475C66306}" xr6:coauthVersionLast="47" xr6:coauthVersionMax="47" xr10:uidLastSave="{1E760FFC-BD9C-4BDD-9F83-8A9A1AEB9D37}"/>
  <bookViews>
    <workbookView xWindow="0" yWindow="0" windowWidth="28800" windowHeight="12225" tabRatio="190" firstSheet="1" activeTab="1" xr2:uid="{18085C25-712B-4CE7-B573-30F4FA7848F4}"/>
  </bookViews>
  <sheets>
    <sheet name="Planilha1" sheetId="1" r:id="rId1"/>
    <sheet name="Planilha3" sheetId="3" r:id="rId2"/>
  </sheets>
  <definedNames>
    <definedName name="_xlnm._FilterDatabase" localSheetId="0" hidden="1">Planilha1!$J$7:$P$7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3" l="1"/>
  <c r="N17" i="3"/>
  <c r="J17" i="3"/>
  <c r="L18" i="3" l="1"/>
  <c r="M20" i="3"/>
  <c r="J21" i="3"/>
  <c r="J22" i="3"/>
  <c r="O16" i="1"/>
  <c r="K16" i="1"/>
  <c r="M17" i="1" l="1"/>
</calcChain>
</file>

<file path=xl/sharedStrings.xml><?xml version="1.0" encoding="utf-8"?>
<sst xmlns="http://schemas.openxmlformats.org/spreadsheetml/2006/main" count="75" uniqueCount="25">
  <si>
    <t>GASTOS MENSAIS</t>
  </si>
  <si>
    <t>Fixo</t>
  </si>
  <si>
    <t>Variavel</t>
  </si>
  <si>
    <t>CONTA</t>
  </si>
  <si>
    <t xml:space="preserve">TIPO </t>
  </si>
  <si>
    <t>VALOR</t>
  </si>
  <si>
    <t>Mercado</t>
  </si>
  <si>
    <t xml:space="preserve">Essencial </t>
  </si>
  <si>
    <t>Lazer</t>
  </si>
  <si>
    <t>Supérfluo</t>
  </si>
  <si>
    <t>Agua</t>
  </si>
  <si>
    <t>Aplicativo</t>
  </si>
  <si>
    <t>Luz</t>
  </si>
  <si>
    <t>Guloseimas</t>
  </si>
  <si>
    <t>Internet</t>
  </si>
  <si>
    <t>Gasolina</t>
  </si>
  <si>
    <t>Azula</t>
  </si>
  <si>
    <t>Convenio</t>
  </si>
  <si>
    <t>IPVA</t>
  </si>
  <si>
    <t xml:space="preserve">Subtotal </t>
  </si>
  <si>
    <t>Subtotal</t>
  </si>
  <si>
    <t>TOTAL</t>
  </si>
  <si>
    <t>Renda mensal</t>
  </si>
  <si>
    <t>Importante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</si>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</sst>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68">
    <xf numFmtId="0" fontId="0" fillId="0" borderId="0" xfId="0"/>
    <xf numFmtId="0" fontId="1" fillId="0" borderId="11" xfId="0" applyFont="1" applyBorder="1"/>
    <xf numFmtId="0" fontId="1" fillId="0" borderId="13" xfId="0" applyFont="1" applyBorder="1"/>
    <xf numFmtId="0" fontId="1" fillId="0" borderId="17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2" fillId="0" borderId="14" xfId="0" applyFont="1" applyBorder="1"/>
    <xf numFmtId="0" fontId="1" fillId="0" borderId="15" xfId="0" applyFont="1" applyBorder="1"/>
    <xf numFmtId="0" fontId="0" fillId="3" borderId="0" xfId="0" applyFill="1"/>
    <xf numFmtId="0" fontId="0" fillId="3" borderId="1" xfId="0" applyFill="1" applyBorder="1"/>
    <xf numFmtId="0" fontId="3" fillId="4" borderId="1" xfId="0" applyFont="1" applyFill="1" applyBorder="1"/>
    <xf numFmtId="0" fontId="1" fillId="5" borderId="17" xfId="0" applyFont="1" applyFill="1" applyBorder="1"/>
    <xf numFmtId="0" fontId="1" fillId="5" borderId="11" xfId="0" applyFont="1" applyFill="1" applyBorder="1"/>
    <xf numFmtId="0" fontId="0" fillId="5" borderId="15" xfId="0" applyFill="1" applyBorder="1"/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3" borderId="24" xfId="0" applyFill="1" applyBorder="1"/>
    <xf numFmtId="0" fontId="0" fillId="3" borderId="25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0" xfId="0" applyFill="1"/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0" xfId="0" quotePrefix="1"/>
    <xf numFmtId="164" fontId="1" fillId="2" borderId="19" xfId="1" applyFont="1" applyFill="1" applyBorder="1" applyAlignment="1">
      <alignment horizontal="center" vertical="center"/>
    </xf>
    <xf numFmtId="164" fontId="1" fillId="2" borderId="20" xfId="1" applyFont="1" applyFill="1" applyBorder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0" fillId="0" borderId="17" xfId="1" applyFont="1" applyBorder="1" applyAlignment="1">
      <alignment horizontal="center" vertical="center"/>
    </xf>
    <xf numFmtId="164" fontId="0" fillId="0" borderId="11" xfId="1" applyFont="1" applyBorder="1" applyAlignment="1">
      <alignment horizontal="center" vertical="center"/>
    </xf>
    <xf numFmtId="164" fontId="0" fillId="0" borderId="13" xfId="1" applyFont="1" applyBorder="1" applyAlignment="1">
      <alignment horizontal="center" vertical="center"/>
    </xf>
    <xf numFmtId="0" fontId="1" fillId="9" borderId="5" xfId="0" applyFont="1" applyFill="1" applyBorder="1"/>
    <xf numFmtId="0" fontId="0" fillId="9" borderId="7" xfId="0" applyFill="1" applyBorder="1" applyAlignment="1">
      <alignment horizontal="center" vertical="center"/>
    </xf>
    <xf numFmtId="0" fontId="1" fillId="9" borderId="24" xfId="0" applyFont="1" applyFill="1" applyBorder="1"/>
    <xf numFmtId="0" fontId="0" fillId="9" borderId="25" xfId="0" applyFill="1" applyBorder="1" applyAlignment="1">
      <alignment horizontal="center" vertical="center"/>
    </xf>
    <xf numFmtId="0" fontId="1" fillId="9" borderId="8" xfId="0" applyFont="1" applyFill="1" applyBorder="1"/>
    <xf numFmtId="0" fontId="0" fillId="9" borderId="10" xfId="0" applyFill="1" applyBorder="1" applyAlignment="1">
      <alignment horizontal="center" vertical="center"/>
    </xf>
    <xf numFmtId="0" fontId="6" fillId="9" borderId="2" xfId="0" applyFont="1" applyFill="1" applyBorder="1"/>
    <xf numFmtId="164" fontId="6" fillId="9" borderId="4" xfId="1" applyFont="1" applyFill="1" applyBorder="1"/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3">
    <dxf>
      <font>
        <color theme="0"/>
      </font>
      <fill>
        <patternFill patternType="solid">
          <bgColor rgb="FF92D050"/>
        </patternFill>
      </fill>
    </dxf>
    <dxf>
      <font>
        <color rgb="FF92D05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Variável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977689347507786E-2"/>
          <c:y val="0.22697421625945322"/>
          <c:w val="0.87532954403224816"/>
          <c:h val="0.68026724899452518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(Planilha1!$N$6,Planilha1!$N$8:$N$10)</c:f>
              <c:strCache>
                <c:ptCount val="4"/>
                <c:pt idx="0">
                  <c:v>Variavel</c:v>
                </c:pt>
                <c:pt idx="1">
                  <c:v>Lazer</c:v>
                </c:pt>
                <c:pt idx="2">
                  <c:v>Aplicativo</c:v>
                </c:pt>
                <c:pt idx="3">
                  <c:v>Guloseimas</c:v>
                </c:pt>
              </c:strCache>
            </c:strRef>
          </c:cat>
          <c:val>
            <c:numRef>
              <c:f>(Planilha1!$O$6,Planilha1!$O$8:$O$10)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E-42C5-82B4-697B5AC5D48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chemeClr val="accent1"/>
              </a:contourClr>
            </a:sp3d>
          </c:spPr>
          <c:invertIfNegative val="0"/>
          <c:cat>
            <c:strRef>
              <c:f>(Planilha1!$N$6,Planilha1!$N$8:$N$10)</c:f>
              <c:strCache>
                <c:ptCount val="4"/>
                <c:pt idx="0">
                  <c:v>Variavel</c:v>
                </c:pt>
                <c:pt idx="1">
                  <c:v>Lazer</c:v>
                </c:pt>
                <c:pt idx="2">
                  <c:v>Aplicativo</c:v>
                </c:pt>
                <c:pt idx="3">
                  <c:v>Guloseimas</c:v>
                </c:pt>
              </c:strCache>
            </c:strRef>
          </c:cat>
          <c:val>
            <c:numRef>
              <c:f>(Planilha1!$P$6,Planilha1!$P$8:$P$10)</c:f>
              <c:numCache>
                <c:formatCode>General</c:formatCode>
                <c:ptCount val="4"/>
                <c:pt idx="1">
                  <c:v>500</c:v>
                </c:pt>
                <c:pt idx="2">
                  <c:v>300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E-42C5-82B4-697B5AC5D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6088064"/>
        <c:axId val="1863595104"/>
        <c:axId val="0"/>
      </c:bar3DChart>
      <c:catAx>
        <c:axId val="18560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95104"/>
        <c:crosses val="autoZero"/>
        <c:auto val="1"/>
        <c:lblAlgn val="ctr"/>
        <c:lblOffset val="100"/>
        <c:noMultiLvlLbl val="0"/>
      </c:catAx>
      <c:valAx>
        <c:axId val="18635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FIXO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Planilha1!$L$8:$L$15</c:f>
              <c:numCache>
                <c:formatCode>General</c:formatCode>
                <c:ptCount val="8"/>
                <c:pt idx="0">
                  <c:v>1000</c:v>
                </c:pt>
                <c:pt idx="1">
                  <c:v>80</c:v>
                </c:pt>
                <c:pt idx="2">
                  <c:v>220</c:v>
                </c:pt>
                <c:pt idx="3">
                  <c:v>160</c:v>
                </c:pt>
                <c:pt idx="4">
                  <c:v>600</c:v>
                </c:pt>
                <c:pt idx="5">
                  <c:v>400</c:v>
                </c:pt>
                <c:pt idx="6">
                  <c:v>600</c:v>
                </c:pt>
                <c:pt idx="7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9-40A7-8A34-D300206D89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Planilha1!$J$8:$J$15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9-40A7-8A34-D300206D892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Planilha1!$J$6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9-40A7-8A34-D300206D892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Planilha1!$K$6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2299-40A7-8A34-D300206D892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Planilha1!$L$6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2299-40A7-8A34-D300206D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6070864"/>
        <c:axId val="1760461504"/>
        <c:axId val="1771718432"/>
      </c:bar3DChart>
      <c:catAx>
        <c:axId val="185607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61504"/>
        <c:crosses val="autoZero"/>
        <c:auto val="1"/>
        <c:lblAlgn val="ctr"/>
        <c:lblOffset val="100"/>
        <c:noMultiLvlLbl val="0"/>
      </c:catAx>
      <c:valAx>
        <c:axId val="17604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70864"/>
        <c:crosses val="autoZero"/>
        <c:crossBetween val="between"/>
      </c:valAx>
      <c:serAx>
        <c:axId val="177171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615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Planilha1!$L$58</c:f>
              <c:strCache>
                <c:ptCount val="1"/>
                <c:pt idx="0">
                  <c:v>Fixo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Planilha1!$L$59:$L$66</c:f>
              <c:numCache>
                <c:formatCode>General</c:formatCode>
                <c:ptCount val="8"/>
                <c:pt idx="0">
                  <c:v>1000</c:v>
                </c:pt>
                <c:pt idx="1">
                  <c:v>80</c:v>
                </c:pt>
                <c:pt idx="2">
                  <c:v>220</c:v>
                </c:pt>
                <c:pt idx="3">
                  <c:v>160</c:v>
                </c:pt>
                <c:pt idx="4">
                  <c:v>600</c:v>
                </c:pt>
                <c:pt idx="5">
                  <c:v>400</c:v>
                </c:pt>
                <c:pt idx="6">
                  <c:v>600</c:v>
                </c:pt>
                <c:pt idx="7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F-4E97-ABE0-7827DE75303B}"/>
            </c:ext>
          </c:extLst>
        </c:ser>
        <c:ser>
          <c:idx val="1"/>
          <c:order val="1"/>
          <c:tx>
            <c:strRef>
              <c:f>Planilha1!$M$58</c:f>
              <c:strCache>
                <c:ptCount val="1"/>
                <c:pt idx="0">
                  <c:v>Variavel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Planilha1!$M$59:$M$66</c:f>
              <c:numCache>
                <c:formatCode>General</c:formatCode>
                <c:ptCount val="8"/>
                <c:pt idx="0">
                  <c:v>500</c:v>
                </c:pt>
                <c:pt idx="1">
                  <c:v>300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F-4E97-ABE0-7827DE75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3924256"/>
        <c:axId val="2031562272"/>
        <c:axId val="0"/>
      </c:bar3DChart>
      <c:catAx>
        <c:axId val="204392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62272"/>
        <c:crosses val="autoZero"/>
        <c:auto val="1"/>
        <c:lblAlgn val="ctr"/>
        <c:lblOffset val="100"/>
        <c:noMultiLvlLbl val="0"/>
      </c:catAx>
      <c:valAx>
        <c:axId val="20315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161268</xdr:colOff>
      <xdr:row>3</xdr:row>
      <xdr:rowOff>95251</xdr:rowOff>
    </xdr:from>
    <xdr:to>
      <xdr:col>23</xdr:col>
      <xdr:colOff>114300</xdr:colOff>
      <xdr:row>17</xdr:row>
      <xdr:rowOff>13140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A73527-1014-4D1A-8F1C-AC4527893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184566</xdr:colOff>
      <xdr:row>3</xdr:row>
      <xdr:rowOff>61641</xdr:rowOff>
    </xdr:from>
    <xdr:to>
      <xdr:col>8</xdr:col>
      <xdr:colOff>476856</xdr:colOff>
      <xdr:row>17</xdr:row>
      <xdr:rowOff>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5FA0DD-28CE-423B-8195-246D368F4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14286</xdr:colOff>
      <xdr:row>17</xdr:row>
      <xdr:rowOff>128586</xdr:rowOff>
    </xdr:from>
    <xdr:to>
      <xdr:col>16</xdr:col>
      <xdr:colOff>28575</xdr:colOff>
      <xdr:row>33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AA0EA6-5951-4185-95C2-E722C50CF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590550</xdr:colOff>
      <xdr:row>20</xdr:row>
      <xdr:rowOff>123824</xdr:rowOff>
    </xdr:from>
    <xdr:to>
      <xdr:col>8</xdr:col>
      <xdr:colOff>294267</xdr:colOff>
      <xdr:row>32</xdr:row>
      <xdr:rowOff>19647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B0DA49B-B949-4C50-BC22-024D359B6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0150" y="3705224"/>
          <a:ext cx="3970918" cy="2181823"/>
        </a:xfrm>
        <a:prstGeom prst="rect">
          <a:avLst/>
        </a:prstGeom>
      </xdr:spPr>
    </xdr:pic>
    <xdr:clientData/>
  </xdr:twoCellAnchor>
  <xdr:twoCellAnchor editAs="oneCell">
    <xdr:from>
      <xdr:col>17</xdr:col>
      <xdr:colOff>160314</xdr:colOff>
      <xdr:row>22</xdr:row>
      <xdr:rowOff>74520</xdr:rowOff>
    </xdr:from>
    <xdr:to>
      <xdr:col>22</xdr:col>
      <xdr:colOff>315480</xdr:colOff>
      <xdr:row>29</xdr:row>
      <xdr:rowOff>89648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9EF1CA3-EA24-466A-83A0-252AB13BE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12726" y="4052608"/>
          <a:ext cx="3180754" cy="1348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F90C-6B42-44E5-87D7-62D123D5DAB4}">
  <dimension ref="A1:AO66"/>
  <sheetViews>
    <sheetView zoomScale="93" zoomScaleNormal="93" workbookViewId="0">
      <selection activeCell="J8" sqref="J8"/>
    </sheetView>
  </sheetViews>
  <sheetFormatPr defaultRowHeight="15"/>
  <cols>
    <col min="1" max="1" width="2.7109375" customWidth="1"/>
    <col min="10" max="10" width="16" bestFit="1" customWidth="1"/>
    <col min="11" max="11" width="10.42578125" bestFit="1" customWidth="1"/>
    <col min="12" max="12" width="12.7109375" customWidth="1"/>
    <col min="13" max="13" width="12.42578125" customWidth="1"/>
    <col min="14" max="14" width="12.28515625" bestFit="1" customWidth="1"/>
    <col min="15" max="15" width="10" bestFit="1" customWidth="1"/>
    <col min="16" max="16" width="12.7109375" customWidth="1"/>
    <col min="25" max="25" width="4" customWidth="1"/>
    <col min="29" max="29" width="5.42578125" customWidth="1"/>
    <col min="30" max="30" width="9.140625" hidden="1" customWidth="1"/>
  </cols>
  <sheetData>
    <row r="1" spans="1:39">
      <c r="A1" s="28"/>
      <c r="B1" s="25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7"/>
      <c r="Y1" s="28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39">
      <c r="A2" s="28"/>
      <c r="B2" s="2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21"/>
      <c r="Y2" s="28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ht="15.75" thickBot="1">
      <c r="A3" s="28"/>
      <c r="B3" s="2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21"/>
      <c r="Y3" s="2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ht="15.75" thickBot="1">
      <c r="A4" s="28"/>
      <c r="B4" s="20"/>
      <c r="C4" s="9"/>
      <c r="D4" s="9"/>
      <c r="E4" s="9"/>
      <c r="F4" s="9"/>
      <c r="G4" s="9"/>
      <c r="H4" s="9"/>
      <c r="I4" s="9"/>
      <c r="J4" s="50" t="s">
        <v>0</v>
      </c>
      <c r="K4" s="51"/>
      <c r="L4" s="51"/>
      <c r="M4" s="51"/>
      <c r="N4" s="51"/>
      <c r="O4" s="51"/>
      <c r="P4" s="52"/>
      <c r="Q4" s="9"/>
      <c r="R4" s="9"/>
      <c r="S4" s="9"/>
      <c r="T4" s="9"/>
      <c r="U4" s="9"/>
      <c r="V4" s="9"/>
      <c r="W4" s="9"/>
      <c r="X4" s="21"/>
      <c r="Y4" s="28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ht="15.75" thickBot="1">
      <c r="A5" s="28"/>
      <c r="B5" s="20"/>
      <c r="C5" s="9"/>
      <c r="D5" s="9"/>
      <c r="E5" s="9"/>
      <c r="F5" s="9"/>
      <c r="G5" s="10"/>
      <c r="H5" s="9"/>
      <c r="I5" s="9"/>
      <c r="J5" s="53"/>
      <c r="K5" s="54"/>
      <c r="L5" s="54"/>
      <c r="M5" s="54"/>
      <c r="N5" s="54"/>
      <c r="O5" s="54"/>
      <c r="P5" s="55"/>
      <c r="Q5" s="9"/>
      <c r="R5" s="9"/>
      <c r="S5" s="9"/>
      <c r="T5" s="9"/>
      <c r="U5" s="9"/>
      <c r="V5" s="9"/>
      <c r="W5" s="9"/>
      <c r="X5" s="21"/>
      <c r="Y5" s="28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ht="21.75" thickBot="1">
      <c r="A6" s="28"/>
      <c r="B6" s="20"/>
      <c r="C6" s="9"/>
      <c r="D6" s="9"/>
      <c r="E6" s="9"/>
      <c r="F6" s="9"/>
      <c r="G6" s="9"/>
      <c r="H6" s="9"/>
      <c r="I6" s="9"/>
      <c r="J6" s="56" t="s">
        <v>1</v>
      </c>
      <c r="K6" s="57"/>
      <c r="L6" s="58"/>
      <c r="M6" s="11"/>
      <c r="N6" s="56" t="s">
        <v>2</v>
      </c>
      <c r="O6" s="57"/>
      <c r="P6" s="58"/>
      <c r="Q6" s="9"/>
      <c r="R6" s="9"/>
      <c r="S6" s="9"/>
      <c r="T6" s="9"/>
      <c r="U6" s="9"/>
      <c r="V6" s="9"/>
      <c r="W6" s="9"/>
      <c r="X6" s="21"/>
      <c r="Y6" s="2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ht="15.75" thickBot="1">
      <c r="A7" s="28"/>
      <c r="B7" s="20"/>
      <c r="C7" s="9"/>
      <c r="D7" s="9"/>
      <c r="E7" s="9"/>
      <c r="F7" s="9"/>
      <c r="G7" s="9"/>
      <c r="H7" s="9"/>
      <c r="I7" s="9"/>
      <c r="J7" s="29" t="s">
        <v>3</v>
      </c>
      <c r="K7" s="30" t="s">
        <v>4</v>
      </c>
      <c r="L7" s="30" t="s">
        <v>5</v>
      </c>
      <c r="M7" s="30"/>
      <c r="N7" s="30" t="s">
        <v>4</v>
      </c>
      <c r="O7" s="30" t="s">
        <v>4</v>
      </c>
      <c r="P7" s="31" t="s">
        <v>5</v>
      </c>
      <c r="Q7" s="9"/>
      <c r="R7" s="9"/>
      <c r="S7" s="9"/>
      <c r="T7" s="9"/>
      <c r="U7" s="9"/>
      <c r="V7" s="9"/>
      <c r="W7" s="9"/>
      <c r="X7" s="21"/>
      <c r="Y7" s="28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>
      <c r="A8" s="28"/>
      <c r="B8" s="20"/>
      <c r="C8" s="9"/>
      <c r="D8" s="9"/>
      <c r="E8" s="9"/>
      <c r="F8" s="9"/>
      <c r="G8" s="9"/>
      <c r="H8" s="9"/>
      <c r="I8" s="9"/>
      <c r="J8" s="15" t="s">
        <v>6</v>
      </c>
      <c r="K8" s="16" t="s">
        <v>7</v>
      </c>
      <c r="L8" s="16">
        <v>1000</v>
      </c>
      <c r="M8" s="12"/>
      <c r="N8" s="18" t="s">
        <v>8</v>
      </c>
      <c r="O8" s="18" t="s">
        <v>9</v>
      </c>
      <c r="P8" s="19">
        <v>500</v>
      </c>
      <c r="Q8" s="9"/>
      <c r="R8" s="9"/>
      <c r="S8" s="9"/>
      <c r="T8" s="9"/>
      <c r="U8" s="9"/>
      <c r="V8" s="9"/>
      <c r="W8" s="9"/>
      <c r="X8" s="21"/>
      <c r="Y8" s="28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>
      <c r="A9" s="28"/>
      <c r="B9" s="20"/>
      <c r="C9" s="9"/>
      <c r="D9" s="9"/>
      <c r="E9" s="9"/>
      <c r="F9" s="9"/>
      <c r="G9" s="9"/>
      <c r="H9" s="9"/>
      <c r="I9" s="9"/>
      <c r="J9" s="17" t="s">
        <v>10</v>
      </c>
      <c r="K9" s="18" t="s">
        <v>7</v>
      </c>
      <c r="L9" s="18">
        <v>80</v>
      </c>
      <c r="M9" s="13"/>
      <c r="N9" s="18" t="s">
        <v>11</v>
      </c>
      <c r="O9" s="18" t="s">
        <v>9</v>
      </c>
      <c r="P9" s="19">
        <v>300</v>
      </c>
      <c r="Q9" s="9"/>
      <c r="R9" s="9"/>
      <c r="S9" s="9"/>
      <c r="T9" s="9"/>
      <c r="U9" s="9"/>
      <c r="V9" s="9"/>
      <c r="W9" s="9"/>
      <c r="X9" s="21"/>
      <c r="Y9" s="28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spans="1:39">
      <c r="A10" s="28"/>
      <c r="B10" s="20"/>
      <c r="C10" s="9"/>
      <c r="D10" s="9"/>
      <c r="E10" s="9"/>
      <c r="F10" s="9"/>
      <c r="G10" s="9"/>
      <c r="H10" s="9"/>
      <c r="I10" s="9"/>
      <c r="J10" s="17" t="s">
        <v>12</v>
      </c>
      <c r="K10" s="18" t="s">
        <v>7</v>
      </c>
      <c r="L10" s="18">
        <v>220</v>
      </c>
      <c r="M10" s="13"/>
      <c r="N10" s="18" t="s">
        <v>13</v>
      </c>
      <c r="O10" s="18" t="s">
        <v>9</v>
      </c>
      <c r="P10" s="19">
        <v>100</v>
      </c>
      <c r="Q10" s="9"/>
      <c r="R10" s="9"/>
      <c r="S10" s="9"/>
      <c r="T10" s="9"/>
      <c r="U10" s="9"/>
      <c r="V10" s="9"/>
      <c r="W10" s="9"/>
      <c r="X10" s="21"/>
      <c r="Y10" s="28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spans="1:39">
      <c r="A11" s="28"/>
      <c r="B11" s="20"/>
      <c r="C11" s="9"/>
      <c r="D11" s="9"/>
      <c r="E11" s="9"/>
      <c r="F11" s="9"/>
      <c r="G11" s="9"/>
      <c r="H11" s="9"/>
      <c r="I11" s="9"/>
      <c r="J11" s="17" t="s">
        <v>14</v>
      </c>
      <c r="K11" s="18" t="s">
        <v>7</v>
      </c>
      <c r="L11" s="18">
        <v>160</v>
      </c>
      <c r="M11" s="13"/>
      <c r="N11" s="18"/>
      <c r="O11" s="18"/>
      <c r="P11" s="19"/>
      <c r="Q11" s="9"/>
      <c r="R11" s="9"/>
      <c r="S11" s="9"/>
      <c r="T11" s="9"/>
      <c r="U11" s="9"/>
      <c r="V11" s="9"/>
      <c r="W11" s="9"/>
      <c r="X11" s="21"/>
      <c r="Y11" s="28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39">
      <c r="A12" s="28"/>
      <c r="B12" s="20"/>
      <c r="C12" s="9"/>
      <c r="D12" s="9"/>
      <c r="E12" s="9"/>
      <c r="F12" s="9"/>
      <c r="G12" s="9"/>
      <c r="H12" s="9"/>
      <c r="I12" s="9"/>
      <c r="J12" s="17" t="s">
        <v>15</v>
      </c>
      <c r="K12" s="18" t="s">
        <v>7</v>
      </c>
      <c r="L12" s="18">
        <v>600</v>
      </c>
      <c r="M12" s="13"/>
      <c r="N12" s="18"/>
      <c r="O12" s="18"/>
      <c r="P12" s="19"/>
      <c r="Q12" s="9"/>
      <c r="R12" s="9"/>
      <c r="S12" s="9"/>
      <c r="T12" s="9"/>
      <c r="U12" s="9"/>
      <c r="V12" s="9"/>
      <c r="W12" s="9"/>
      <c r="X12" s="21"/>
      <c r="Y12" s="28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39">
      <c r="A13" s="28"/>
      <c r="B13" s="20"/>
      <c r="C13" s="9"/>
      <c r="D13" s="9"/>
      <c r="E13" s="9"/>
      <c r="F13" s="9"/>
      <c r="G13" s="9"/>
      <c r="H13" s="9"/>
      <c r="I13" s="9"/>
      <c r="J13" s="17" t="s">
        <v>16</v>
      </c>
      <c r="K13" s="18" t="s">
        <v>7</v>
      </c>
      <c r="L13" s="18">
        <v>400</v>
      </c>
      <c r="M13" s="13"/>
      <c r="N13" s="18"/>
      <c r="O13" s="18"/>
      <c r="P13" s="19"/>
      <c r="Q13" s="9"/>
      <c r="R13" s="9"/>
      <c r="S13" s="9"/>
      <c r="T13" s="9"/>
      <c r="U13" s="9"/>
      <c r="V13" s="9"/>
      <c r="W13" s="9"/>
      <c r="X13" s="21"/>
      <c r="Y13" s="28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:39">
      <c r="A14" s="28"/>
      <c r="B14" s="20"/>
      <c r="C14" s="9"/>
      <c r="D14" s="9"/>
      <c r="E14" s="9"/>
      <c r="F14" s="9"/>
      <c r="G14" s="9"/>
      <c r="H14" s="9"/>
      <c r="I14" s="9"/>
      <c r="J14" s="15" t="s">
        <v>17</v>
      </c>
      <c r="K14" s="18" t="s">
        <v>7</v>
      </c>
      <c r="L14" s="16">
        <v>600</v>
      </c>
      <c r="M14" s="13"/>
      <c r="N14" s="18"/>
      <c r="O14" s="18"/>
      <c r="P14" s="19"/>
      <c r="Q14" s="9"/>
      <c r="R14" s="9"/>
      <c r="S14" s="9"/>
      <c r="T14" s="9"/>
      <c r="U14" s="9"/>
      <c r="V14" s="9"/>
      <c r="W14" s="9"/>
      <c r="X14" s="21"/>
      <c r="Y14" s="28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39">
      <c r="A15" s="28"/>
      <c r="B15" s="20"/>
      <c r="C15" s="9"/>
      <c r="D15" s="9"/>
      <c r="E15" s="9"/>
      <c r="F15" s="9"/>
      <c r="G15" s="9"/>
      <c r="H15" s="9"/>
      <c r="I15" s="9"/>
      <c r="J15" s="17" t="s">
        <v>18</v>
      </c>
      <c r="K15" s="18" t="s">
        <v>7</v>
      </c>
      <c r="L15" s="18">
        <v>351</v>
      </c>
      <c r="M15" s="13"/>
      <c r="N15" s="18"/>
      <c r="O15" s="18"/>
      <c r="P15" s="19"/>
      <c r="Q15" s="9"/>
      <c r="R15" s="9"/>
      <c r="S15" s="9"/>
      <c r="T15" s="9"/>
      <c r="U15" s="9"/>
      <c r="V15" s="9"/>
      <c r="W15" s="9"/>
      <c r="X15" s="21"/>
      <c r="Y15" s="28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1:39" ht="16.5" thickBot="1">
      <c r="A16" s="28"/>
      <c r="B16" s="20"/>
      <c r="C16" s="9"/>
      <c r="D16" s="9"/>
      <c r="E16" s="9"/>
      <c r="F16" s="9"/>
      <c r="G16" s="9"/>
      <c r="H16" s="9"/>
      <c r="I16" s="9"/>
      <c r="J16" s="7" t="s">
        <v>19</v>
      </c>
      <c r="K16" s="59">
        <f>SUM(L8:L15)</f>
        <v>3411</v>
      </c>
      <c r="L16" s="60"/>
      <c r="M16" s="14"/>
      <c r="N16" s="8" t="s">
        <v>20</v>
      </c>
      <c r="O16" s="59">
        <f>SUM(P15,P8:P13)</f>
        <v>900</v>
      </c>
      <c r="P16" s="61"/>
      <c r="Q16" s="9"/>
      <c r="R16" s="9"/>
      <c r="S16" s="9"/>
      <c r="T16" s="9"/>
      <c r="U16" s="9"/>
      <c r="V16" s="9"/>
      <c r="W16" s="9"/>
      <c r="X16" s="21"/>
      <c r="Y16" s="28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1:41" ht="16.5" thickBot="1">
      <c r="A17" s="28"/>
      <c r="B17" s="20"/>
      <c r="C17" s="9"/>
      <c r="D17" s="9"/>
      <c r="E17" s="9"/>
      <c r="F17" s="9"/>
      <c r="G17" s="9"/>
      <c r="H17" s="9"/>
      <c r="I17" s="9"/>
      <c r="J17" s="47" t="s">
        <v>21</v>
      </c>
      <c r="K17" s="48"/>
      <c r="L17" s="48"/>
      <c r="M17" s="48">
        <f>SUM(K16,O16)</f>
        <v>4311</v>
      </c>
      <c r="N17" s="48"/>
      <c r="O17" s="48"/>
      <c r="P17" s="49"/>
      <c r="Q17" s="9"/>
      <c r="R17" s="9"/>
      <c r="S17" s="9"/>
      <c r="T17" s="9"/>
      <c r="U17" s="9"/>
      <c r="V17" s="9"/>
      <c r="W17" s="9"/>
      <c r="X17" s="21"/>
      <c r="Y17" s="28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spans="1:41">
      <c r="A18" s="28"/>
      <c r="B18" s="2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21"/>
      <c r="Y18" s="28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>
      <c r="A19" s="28"/>
      <c r="B19" s="2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21"/>
      <c r="Y19" s="28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>
      <c r="A20" s="28"/>
      <c r="B20" s="2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21"/>
      <c r="Y20" s="28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>
      <c r="A21" s="28"/>
      <c r="B21" s="2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21"/>
      <c r="Y21" s="28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>
      <c r="A22" s="28"/>
      <c r="B22" s="2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21"/>
      <c r="Y22" s="28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>
      <c r="A23" s="28"/>
      <c r="B23" s="2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21"/>
      <c r="Y23" s="28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>
      <c r="A24" s="28"/>
      <c r="B24" s="2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21"/>
      <c r="Y24" s="28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>
      <c r="A25" s="28"/>
      <c r="B25" s="2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21"/>
      <c r="Y25" s="28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>
      <c r="A26" s="28"/>
      <c r="B26" s="2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21"/>
      <c r="Y26" s="28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>
      <c r="A27" s="28"/>
      <c r="B27" s="2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21"/>
      <c r="Y27" s="28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>
      <c r="A28" s="28"/>
      <c r="B28" s="2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1"/>
      <c r="Y28" s="28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>
      <c r="A29" s="28"/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1"/>
      <c r="Y29" s="28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>
      <c r="A30" s="28"/>
      <c r="B30" s="2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1"/>
      <c r="Y30" s="28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>
      <c r="A31" s="28"/>
      <c r="B31" s="2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1"/>
      <c r="Y31" s="28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>
      <c r="A32" s="28"/>
      <c r="B32" s="20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1"/>
      <c r="Y32" s="28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>
      <c r="A33" s="28"/>
      <c r="B33" s="20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1"/>
      <c r="Y33" s="28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>
      <c r="A34" s="28"/>
      <c r="B34" s="2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1"/>
      <c r="Y34" s="28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>
      <c r="A35" s="28"/>
      <c r="B35" s="20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1"/>
      <c r="Y35" s="28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>
      <c r="A36" s="28"/>
      <c r="B36" s="2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1"/>
      <c r="Y36" s="28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>
      <c r="A37" s="28"/>
      <c r="B37" s="20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1"/>
      <c r="Y37" s="28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ht="15.75" thickBot="1">
      <c r="A38" s="28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4"/>
      <c r="Y38" s="28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>
      <c r="A51" s="9"/>
      <c r="B51" s="9"/>
      <c r="C51" s="9"/>
      <c r="D51" s="9"/>
      <c r="E51" s="9"/>
      <c r="F51" s="9"/>
      <c r="G51" s="9"/>
      <c r="H51" s="9"/>
      <c r="I51" s="9"/>
    </row>
    <row r="52" spans="1:41">
      <c r="A52" s="9"/>
      <c r="B52" s="9"/>
      <c r="C52" s="9"/>
      <c r="D52" s="9"/>
      <c r="E52" s="9"/>
      <c r="F52" s="9"/>
      <c r="G52" s="9"/>
      <c r="H52" s="9"/>
      <c r="I52" s="9"/>
    </row>
    <row r="53" spans="1:41">
      <c r="A53" s="9"/>
      <c r="B53" s="9"/>
      <c r="C53" s="9"/>
      <c r="D53" s="9"/>
      <c r="E53" s="9"/>
      <c r="F53" s="9"/>
      <c r="G53" s="9"/>
      <c r="H53" s="9"/>
      <c r="I53" s="9"/>
    </row>
    <row r="54" spans="1:41">
      <c r="A54" s="9"/>
      <c r="B54" s="9"/>
      <c r="C54" s="9"/>
      <c r="D54" s="9"/>
      <c r="E54" s="9"/>
      <c r="F54" s="9"/>
      <c r="G54" s="9"/>
      <c r="H54" s="9"/>
      <c r="I54" s="9"/>
    </row>
    <row r="55" spans="1:41">
      <c r="A55" s="9"/>
      <c r="B55" s="9"/>
      <c r="C55" s="9"/>
      <c r="D55" s="9"/>
      <c r="E55" s="9"/>
      <c r="F55" s="9"/>
      <c r="G55" s="9"/>
      <c r="H55" s="9"/>
      <c r="I55" s="9"/>
    </row>
    <row r="56" spans="1:41">
      <c r="A56" s="9"/>
      <c r="B56" s="9"/>
      <c r="C56" s="9"/>
      <c r="D56" s="9"/>
      <c r="E56" s="9"/>
      <c r="F56" s="9"/>
      <c r="G56" s="9"/>
      <c r="H56" s="9"/>
      <c r="I56" s="9"/>
    </row>
    <row r="57" spans="1:41" ht="15.75" thickBot="1"/>
    <row r="58" spans="1:41" ht="15.75" thickBot="1">
      <c r="L58" s="4" t="s">
        <v>1</v>
      </c>
      <c r="M58" s="5" t="s">
        <v>2</v>
      </c>
      <c r="O58" s="6"/>
    </row>
    <row r="59" spans="1:41">
      <c r="L59" s="3">
        <v>1000</v>
      </c>
      <c r="M59" s="2">
        <v>500</v>
      </c>
      <c r="N59" s="1"/>
      <c r="O59" s="2">
        <v>500</v>
      </c>
    </row>
    <row r="60" spans="1:41">
      <c r="L60" s="1">
        <v>80</v>
      </c>
      <c r="M60" s="2">
        <v>300</v>
      </c>
      <c r="N60" s="1"/>
      <c r="O60" s="2">
        <v>300</v>
      </c>
    </row>
    <row r="61" spans="1:41">
      <c r="L61" s="1">
        <v>220</v>
      </c>
      <c r="M61" s="2">
        <v>100</v>
      </c>
      <c r="N61" s="1"/>
      <c r="O61" s="2">
        <v>100</v>
      </c>
    </row>
    <row r="62" spans="1:41">
      <c r="L62" s="1">
        <v>160</v>
      </c>
    </row>
    <row r="63" spans="1:41">
      <c r="L63" s="1">
        <v>600</v>
      </c>
    </row>
    <row r="64" spans="1:41">
      <c r="L64" s="1">
        <v>400</v>
      </c>
    </row>
    <row r="65" spans="12:12">
      <c r="L65" s="3">
        <v>600</v>
      </c>
    </row>
    <row r="66" spans="12:12">
      <c r="L66" s="1">
        <v>351</v>
      </c>
    </row>
  </sheetData>
  <autoFilter ref="J7:P7" xr:uid="{A7D29198-A3C0-406F-9300-A4C8A511D85F}"/>
  <mergeCells count="7">
    <mergeCell ref="J17:L17"/>
    <mergeCell ref="M17:P17"/>
    <mergeCell ref="J4:P5"/>
    <mergeCell ref="J6:L6"/>
    <mergeCell ref="N6:P6"/>
    <mergeCell ref="K16:L16"/>
    <mergeCell ref="O16:P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B440-33D8-4906-B400-BC1C96E2EFC3}">
  <dimension ref="H1:O22"/>
  <sheetViews>
    <sheetView tabSelected="1" workbookViewId="0">
      <selection activeCell="J3" sqref="J3"/>
    </sheetView>
  </sheetViews>
  <sheetFormatPr defaultRowHeight="15"/>
  <cols>
    <col min="9" max="9" width="16.7109375" bestFit="1" customWidth="1"/>
    <col min="10" max="10" width="17.140625" bestFit="1" customWidth="1"/>
    <col min="11" max="11" width="12.140625" style="35" bestFit="1" customWidth="1"/>
    <col min="12" max="12" width="11.7109375" bestFit="1" customWidth="1"/>
    <col min="13" max="13" width="13.7109375" customWidth="1"/>
    <col min="14" max="14" width="12.28515625" customWidth="1"/>
    <col min="15" max="15" width="14.5703125" style="35" customWidth="1"/>
    <col min="16" max="16" width="9.42578125" customWidth="1"/>
  </cols>
  <sheetData>
    <row r="1" spans="8:15" ht="15.75" thickBot="1"/>
    <row r="2" spans="8:15" ht="19.5" thickBot="1">
      <c r="I2" s="45" t="s">
        <v>22</v>
      </c>
      <c r="J2" s="46">
        <v>50000</v>
      </c>
    </row>
    <row r="4" spans="8:15" ht="15.75" thickBot="1"/>
    <row r="5" spans="8:15">
      <c r="I5" s="50" t="s">
        <v>0</v>
      </c>
      <c r="J5" s="51"/>
      <c r="K5" s="51"/>
      <c r="L5" s="51"/>
      <c r="M5" s="51"/>
      <c r="N5" s="51"/>
      <c r="O5" s="52"/>
    </row>
    <row r="6" spans="8:15" ht="15.75" thickBot="1">
      <c r="I6" s="53"/>
      <c r="J6" s="54"/>
      <c r="K6" s="54"/>
      <c r="L6" s="54"/>
      <c r="M6" s="54"/>
      <c r="N6" s="54"/>
      <c r="O6" s="55"/>
    </row>
    <row r="7" spans="8:15" ht="21.75" thickBot="1">
      <c r="H7" s="32"/>
      <c r="I7" s="56" t="s">
        <v>1</v>
      </c>
      <c r="J7" s="57"/>
      <c r="K7" s="58"/>
      <c r="L7" s="11"/>
      <c r="M7" s="56" t="s">
        <v>2</v>
      </c>
      <c r="N7" s="57"/>
      <c r="O7" s="58"/>
    </row>
    <row r="8" spans="8:15" ht="15.75" thickBot="1">
      <c r="I8" s="29" t="s">
        <v>3</v>
      </c>
      <c r="J8" s="30" t="s">
        <v>4</v>
      </c>
      <c r="K8" s="33" t="s">
        <v>5</v>
      </c>
      <c r="L8" s="30"/>
      <c r="M8" s="30" t="s">
        <v>4</v>
      </c>
      <c r="N8" s="30" t="s">
        <v>4</v>
      </c>
      <c r="O8" s="34" t="s">
        <v>5</v>
      </c>
    </row>
    <row r="9" spans="8:15">
      <c r="I9" s="15" t="s">
        <v>6</v>
      </c>
      <c r="J9" s="16" t="s">
        <v>7</v>
      </c>
      <c r="K9" s="36">
        <v>1000</v>
      </c>
      <c r="L9" s="12"/>
      <c r="M9" s="18" t="s">
        <v>8</v>
      </c>
      <c r="N9" s="18" t="s">
        <v>9</v>
      </c>
      <c r="O9" s="38">
        <v>500</v>
      </c>
    </row>
    <row r="10" spans="8:15">
      <c r="I10" s="17" t="s">
        <v>10</v>
      </c>
      <c r="J10" s="18" t="s">
        <v>7</v>
      </c>
      <c r="K10" s="37">
        <v>80</v>
      </c>
      <c r="L10" s="13"/>
      <c r="M10" s="18" t="s">
        <v>11</v>
      </c>
      <c r="N10" s="18" t="s">
        <v>9</v>
      </c>
      <c r="O10" s="38">
        <v>300</v>
      </c>
    </row>
    <row r="11" spans="8:15">
      <c r="I11" s="17" t="s">
        <v>12</v>
      </c>
      <c r="J11" s="18" t="s">
        <v>7</v>
      </c>
      <c r="K11" s="37">
        <v>220</v>
      </c>
      <c r="L11" s="13"/>
      <c r="M11" s="18" t="s">
        <v>13</v>
      </c>
      <c r="N11" s="18" t="s">
        <v>9</v>
      </c>
      <c r="O11" s="38">
        <v>100</v>
      </c>
    </row>
    <row r="12" spans="8:15">
      <c r="I12" s="17" t="s">
        <v>14</v>
      </c>
      <c r="J12" s="18" t="s">
        <v>23</v>
      </c>
      <c r="K12" s="37">
        <v>160</v>
      </c>
      <c r="L12" s="13"/>
      <c r="M12" s="18"/>
      <c r="N12" s="18"/>
      <c r="O12" s="38"/>
    </row>
    <row r="13" spans="8:15">
      <c r="I13" s="17" t="s">
        <v>15</v>
      </c>
      <c r="J13" s="18" t="s">
        <v>7</v>
      </c>
      <c r="K13" s="37">
        <v>600</v>
      </c>
      <c r="L13" s="13"/>
      <c r="M13" s="18"/>
      <c r="N13" s="18"/>
      <c r="O13" s="38"/>
    </row>
    <row r="14" spans="8:15">
      <c r="I14" s="17" t="s">
        <v>16</v>
      </c>
      <c r="J14" s="18" t="s">
        <v>7</v>
      </c>
      <c r="K14" s="37">
        <v>400</v>
      </c>
      <c r="L14" s="13"/>
      <c r="M14" s="18"/>
      <c r="N14" s="18"/>
      <c r="O14" s="38"/>
    </row>
    <row r="15" spans="8:15">
      <c r="I15" s="15" t="s">
        <v>17</v>
      </c>
      <c r="J15" s="18" t="s">
        <v>7</v>
      </c>
      <c r="K15" s="36">
        <v>600</v>
      </c>
      <c r="L15" s="13"/>
      <c r="M15" s="18"/>
      <c r="N15" s="18"/>
      <c r="O15" s="38"/>
    </row>
    <row r="16" spans="8:15">
      <c r="I16" s="17" t="s">
        <v>18</v>
      </c>
      <c r="J16" s="18" t="s">
        <v>7</v>
      </c>
      <c r="K16" s="37">
        <v>351</v>
      </c>
      <c r="L16" s="13"/>
      <c r="M16" s="18"/>
      <c r="N16" s="18"/>
      <c r="O16" s="38"/>
    </row>
    <row r="17" spans="9:15" ht="16.5" thickBot="1">
      <c r="I17" s="7" t="s">
        <v>19</v>
      </c>
      <c r="J17" s="59">
        <f>SUM(K9:K16)</f>
        <v>3411</v>
      </c>
      <c r="K17" s="60"/>
      <c r="L17" s="14"/>
      <c r="M17" s="8" t="s">
        <v>20</v>
      </c>
      <c r="N17" s="59">
        <f>SUM(O16,O9:O14)</f>
        <v>900</v>
      </c>
      <c r="O17" s="61"/>
    </row>
    <row r="18" spans="9:15" ht="16.5" thickBot="1">
      <c r="I18" s="47" t="s">
        <v>21</v>
      </c>
      <c r="J18" s="48"/>
      <c r="K18" s="48"/>
      <c r="L18" s="48">
        <f>SUM(J17,N17)</f>
        <v>4311</v>
      </c>
      <c r="M18" s="48"/>
      <c r="N18" s="48"/>
      <c r="O18" s="49"/>
    </row>
    <row r="19" spans="9:15" ht="15.75" thickBot="1"/>
    <row r="20" spans="9:15">
      <c r="I20" s="39" t="s">
        <v>23</v>
      </c>
      <c r="J20" s="40">
        <f>COUNTIF(J9:J16:N9:N11,I20)</f>
        <v>1</v>
      </c>
      <c r="L20" s="62" t="s">
        <v>24</v>
      </c>
      <c r="M20" s="65" t="str">
        <f>IF(J17+N17&lt;=70%*J2,"BOA","RUIM")</f>
        <v>BOA</v>
      </c>
    </row>
    <row r="21" spans="9:15">
      <c r="I21" s="41" t="s">
        <v>7</v>
      </c>
      <c r="J21" s="42">
        <f>COUNTIF(J9:J17:N9:N12,I21)</f>
        <v>7</v>
      </c>
      <c r="L21" s="63"/>
      <c r="M21" s="66"/>
    </row>
    <row r="22" spans="9:15" ht="15.75" thickBot="1">
      <c r="I22" s="43" t="s">
        <v>9</v>
      </c>
      <c r="J22" s="44">
        <f>COUNTIF(J9:J18:N9:N13,I22)</f>
        <v>3</v>
      </c>
      <c r="L22" s="64"/>
      <c r="M22" s="67"/>
    </row>
  </sheetData>
  <mergeCells count="9">
    <mergeCell ref="L20:L22"/>
    <mergeCell ref="M20:M22"/>
    <mergeCell ref="I5:O6"/>
    <mergeCell ref="I7:K7"/>
    <mergeCell ref="M7:O7"/>
    <mergeCell ref="J17:K17"/>
    <mergeCell ref="N17:O17"/>
    <mergeCell ref="I18:K18"/>
    <mergeCell ref="L18:O18"/>
  </mergeCells>
  <conditionalFormatting sqref="L20:M22">
    <cfRule type="containsText" dxfId="2" priority="3" operator="containsText" text="RUIM">
      <formula>NOT(ISERROR(SEARCH("RUIM",L20)))</formula>
    </cfRule>
  </conditionalFormatting>
  <conditionalFormatting sqref="M20:M22">
    <cfRule type="containsText" dxfId="1" priority="2" operator="containsText" text="BOA">
      <formula>NOT(ISERROR(SEARCH("BOA",M20)))</formula>
    </cfRule>
    <cfRule type="containsText" dxfId="0" priority="1" operator="containsText" text="BOA">
      <formula>NOT(ISERROR(SEARCH("BOA",M20)))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CPS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LEANDRO TAVARES MOREIRA</cp:lastModifiedBy>
  <cp:revision/>
  <dcterms:created xsi:type="dcterms:W3CDTF">2024-02-29T22:57:29Z</dcterms:created>
  <dcterms:modified xsi:type="dcterms:W3CDTF">2024-03-04T22:47:18Z</dcterms:modified>
  <cp:category/>
  <cp:contentStatus/>
</cp:coreProperties>
</file>