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ylote\Desktop\ExamBosch\Resources\"/>
    </mc:Choice>
  </mc:AlternateContent>
  <xr:revisionPtr revIDLastSave="0" documentId="13_ncr:1_{3CCE2E41-9A85-46D2-85E5-D09AB7BFBAC9}" xr6:coauthVersionLast="46" xr6:coauthVersionMax="46" xr10:uidLastSave="{00000000-0000-0000-0000-000000000000}"/>
  <bookViews>
    <workbookView xWindow="-120" yWindow="-120" windowWidth="29040" windowHeight="15840" xr2:uid="{DED04BCE-7B8A-4323-AC40-F012BCDDEF5D}"/>
  </bookViews>
  <sheets>
    <sheet name="MaxC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G92" i="1"/>
  <c r="G93" i="1"/>
  <c r="G94" i="1"/>
  <c r="M92" i="1"/>
  <c r="M93" i="1"/>
  <c r="M94" i="1"/>
  <c r="L2" i="1"/>
  <c r="H84" i="1"/>
  <c r="H83" i="1"/>
  <c r="H82" i="1"/>
  <c r="H81" i="1"/>
  <c r="H80" i="1"/>
  <c r="H79" i="1"/>
  <c r="H78" i="1"/>
  <c r="H77" i="1"/>
  <c r="H44" i="1"/>
  <c r="H43" i="1"/>
  <c r="H42" i="1"/>
  <c r="H41" i="1"/>
  <c r="H4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E20" i="1"/>
  <c r="M20" i="1" s="1"/>
  <c r="E21" i="1"/>
  <c r="M21" i="1" s="1"/>
  <c r="E22" i="1"/>
  <c r="E23" i="1"/>
  <c r="E24" i="1"/>
  <c r="E25" i="1"/>
  <c r="M25" i="1" s="1"/>
  <c r="E26" i="1"/>
  <c r="E27" i="1"/>
  <c r="E28" i="1"/>
  <c r="E29" i="1"/>
  <c r="E30" i="1"/>
  <c r="E31" i="1"/>
  <c r="E32" i="1"/>
  <c r="E33" i="1"/>
  <c r="E34" i="1"/>
  <c r="E35" i="1"/>
  <c r="E36" i="1"/>
  <c r="M36" i="1" s="1"/>
  <c r="E37" i="1"/>
  <c r="E38" i="1"/>
  <c r="E39" i="1"/>
  <c r="E40" i="1"/>
  <c r="E41" i="1"/>
  <c r="E42" i="1"/>
  <c r="E43" i="1"/>
  <c r="M43" i="1" s="1"/>
  <c r="E44" i="1"/>
  <c r="M44" i="1" s="1"/>
  <c r="E45" i="1"/>
  <c r="E46" i="1"/>
  <c r="E47" i="1"/>
  <c r="E48" i="1"/>
  <c r="E49" i="1"/>
  <c r="E50" i="1"/>
  <c r="M50" i="1" s="1"/>
  <c r="E51" i="1"/>
  <c r="M51" i="1" s="1"/>
  <c r="E52" i="1"/>
  <c r="M52" i="1" s="1"/>
  <c r="E53" i="1"/>
  <c r="E54" i="1"/>
  <c r="E55" i="1"/>
  <c r="E56" i="1"/>
  <c r="E57" i="1"/>
  <c r="E58" i="1"/>
  <c r="M58" i="1" s="1"/>
  <c r="E59" i="1"/>
  <c r="M59" i="1" s="1"/>
  <c r="E60" i="1"/>
  <c r="E61" i="1"/>
  <c r="M61" i="1" s="1"/>
  <c r="E62" i="1"/>
  <c r="E63" i="1"/>
  <c r="E64" i="1"/>
  <c r="E65" i="1"/>
  <c r="E66" i="1"/>
  <c r="E67" i="1"/>
  <c r="E68" i="1"/>
  <c r="M68" i="1" s="1"/>
  <c r="E69" i="1"/>
  <c r="E70" i="1"/>
  <c r="E71" i="1"/>
  <c r="E72" i="1"/>
  <c r="E73" i="1"/>
  <c r="M73" i="1" s="1"/>
  <c r="E74" i="1"/>
  <c r="M74" i="1" s="1"/>
  <c r="E75" i="1"/>
  <c r="M75" i="1" s="1"/>
  <c r="E76" i="1"/>
  <c r="M76" i="1" s="1"/>
  <c r="E77" i="1"/>
  <c r="M77" i="1" s="1"/>
  <c r="E78" i="1"/>
  <c r="E79" i="1"/>
  <c r="E80" i="1"/>
  <c r="E81" i="1"/>
  <c r="M81" i="1" s="1"/>
  <c r="E82" i="1"/>
  <c r="E83" i="1"/>
  <c r="M83" i="1" s="1"/>
  <c r="E84" i="1"/>
  <c r="M84" i="1" s="1"/>
  <c r="E85" i="1"/>
  <c r="E86" i="1"/>
  <c r="E87" i="1"/>
  <c r="E88" i="1"/>
  <c r="E89" i="1"/>
  <c r="E90" i="1"/>
  <c r="E91" i="1"/>
  <c r="M91" i="1" s="1"/>
  <c r="E92" i="1"/>
  <c r="E93" i="1"/>
  <c r="E94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H16" i="1"/>
  <c r="H15" i="1"/>
  <c r="H14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M10" i="1" s="1"/>
  <c r="E11" i="1"/>
  <c r="E12" i="1"/>
  <c r="E13" i="1"/>
  <c r="E14" i="1"/>
  <c r="E15" i="1"/>
  <c r="E16" i="1"/>
  <c r="E17" i="1"/>
  <c r="E18" i="1"/>
  <c r="E19" i="1"/>
  <c r="G3" i="1"/>
  <c r="G4" i="1"/>
  <c r="M4" i="1" s="1"/>
  <c r="G5" i="1"/>
  <c r="G6" i="1"/>
  <c r="G7" i="1"/>
  <c r="G8" i="1"/>
  <c r="G9" i="1"/>
  <c r="M9" i="1" s="1"/>
  <c r="G10" i="1"/>
  <c r="G11" i="1"/>
  <c r="G12" i="1"/>
  <c r="M12" i="1" s="1"/>
  <c r="G13" i="1"/>
  <c r="G14" i="1"/>
  <c r="M14" i="1" s="1"/>
  <c r="G15" i="1"/>
  <c r="G16" i="1"/>
  <c r="G17" i="1"/>
  <c r="M17" i="1" s="1"/>
  <c r="G18" i="1"/>
  <c r="G19" i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M19" i="1"/>
  <c r="M22" i="1"/>
  <c r="M23" i="1"/>
  <c r="M24" i="1"/>
  <c r="M28" i="1"/>
  <c r="M31" i="1"/>
  <c r="M32" i="1"/>
  <c r="M33" i="1"/>
  <c r="M37" i="1"/>
  <c r="M39" i="1"/>
  <c r="M40" i="1"/>
  <c r="M47" i="1"/>
  <c r="M48" i="1"/>
  <c r="M49" i="1"/>
  <c r="M55" i="1"/>
  <c r="M56" i="1"/>
  <c r="M60" i="1"/>
  <c r="M63" i="1"/>
  <c r="M64" i="1"/>
  <c r="M71" i="1"/>
  <c r="M72" i="1"/>
  <c r="M79" i="1"/>
  <c r="M80" i="1"/>
  <c r="M87" i="1"/>
  <c r="M88" i="1"/>
  <c r="M3" i="1"/>
  <c r="M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K40" i="1"/>
  <c r="K41" i="1"/>
  <c r="K42" i="1"/>
  <c r="K43" i="1"/>
  <c r="K44" i="1"/>
  <c r="K77" i="1"/>
  <c r="K78" i="1"/>
  <c r="K79" i="1"/>
  <c r="K80" i="1"/>
  <c r="K81" i="1"/>
  <c r="K82" i="1"/>
  <c r="K83" i="1"/>
  <c r="K84" i="1"/>
  <c r="K3" i="1"/>
  <c r="K4" i="1"/>
  <c r="K5" i="1"/>
  <c r="K6" i="1"/>
  <c r="K7" i="1"/>
  <c r="K8" i="1"/>
  <c r="K9" i="1"/>
  <c r="K10" i="1"/>
  <c r="K14" i="1"/>
  <c r="K15" i="1"/>
  <c r="K16" i="1"/>
  <c r="K2" i="1"/>
  <c r="J77" i="1"/>
  <c r="J78" i="1"/>
  <c r="J79" i="1"/>
  <c r="J80" i="1"/>
  <c r="J81" i="1"/>
  <c r="J82" i="1"/>
  <c r="J83" i="1"/>
  <c r="J84" i="1"/>
  <c r="J40" i="1"/>
  <c r="J41" i="1"/>
  <c r="J42" i="1"/>
  <c r="J43" i="1"/>
  <c r="J44" i="1"/>
  <c r="J3" i="1"/>
  <c r="J4" i="1"/>
  <c r="J5" i="1"/>
  <c r="J6" i="1"/>
  <c r="J7" i="1"/>
  <c r="J8" i="1"/>
  <c r="J9" i="1"/>
  <c r="J10" i="1"/>
  <c r="J14" i="1"/>
  <c r="J15" i="1"/>
  <c r="J16" i="1"/>
  <c r="J2" i="1"/>
  <c r="M70" i="1" l="1"/>
  <c r="M85" i="1"/>
  <c r="M69" i="1"/>
  <c r="M62" i="1"/>
  <c r="M54" i="1"/>
  <c r="M2" i="1"/>
  <c r="M38" i="1"/>
  <c r="M45" i="1"/>
  <c r="M46" i="1"/>
  <c r="M86" i="1"/>
  <c r="M30" i="1"/>
  <c r="M78" i="1"/>
  <c r="M53" i="1"/>
  <c r="M29" i="1"/>
  <c r="M15" i="1"/>
  <c r="M7" i="1"/>
  <c r="M8" i="1"/>
  <c r="M27" i="1"/>
  <c r="M65" i="1"/>
  <c r="M16" i="1"/>
  <c r="M13" i="1"/>
  <c r="M67" i="1"/>
  <c r="M35" i="1"/>
  <c r="M90" i="1"/>
  <c r="M66" i="1"/>
  <c r="M42" i="1"/>
  <c r="M34" i="1"/>
  <c r="M89" i="1"/>
  <c r="M57" i="1"/>
  <c r="M41" i="1"/>
  <c r="M82" i="1"/>
  <c r="M26" i="1"/>
  <c r="M18" i="1"/>
  <c r="M5" i="1"/>
  <c r="M6" i="1"/>
</calcChain>
</file>

<file path=xl/sharedStrings.xml><?xml version="1.0" encoding="utf-8"?>
<sst xmlns="http://schemas.openxmlformats.org/spreadsheetml/2006/main" count="210" uniqueCount="28">
  <si>
    <t>ILP weight</t>
  </si>
  <si>
    <t>ILP Time</t>
  </si>
  <si>
    <t>timeout</t>
  </si>
  <si>
    <t>infeasible solution</t>
  </si>
  <si>
    <t>not run</t>
  </si>
  <si>
    <t>Notes</t>
  </si>
  <si>
    <t>odd cycle</t>
  </si>
  <si>
    <t>odd wheel</t>
  </si>
  <si>
    <t>root=7/8n for n=3</t>
  </si>
  <si>
    <t>composition of odd wheels in form of an odd cycle</t>
  </si>
  <si>
    <t>goemans design 4,3,2 facett</t>
  </si>
  <si>
    <t>odd antiwheel</t>
  </si>
  <si>
    <t>Heuristic time</t>
  </si>
  <si>
    <t>Heuristic weight</t>
  </si>
  <si>
    <t>Approximation Time</t>
  </si>
  <si>
    <t>Approximation Weight</t>
  </si>
  <si>
    <t>|V|</t>
  </si>
  <si>
    <t>|E|</t>
  </si>
  <si>
    <t>Approximation Parallel Time</t>
  </si>
  <si>
    <t>real life vlsi</t>
  </si>
  <si>
    <t>btc network</t>
  </si>
  <si>
    <t>last.fm social</t>
  </si>
  <si>
    <t>us road map</t>
  </si>
  <si>
    <t>TIMES IN NS:</t>
  </si>
  <si>
    <t>Heuristic Miss %</t>
  </si>
  <si>
    <t>Approximation Miss %</t>
  </si>
  <si>
    <t>Heuristic Miss % vs Approximation Miss %</t>
  </si>
  <si>
    <t>Parallelization Speed 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</si>
</sst>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2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59F4-6339-4539-86AC-E01FCA936511}">
  <dimension ref="A1:W99"/>
  <sheetViews>
    <sheetView tabSelected="1" zoomScale="70" zoomScaleNormal="70" workbookViewId="0">
      <selection activeCell="P102" sqref="P102"/>
    </sheetView>
  </sheetViews>
  <sheetFormatPr baseColWidth="10" defaultRowHeight="15" x14ac:dyDescent="0.25"/>
  <cols>
    <col min="1" max="1" width="8.5703125" customWidth="1"/>
    <col min="2" max="2" width="8.42578125" customWidth="1"/>
    <col min="3" max="3" width="13.42578125" bestFit="1" customWidth="1"/>
    <col min="4" max="4" width="15.42578125" bestFit="1" customWidth="1"/>
    <col min="5" max="5" width="19.28515625" bestFit="1" customWidth="1"/>
    <col min="6" max="6" width="21.5703125" bestFit="1" customWidth="1"/>
    <col min="7" max="7" width="26.7109375" bestFit="1" customWidth="1"/>
    <col min="8" max="8" width="12.5703125" bestFit="1" customWidth="1"/>
    <col min="9" max="9" width="17.7109375" bestFit="1" customWidth="1"/>
    <col min="10" max="10" width="15.42578125" bestFit="1" customWidth="1"/>
    <col min="11" max="11" width="21" bestFit="1" customWidth="1"/>
    <col min="12" max="12" width="38.7109375" bestFit="1" customWidth="1"/>
    <col min="13" max="13" width="29.140625" bestFit="1" customWidth="1"/>
    <col min="14" max="14" width="46.28515625" bestFit="1" customWidth="1"/>
    <col min="15" max="15" width="12.28515625" bestFit="1" customWidth="1"/>
    <col min="16" max="16" width="13.42578125" bestFit="1" customWidth="1"/>
    <col min="17" max="17" width="19.28515625" bestFit="1" customWidth="1"/>
    <col min="18" max="18" width="26.7109375" bestFit="1" customWidth="1"/>
    <col min="19" max="19" width="12" bestFit="1" customWidth="1"/>
  </cols>
  <sheetData>
    <row r="1" spans="1:23" x14ac:dyDescent="0.25">
      <c r="A1" s="4" t="s">
        <v>16</v>
      </c>
      <c r="B1" s="4" t="s">
        <v>17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18</v>
      </c>
      <c r="H1" s="4" t="s">
        <v>1</v>
      </c>
      <c r="I1" s="4" t="s">
        <v>0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5</v>
      </c>
      <c r="O1" s="4" t="s">
        <v>23</v>
      </c>
      <c r="P1" s="4" t="s">
        <v>12</v>
      </c>
      <c r="Q1" s="4" t="s">
        <v>14</v>
      </c>
      <c r="R1" s="4" t="s">
        <v>18</v>
      </c>
      <c r="S1" s="4" t="s">
        <v>1</v>
      </c>
      <c r="W1" s="4"/>
    </row>
    <row r="2" spans="1:23" x14ac:dyDescent="0.25">
      <c r="A2">
        <v>50</v>
      </c>
      <c r="B2">
        <v>63</v>
      </c>
      <c r="C2" s="1">
        <f>P2/1000000</f>
        <v>0.78169999999999995</v>
      </c>
      <c r="D2">
        <v>219</v>
      </c>
      <c r="E2" s="1">
        <f>Q2/1000000</f>
        <v>0.48130000000000001</v>
      </c>
      <c r="F2">
        <v>323</v>
      </c>
      <c r="G2" s="1">
        <f>R2/1000000</f>
        <v>7.1768999999999998</v>
      </c>
      <c r="H2" s="1">
        <f>S2/1000000</f>
        <v>13.0855</v>
      </c>
      <c r="I2">
        <v>342</v>
      </c>
      <c r="J2" s="2">
        <f t="shared" ref="J2:J10" si="0">(I2-D2)/I2</f>
        <v>0.35964912280701755</v>
      </c>
      <c r="K2" s="2">
        <f t="shared" ref="K2:K10" si="1">(I2-F2)/I2</f>
        <v>5.5555555555555552E-2</v>
      </c>
      <c r="L2" s="2">
        <f>(F2-D2)/F2</f>
        <v>0.32198142414860681</v>
      </c>
      <c r="M2" s="2">
        <f t="shared" ref="M2:M33" si="2">(G2-E2)/E2</f>
        <v>13.911489715354248</v>
      </c>
      <c r="P2">
        <v>781700</v>
      </c>
      <c r="Q2">
        <v>481300</v>
      </c>
      <c r="R2">
        <v>7176900</v>
      </c>
      <c r="S2">
        <v>13085500</v>
      </c>
    </row>
    <row r="3" spans="1:23" x14ac:dyDescent="0.25">
      <c r="A3">
        <v>50</v>
      </c>
      <c r="B3">
        <v>63</v>
      </c>
      <c r="C3" s="1">
        <f t="shared" ref="C3:C20" si="3">P3/1000000</f>
        <v>0.121</v>
      </c>
      <c r="D3">
        <v>255</v>
      </c>
      <c r="E3" s="1">
        <f t="shared" ref="E3:E66" si="4">Q3/1000000</f>
        <v>0.20169999999999999</v>
      </c>
      <c r="F3">
        <v>329</v>
      </c>
      <c r="G3" s="1">
        <f t="shared" ref="G3:H20" si="5">R3/1000000</f>
        <v>3.3123</v>
      </c>
      <c r="H3" s="1">
        <f t="shared" si="5"/>
        <v>6.3815</v>
      </c>
      <c r="I3">
        <v>339</v>
      </c>
      <c r="J3" s="2">
        <f t="shared" si="0"/>
        <v>0.24778761061946902</v>
      </c>
      <c r="K3" s="2">
        <f t="shared" si="1"/>
        <v>2.9498525073746312E-2</v>
      </c>
      <c r="L3" s="2">
        <f t="shared" ref="L3:L33" si="6">(F3-D3)/F3</f>
        <v>0.22492401215805471</v>
      </c>
      <c r="M3" s="2">
        <f t="shared" si="2"/>
        <v>15.421913733267228</v>
      </c>
      <c r="P3">
        <v>121000</v>
      </c>
      <c r="Q3">
        <v>201700</v>
      </c>
      <c r="R3">
        <v>3312300</v>
      </c>
      <c r="S3">
        <v>6381500</v>
      </c>
    </row>
    <row r="4" spans="1:23" x14ac:dyDescent="0.25">
      <c r="A4">
        <v>50</v>
      </c>
      <c r="B4">
        <v>63</v>
      </c>
      <c r="C4" s="1">
        <f t="shared" si="3"/>
        <v>9.7900000000000001E-2</v>
      </c>
      <c r="D4">
        <v>310</v>
      </c>
      <c r="E4" s="1">
        <f t="shared" si="4"/>
        <v>0.19040000000000001</v>
      </c>
      <c r="F4">
        <v>310</v>
      </c>
      <c r="G4" s="1">
        <f t="shared" si="5"/>
        <v>2.9967000000000001</v>
      </c>
      <c r="H4" s="1">
        <f t="shared" si="5"/>
        <v>19.401499999999999</v>
      </c>
      <c r="I4">
        <v>314</v>
      </c>
      <c r="J4" s="2">
        <f t="shared" si="0"/>
        <v>1.2738853503184714E-2</v>
      </c>
      <c r="K4" s="2">
        <f t="shared" si="1"/>
        <v>1.2738853503184714E-2</v>
      </c>
      <c r="L4" s="2">
        <f t="shared" si="6"/>
        <v>0</v>
      </c>
      <c r="M4" s="2">
        <f t="shared" si="2"/>
        <v>14.738970588235293</v>
      </c>
      <c r="P4">
        <v>97900</v>
      </c>
      <c r="Q4">
        <v>190400</v>
      </c>
      <c r="R4">
        <v>2996700</v>
      </c>
      <c r="S4">
        <v>19401500</v>
      </c>
    </row>
    <row r="5" spans="1:23" x14ac:dyDescent="0.25">
      <c r="A5">
        <v>50</v>
      </c>
      <c r="B5">
        <v>100</v>
      </c>
      <c r="C5" s="1">
        <f t="shared" si="3"/>
        <v>0.14510000000000001</v>
      </c>
      <c r="D5">
        <v>369</v>
      </c>
      <c r="E5" s="1">
        <f t="shared" si="4"/>
        <v>0.2167</v>
      </c>
      <c r="F5">
        <v>493</v>
      </c>
      <c r="G5" s="1">
        <f t="shared" si="5"/>
        <v>1.9474</v>
      </c>
      <c r="H5" s="1">
        <f t="shared" si="5"/>
        <v>556.9203</v>
      </c>
      <c r="I5">
        <v>521</v>
      </c>
      <c r="J5" s="2">
        <f t="shared" si="0"/>
        <v>0.29174664107485604</v>
      </c>
      <c r="K5" s="2">
        <f t="shared" si="1"/>
        <v>5.3742802303262956E-2</v>
      </c>
      <c r="L5" s="2">
        <f t="shared" si="6"/>
        <v>0.25152129817444219</v>
      </c>
      <c r="M5" s="2">
        <f t="shared" si="2"/>
        <v>7.9866174434702355</v>
      </c>
      <c r="P5">
        <v>145100</v>
      </c>
      <c r="Q5">
        <v>216700</v>
      </c>
      <c r="R5">
        <v>1947400</v>
      </c>
      <c r="S5">
        <v>556920300</v>
      </c>
    </row>
    <row r="6" spans="1:23" x14ac:dyDescent="0.25">
      <c r="A6">
        <v>50</v>
      </c>
      <c r="B6">
        <v>100</v>
      </c>
      <c r="C6" s="1">
        <f t="shared" si="3"/>
        <v>0.1492</v>
      </c>
      <c r="D6">
        <v>362</v>
      </c>
      <c r="E6" s="1">
        <f t="shared" si="4"/>
        <v>0.2631</v>
      </c>
      <c r="F6">
        <v>453</v>
      </c>
      <c r="G6" s="1">
        <f t="shared" si="5"/>
        <v>1.8835999999999999</v>
      </c>
      <c r="H6" s="1">
        <f t="shared" si="5"/>
        <v>268.62889999999999</v>
      </c>
      <c r="I6">
        <v>470</v>
      </c>
      <c r="J6" s="2">
        <f t="shared" si="0"/>
        <v>0.22978723404255319</v>
      </c>
      <c r="K6" s="2">
        <f t="shared" si="1"/>
        <v>3.6170212765957444E-2</v>
      </c>
      <c r="L6" s="2">
        <f t="shared" si="6"/>
        <v>0.20088300220750552</v>
      </c>
      <c r="M6" s="2">
        <f t="shared" si="2"/>
        <v>6.1592550361079432</v>
      </c>
      <c r="P6">
        <v>149200</v>
      </c>
      <c r="Q6">
        <v>263100</v>
      </c>
      <c r="R6">
        <v>1883600</v>
      </c>
      <c r="S6">
        <v>268628900</v>
      </c>
    </row>
    <row r="7" spans="1:23" x14ac:dyDescent="0.25">
      <c r="A7">
        <v>50</v>
      </c>
      <c r="B7">
        <v>100</v>
      </c>
      <c r="C7" s="1">
        <f t="shared" si="3"/>
        <v>0.13819999999999999</v>
      </c>
      <c r="D7">
        <v>353</v>
      </c>
      <c r="E7" s="1">
        <f t="shared" si="4"/>
        <v>0.27560000000000001</v>
      </c>
      <c r="F7">
        <v>475</v>
      </c>
      <c r="G7" s="1">
        <f t="shared" si="5"/>
        <v>3.4365999999999999</v>
      </c>
      <c r="H7" s="1">
        <f t="shared" si="5"/>
        <v>414.4674</v>
      </c>
      <c r="I7">
        <v>485</v>
      </c>
      <c r="J7" s="2">
        <f t="shared" si="0"/>
        <v>0.27216494845360822</v>
      </c>
      <c r="K7" s="2">
        <f t="shared" si="1"/>
        <v>2.0618556701030927E-2</v>
      </c>
      <c r="L7" s="2">
        <f t="shared" si="6"/>
        <v>0.25684210526315787</v>
      </c>
      <c r="M7" s="2">
        <f t="shared" si="2"/>
        <v>11.469521044992742</v>
      </c>
      <c r="P7">
        <v>138200</v>
      </c>
      <c r="Q7">
        <v>275600</v>
      </c>
      <c r="R7">
        <v>3436600</v>
      </c>
      <c r="S7">
        <v>414467400</v>
      </c>
    </row>
    <row r="8" spans="1:23" x14ac:dyDescent="0.25">
      <c r="A8">
        <v>75</v>
      </c>
      <c r="B8">
        <v>94</v>
      </c>
      <c r="C8" s="1">
        <f t="shared" si="3"/>
        <v>0.15809999999999999</v>
      </c>
      <c r="D8">
        <v>357</v>
      </c>
      <c r="E8" s="1">
        <f t="shared" si="4"/>
        <v>0.38169999999999998</v>
      </c>
      <c r="F8">
        <v>477</v>
      </c>
      <c r="G8" s="1">
        <f t="shared" si="5"/>
        <v>1.8403</v>
      </c>
      <c r="H8" s="1">
        <f t="shared" si="5"/>
        <v>24.812000000000001</v>
      </c>
      <c r="I8">
        <v>500</v>
      </c>
      <c r="J8" s="2">
        <f t="shared" si="0"/>
        <v>0.28599999999999998</v>
      </c>
      <c r="K8" s="2">
        <f t="shared" si="1"/>
        <v>4.5999999999999999E-2</v>
      </c>
      <c r="L8" s="2">
        <f t="shared" si="6"/>
        <v>0.25157232704402516</v>
      </c>
      <c r="M8" s="2">
        <f t="shared" si="2"/>
        <v>3.821325648414986</v>
      </c>
      <c r="P8">
        <v>158100</v>
      </c>
      <c r="Q8">
        <v>381700</v>
      </c>
      <c r="R8">
        <v>1840300</v>
      </c>
      <c r="S8">
        <v>24812000</v>
      </c>
    </row>
    <row r="9" spans="1:23" x14ac:dyDescent="0.25">
      <c r="A9">
        <v>75</v>
      </c>
      <c r="B9">
        <v>94</v>
      </c>
      <c r="C9" s="1">
        <f t="shared" si="3"/>
        <v>0.1527</v>
      </c>
      <c r="D9">
        <v>389</v>
      </c>
      <c r="E9" s="1">
        <f t="shared" si="4"/>
        <v>0.37790000000000001</v>
      </c>
      <c r="F9">
        <v>456</v>
      </c>
      <c r="G9" s="1">
        <f t="shared" si="5"/>
        <v>1.8227</v>
      </c>
      <c r="H9" s="1">
        <f t="shared" si="5"/>
        <v>50.5687</v>
      </c>
      <c r="I9">
        <v>483</v>
      </c>
      <c r="J9" s="2">
        <f t="shared" si="0"/>
        <v>0.19461697722567287</v>
      </c>
      <c r="K9" s="2">
        <f t="shared" si="1"/>
        <v>5.5900621118012424E-2</v>
      </c>
      <c r="L9" s="2">
        <f t="shared" si="6"/>
        <v>0.14692982456140352</v>
      </c>
      <c r="M9" s="2">
        <f t="shared" si="2"/>
        <v>3.8232336596983325</v>
      </c>
      <c r="P9">
        <v>152700</v>
      </c>
      <c r="Q9">
        <v>377900</v>
      </c>
      <c r="R9">
        <v>1822700</v>
      </c>
      <c r="S9">
        <v>50568700</v>
      </c>
    </row>
    <row r="10" spans="1:23" x14ac:dyDescent="0.25">
      <c r="A10">
        <v>75</v>
      </c>
      <c r="B10">
        <v>94</v>
      </c>
      <c r="C10" s="1">
        <f t="shared" si="3"/>
        <v>0.1517</v>
      </c>
      <c r="D10">
        <v>356</v>
      </c>
      <c r="E10" s="1">
        <f t="shared" si="4"/>
        <v>0.40939999999999999</v>
      </c>
      <c r="F10">
        <v>463</v>
      </c>
      <c r="G10" s="1">
        <f t="shared" si="5"/>
        <v>2.2469000000000001</v>
      </c>
      <c r="H10" s="1">
        <f t="shared" si="5"/>
        <v>13.4512</v>
      </c>
      <c r="I10">
        <v>476</v>
      </c>
      <c r="J10" s="2">
        <f t="shared" si="0"/>
        <v>0.25210084033613445</v>
      </c>
      <c r="K10" s="2">
        <f t="shared" si="1"/>
        <v>2.7310924369747899E-2</v>
      </c>
      <c r="L10" s="2">
        <f t="shared" si="6"/>
        <v>0.23110151187904968</v>
      </c>
      <c r="M10" s="2">
        <f t="shared" si="2"/>
        <v>4.4882755251587696</v>
      </c>
      <c r="P10">
        <v>151700</v>
      </c>
      <c r="Q10">
        <v>409400</v>
      </c>
      <c r="R10">
        <v>2246900</v>
      </c>
      <c r="S10">
        <v>13451200</v>
      </c>
    </row>
    <row r="11" spans="1:23" x14ac:dyDescent="0.25">
      <c r="A11">
        <v>75</v>
      </c>
      <c r="B11">
        <v>150</v>
      </c>
      <c r="C11" s="1">
        <f t="shared" si="3"/>
        <v>0.41220000000000001</v>
      </c>
      <c r="D11">
        <v>568</v>
      </c>
      <c r="E11" s="1">
        <f t="shared" si="4"/>
        <v>0.97440000000000004</v>
      </c>
      <c r="F11">
        <v>709</v>
      </c>
      <c r="G11" s="1">
        <f t="shared" si="5"/>
        <v>1.752</v>
      </c>
      <c r="H11" t="s">
        <v>2</v>
      </c>
      <c r="I11">
        <v>737</v>
      </c>
      <c r="J11" s="2"/>
      <c r="K11" s="2"/>
      <c r="L11" s="2">
        <f t="shared" si="6"/>
        <v>0.19887165021156558</v>
      </c>
      <c r="M11" s="2">
        <f t="shared" si="2"/>
        <v>0.79802955665024622</v>
      </c>
      <c r="P11">
        <v>412200</v>
      </c>
      <c r="Q11">
        <v>974400</v>
      </c>
      <c r="R11">
        <v>1752000</v>
      </c>
      <c r="S11" t="s">
        <v>2</v>
      </c>
    </row>
    <row r="12" spans="1:23" x14ac:dyDescent="0.25">
      <c r="A12">
        <v>75</v>
      </c>
      <c r="B12">
        <v>150</v>
      </c>
      <c r="C12" s="1">
        <f t="shared" si="3"/>
        <v>0.27189999999999998</v>
      </c>
      <c r="D12">
        <v>488</v>
      </c>
      <c r="E12" s="1">
        <f t="shared" si="4"/>
        <v>0.77800000000000002</v>
      </c>
      <c r="F12">
        <v>636</v>
      </c>
      <c r="G12" s="1">
        <f t="shared" si="5"/>
        <v>1.9814000000000001</v>
      </c>
      <c r="H12" t="s">
        <v>2</v>
      </c>
      <c r="I12">
        <v>676</v>
      </c>
      <c r="J12" s="2"/>
      <c r="K12" s="2"/>
      <c r="L12" s="2">
        <f t="shared" si="6"/>
        <v>0.23270440251572327</v>
      </c>
      <c r="M12" s="2">
        <f t="shared" si="2"/>
        <v>1.5467866323907455</v>
      </c>
      <c r="P12">
        <v>271900</v>
      </c>
      <c r="Q12">
        <v>778000</v>
      </c>
      <c r="R12">
        <v>1981400</v>
      </c>
      <c r="S12" t="s">
        <v>2</v>
      </c>
    </row>
    <row r="13" spans="1:23" x14ac:dyDescent="0.25">
      <c r="A13">
        <v>75</v>
      </c>
      <c r="B13">
        <v>150</v>
      </c>
      <c r="C13" s="1">
        <f t="shared" si="3"/>
        <v>0.24260000000000001</v>
      </c>
      <c r="D13">
        <v>558</v>
      </c>
      <c r="E13" s="1">
        <f t="shared" si="4"/>
        <v>0.33839999999999998</v>
      </c>
      <c r="F13">
        <v>697</v>
      </c>
      <c r="G13" s="1">
        <f t="shared" si="5"/>
        <v>2.2545999999999999</v>
      </c>
      <c r="H13" t="s">
        <v>2</v>
      </c>
      <c r="I13">
        <v>754</v>
      </c>
      <c r="J13" s="2"/>
      <c r="K13" s="2"/>
      <c r="L13" s="2">
        <f t="shared" si="6"/>
        <v>0.19942611190817791</v>
      </c>
      <c r="M13" s="2">
        <f t="shared" si="2"/>
        <v>5.6625295508274229</v>
      </c>
      <c r="P13">
        <v>242600</v>
      </c>
      <c r="Q13">
        <v>338400</v>
      </c>
      <c r="R13">
        <v>2254600</v>
      </c>
      <c r="S13" t="s">
        <v>2</v>
      </c>
    </row>
    <row r="14" spans="1:23" x14ac:dyDescent="0.25">
      <c r="A14">
        <v>100</v>
      </c>
      <c r="B14">
        <v>125</v>
      </c>
      <c r="C14" s="1">
        <f t="shared" si="3"/>
        <v>0.38390000000000002</v>
      </c>
      <c r="D14">
        <v>532</v>
      </c>
      <c r="E14" s="1">
        <f t="shared" si="4"/>
        <v>0.40539999999999998</v>
      </c>
      <c r="F14">
        <v>656</v>
      </c>
      <c r="G14" s="1">
        <f t="shared" si="5"/>
        <v>2.1665999999999999</v>
      </c>
      <c r="H14" s="1">
        <f t="shared" si="5"/>
        <v>123.33369999999999</v>
      </c>
      <c r="I14">
        <v>683</v>
      </c>
      <c r="J14" s="2">
        <f>(I14-D14)/I14</f>
        <v>0.22108345534407028</v>
      </c>
      <c r="K14" s="2">
        <f>(I14-F14)/I14</f>
        <v>3.9531478770131773E-2</v>
      </c>
      <c r="L14" s="2">
        <f t="shared" si="6"/>
        <v>0.18902439024390244</v>
      </c>
      <c r="M14" s="2">
        <f t="shared" si="2"/>
        <v>4.3443512580167738</v>
      </c>
      <c r="P14">
        <v>383900</v>
      </c>
      <c r="Q14">
        <v>405400</v>
      </c>
      <c r="R14">
        <v>2166600</v>
      </c>
      <c r="S14">
        <v>123333700</v>
      </c>
    </row>
    <row r="15" spans="1:23" x14ac:dyDescent="0.25">
      <c r="A15">
        <v>100</v>
      </c>
      <c r="B15">
        <v>125</v>
      </c>
      <c r="C15" s="1">
        <f t="shared" si="3"/>
        <v>0.22750000000000001</v>
      </c>
      <c r="D15">
        <v>452</v>
      </c>
      <c r="E15" s="1">
        <f t="shared" si="4"/>
        <v>0.3286</v>
      </c>
      <c r="F15">
        <v>630</v>
      </c>
      <c r="G15" s="1">
        <f t="shared" si="5"/>
        <v>2.0017</v>
      </c>
      <c r="H15" s="1">
        <f t="shared" si="5"/>
        <v>20.231400000000001</v>
      </c>
      <c r="I15">
        <v>665</v>
      </c>
      <c r="J15" s="2">
        <f>(I15-D15)/I15</f>
        <v>0.32030075187969925</v>
      </c>
      <c r="K15" s="2">
        <f>(I15-F15)/I15</f>
        <v>5.2631578947368418E-2</v>
      </c>
      <c r="L15" s="2">
        <f t="shared" si="6"/>
        <v>0.28253968253968254</v>
      </c>
      <c r="M15" s="2">
        <f t="shared" si="2"/>
        <v>5.0916007303712725</v>
      </c>
      <c r="P15">
        <v>227500</v>
      </c>
      <c r="Q15">
        <v>328600</v>
      </c>
      <c r="R15">
        <v>2001700</v>
      </c>
      <c r="S15">
        <v>20231400</v>
      </c>
    </row>
    <row r="16" spans="1:23" x14ac:dyDescent="0.25">
      <c r="A16">
        <v>100</v>
      </c>
      <c r="B16">
        <v>125</v>
      </c>
      <c r="C16" s="1">
        <f t="shared" si="3"/>
        <v>0.2175</v>
      </c>
      <c r="D16">
        <v>461</v>
      </c>
      <c r="E16" s="1">
        <f t="shared" si="4"/>
        <v>0.31709999999999999</v>
      </c>
      <c r="F16">
        <v>611</v>
      </c>
      <c r="G16" s="1">
        <f t="shared" si="5"/>
        <v>1.7959000000000001</v>
      </c>
      <c r="H16" s="1">
        <f t="shared" si="5"/>
        <v>198.3073</v>
      </c>
      <c r="I16">
        <v>657</v>
      </c>
      <c r="J16" s="2">
        <f>(I16-D16)/I16</f>
        <v>0.29832572298325721</v>
      </c>
      <c r="K16" s="2">
        <f>(I16-F16)/I16</f>
        <v>7.0015220700152203E-2</v>
      </c>
      <c r="L16" s="2">
        <f t="shared" si="6"/>
        <v>0.24549918166939444</v>
      </c>
      <c r="M16" s="2">
        <f t="shared" si="2"/>
        <v>4.663513087354147</v>
      </c>
      <c r="P16">
        <v>217500</v>
      </c>
      <c r="Q16">
        <v>317100</v>
      </c>
      <c r="R16">
        <v>1795900</v>
      </c>
      <c r="S16">
        <v>198307300</v>
      </c>
    </row>
    <row r="17" spans="1:19" x14ac:dyDescent="0.25">
      <c r="A17">
        <v>100</v>
      </c>
      <c r="B17">
        <v>200</v>
      </c>
      <c r="C17" s="1">
        <f t="shared" si="3"/>
        <v>0.37759999999999999</v>
      </c>
      <c r="D17">
        <v>772</v>
      </c>
      <c r="E17" s="1">
        <f t="shared" si="4"/>
        <v>0.30659999999999998</v>
      </c>
      <c r="F17">
        <v>920</v>
      </c>
      <c r="G17" s="1">
        <f t="shared" si="5"/>
        <v>1.9341999999999999</v>
      </c>
      <c r="H17" t="s">
        <v>2</v>
      </c>
      <c r="I17">
        <v>999</v>
      </c>
      <c r="J17" s="2"/>
      <c r="K17" s="2"/>
      <c r="L17" s="2">
        <f t="shared" si="6"/>
        <v>0.16086956521739129</v>
      </c>
      <c r="M17" s="2">
        <f t="shared" si="2"/>
        <v>5.308545335942596</v>
      </c>
      <c r="P17">
        <v>377600</v>
      </c>
      <c r="Q17">
        <v>306600</v>
      </c>
      <c r="R17">
        <v>1934200</v>
      </c>
      <c r="S17" t="s">
        <v>2</v>
      </c>
    </row>
    <row r="18" spans="1:19" x14ac:dyDescent="0.25">
      <c r="A18">
        <v>100</v>
      </c>
      <c r="B18">
        <v>200</v>
      </c>
      <c r="C18" s="1">
        <f t="shared" si="3"/>
        <v>0.36870000000000003</v>
      </c>
      <c r="D18">
        <v>692</v>
      </c>
      <c r="E18" s="1">
        <f t="shared" si="4"/>
        <v>9.1800000000000007E-2</v>
      </c>
      <c r="F18">
        <v>879</v>
      </c>
      <c r="G18" s="1">
        <f t="shared" si="5"/>
        <v>2.0550000000000002</v>
      </c>
      <c r="H18" t="s">
        <v>2</v>
      </c>
      <c r="I18">
        <v>896</v>
      </c>
      <c r="J18" s="2"/>
      <c r="K18" s="2"/>
      <c r="L18" s="2">
        <f t="shared" si="6"/>
        <v>0.21274175199089876</v>
      </c>
      <c r="M18" s="2">
        <f t="shared" si="2"/>
        <v>21.385620915032678</v>
      </c>
      <c r="P18">
        <v>368700</v>
      </c>
      <c r="Q18">
        <v>91800</v>
      </c>
      <c r="R18">
        <v>2055000</v>
      </c>
      <c r="S18" t="s">
        <v>2</v>
      </c>
    </row>
    <row r="19" spans="1:19" x14ac:dyDescent="0.25">
      <c r="A19">
        <v>100</v>
      </c>
      <c r="B19">
        <v>200</v>
      </c>
      <c r="C19" s="1">
        <f t="shared" si="3"/>
        <v>0.379</v>
      </c>
      <c r="D19">
        <v>773</v>
      </c>
      <c r="E19" s="1">
        <f t="shared" si="4"/>
        <v>8.5599999999999996E-2</v>
      </c>
      <c r="F19">
        <v>960</v>
      </c>
      <c r="G19" s="1">
        <f t="shared" si="5"/>
        <v>1.9579</v>
      </c>
      <c r="H19" t="s">
        <v>2</v>
      </c>
      <c r="I19">
        <v>993</v>
      </c>
      <c r="J19" s="2"/>
      <c r="K19" s="2"/>
      <c r="L19" s="2">
        <f t="shared" si="6"/>
        <v>0.19479166666666667</v>
      </c>
      <c r="M19" s="2">
        <f t="shared" si="2"/>
        <v>21.872663551401871</v>
      </c>
      <c r="P19">
        <v>379000</v>
      </c>
      <c r="Q19">
        <v>85600</v>
      </c>
      <c r="R19">
        <v>1957900</v>
      </c>
      <c r="S19" t="s">
        <v>2</v>
      </c>
    </row>
    <row r="20" spans="1:19" x14ac:dyDescent="0.25">
      <c r="A20">
        <v>2500</v>
      </c>
      <c r="B20">
        <v>3125</v>
      </c>
      <c r="C20" s="1">
        <f t="shared" si="3"/>
        <v>19.089400000000001</v>
      </c>
      <c r="D20">
        <v>11695</v>
      </c>
      <c r="E20" s="1">
        <f t="shared" si="4"/>
        <v>91.373199999999997</v>
      </c>
      <c r="F20">
        <v>15257</v>
      </c>
      <c r="G20" s="1">
        <f t="shared" si="5"/>
        <v>91.185500000000005</v>
      </c>
      <c r="H20" t="s">
        <v>2</v>
      </c>
      <c r="I20">
        <v>16102</v>
      </c>
      <c r="J20" s="2"/>
      <c r="K20" s="2"/>
      <c r="L20" s="2">
        <f t="shared" si="6"/>
        <v>0.23346660549256079</v>
      </c>
      <c r="M20" s="2">
        <f t="shared" si="2"/>
        <v>-2.0542128326466887E-3</v>
      </c>
      <c r="P20">
        <v>19089400</v>
      </c>
      <c r="Q20">
        <v>91373200</v>
      </c>
      <c r="R20">
        <v>91185500</v>
      </c>
      <c r="S20" t="s">
        <v>2</v>
      </c>
    </row>
    <row r="21" spans="1:19" x14ac:dyDescent="0.25">
      <c r="A21">
        <v>2500</v>
      </c>
      <c r="B21">
        <v>3125</v>
      </c>
      <c r="C21" s="1">
        <f t="shared" ref="C21:C84" si="7">P21/1000000</f>
        <v>6.6712999999999996</v>
      </c>
      <c r="D21">
        <v>11900</v>
      </c>
      <c r="E21" s="1">
        <f t="shared" si="4"/>
        <v>92.063999999999993</v>
      </c>
      <c r="F21">
        <v>15791</v>
      </c>
      <c r="G21" s="1">
        <f t="shared" ref="G21:H84" si="8">R21/1000000</f>
        <v>80.947400000000002</v>
      </c>
      <c r="H21" t="s">
        <v>2</v>
      </c>
      <c r="I21">
        <v>16710</v>
      </c>
      <c r="J21" s="2"/>
      <c r="K21" s="2"/>
      <c r="L21" s="2">
        <f t="shared" si="6"/>
        <v>0.24640618073586221</v>
      </c>
      <c r="M21" s="2">
        <f t="shared" si="2"/>
        <v>-0.12074860966284315</v>
      </c>
      <c r="P21">
        <v>6671300</v>
      </c>
      <c r="Q21">
        <v>92064000</v>
      </c>
      <c r="R21">
        <v>80947400</v>
      </c>
      <c r="S21" t="s">
        <v>2</v>
      </c>
    </row>
    <row r="22" spans="1:19" x14ac:dyDescent="0.25">
      <c r="A22">
        <v>2500</v>
      </c>
      <c r="B22">
        <v>3125</v>
      </c>
      <c r="C22" s="1">
        <f t="shared" si="7"/>
        <v>8.2613000000000003</v>
      </c>
      <c r="D22">
        <v>12175</v>
      </c>
      <c r="E22" s="1">
        <f t="shared" si="4"/>
        <v>102.24590000000001</v>
      </c>
      <c r="F22">
        <v>15818</v>
      </c>
      <c r="G22" s="1">
        <f t="shared" si="8"/>
        <v>88.453800000000001</v>
      </c>
      <c r="H22" t="s">
        <v>2</v>
      </c>
      <c r="I22">
        <v>16590</v>
      </c>
      <c r="J22" s="2"/>
      <c r="K22" s="2"/>
      <c r="L22" s="2">
        <f t="shared" si="6"/>
        <v>0.23030724491086105</v>
      </c>
      <c r="M22" s="2">
        <f t="shared" si="2"/>
        <v>-0.13489147242089908</v>
      </c>
      <c r="P22">
        <v>8261300</v>
      </c>
      <c r="Q22">
        <v>102245900</v>
      </c>
      <c r="R22">
        <v>88453800</v>
      </c>
      <c r="S22" t="s">
        <v>2</v>
      </c>
    </row>
    <row r="23" spans="1:19" x14ac:dyDescent="0.25">
      <c r="A23">
        <v>2500</v>
      </c>
      <c r="B23">
        <v>3125</v>
      </c>
      <c r="C23" s="1">
        <f t="shared" si="7"/>
        <v>6.5301999999999998</v>
      </c>
      <c r="D23">
        <v>11982</v>
      </c>
      <c r="E23" s="1">
        <f t="shared" si="4"/>
        <v>122.6606</v>
      </c>
      <c r="F23">
        <v>15797</v>
      </c>
      <c r="G23" s="1">
        <f t="shared" si="8"/>
        <v>97.752600000000001</v>
      </c>
      <c r="H23" t="s">
        <v>2</v>
      </c>
      <c r="I23">
        <v>16523</v>
      </c>
      <c r="J23" s="2"/>
      <c r="K23" s="2"/>
      <c r="L23" s="2">
        <f t="shared" si="6"/>
        <v>0.24150155092739128</v>
      </c>
      <c r="M23" s="2">
        <f t="shared" si="2"/>
        <v>-0.2030643906845393</v>
      </c>
      <c r="P23">
        <v>6530200</v>
      </c>
      <c r="Q23">
        <v>122660600</v>
      </c>
      <c r="R23">
        <v>97752600</v>
      </c>
      <c r="S23" t="s">
        <v>2</v>
      </c>
    </row>
    <row r="24" spans="1:19" x14ac:dyDescent="0.25">
      <c r="A24">
        <v>2500</v>
      </c>
      <c r="B24">
        <v>3125</v>
      </c>
      <c r="C24" s="1">
        <f t="shared" si="7"/>
        <v>6.4736000000000002</v>
      </c>
      <c r="D24">
        <v>12149</v>
      </c>
      <c r="E24" s="1">
        <f t="shared" si="4"/>
        <v>91.722200000000001</v>
      </c>
      <c r="F24">
        <v>15961</v>
      </c>
      <c r="G24" s="1">
        <f t="shared" si="8"/>
        <v>84.816900000000004</v>
      </c>
      <c r="H24" t="s">
        <v>2</v>
      </c>
      <c r="I24">
        <v>16829</v>
      </c>
      <c r="J24" s="2"/>
      <c r="K24" s="2"/>
      <c r="L24" s="2">
        <f t="shared" si="6"/>
        <v>0.23883215337384875</v>
      </c>
      <c r="M24" s="2">
        <f t="shared" si="2"/>
        <v>-7.5284936471214134E-2</v>
      </c>
      <c r="P24">
        <v>6473600</v>
      </c>
      <c r="Q24">
        <v>91722200</v>
      </c>
      <c r="R24">
        <v>84816900</v>
      </c>
      <c r="S24" t="s">
        <v>2</v>
      </c>
    </row>
    <row r="25" spans="1:19" x14ac:dyDescent="0.25">
      <c r="A25">
        <v>2500</v>
      </c>
      <c r="B25">
        <v>5000</v>
      </c>
      <c r="C25" s="1">
        <f t="shared" si="7"/>
        <v>12.011100000000001</v>
      </c>
      <c r="D25">
        <v>17849</v>
      </c>
      <c r="E25" s="1">
        <f t="shared" si="4"/>
        <v>152.1694</v>
      </c>
      <c r="F25">
        <v>22922</v>
      </c>
      <c r="G25" s="1">
        <f t="shared" si="8"/>
        <v>88.544399999999996</v>
      </c>
      <c r="H25" t="s">
        <v>2</v>
      </c>
      <c r="I25">
        <v>23456</v>
      </c>
      <c r="J25" s="2"/>
      <c r="K25" s="2"/>
      <c r="L25" s="2">
        <f t="shared" si="6"/>
        <v>0.22131576651252072</v>
      </c>
      <c r="M25" s="2">
        <f t="shared" si="2"/>
        <v>-0.41811954308816357</v>
      </c>
      <c r="P25">
        <v>12011100</v>
      </c>
      <c r="Q25">
        <v>152169400</v>
      </c>
      <c r="R25">
        <v>88544400</v>
      </c>
      <c r="S25" t="s">
        <v>2</v>
      </c>
    </row>
    <row r="26" spans="1:19" x14ac:dyDescent="0.25">
      <c r="A26">
        <v>2500</v>
      </c>
      <c r="B26">
        <v>5000</v>
      </c>
      <c r="C26" s="1">
        <f t="shared" si="7"/>
        <v>12.088900000000001</v>
      </c>
      <c r="D26">
        <v>17850</v>
      </c>
      <c r="E26" s="1">
        <f t="shared" si="4"/>
        <v>155.40299999999999</v>
      </c>
      <c r="F26">
        <v>22914</v>
      </c>
      <c r="G26" s="1">
        <f t="shared" si="8"/>
        <v>88.027900000000002</v>
      </c>
      <c r="H26" t="s">
        <v>2</v>
      </c>
      <c r="I26">
        <v>23759</v>
      </c>
      <c r="J26" s="2"/>
      <c r="K26" s="2"/>
      <c r="L26" s="2">
        <f t="shared" si="6"/>
        <v>0.22100026184865149</v>
      </c>
      <c r="M26" s="2">
        <f t="shared" si="2"/>
        <v>-0.43355083235201375</v>
      </c>
      <c r="P26">
        <v>12088900</v>
      </c>
      <c r="Q26">
        <v>155403000</v>
      </c>
      <c r="R26">
        <v>88027900</v>
      </c>
      <c r="S26" t="s">
        <v>2</v>
      </c>
    </row>
    <row r="27" spans="1:19" x14ac:dyDescent="0.25">
      <c r="A27">
        <v>2500</v>
      </c>
      <c r="B27">
        <v>5000</v>
      </c>
      <c r="C27" s="1">
        <f t="shared" si="7"/>
        <v>14.755100000000001</v>
      </c>
      <c r="D27">
        <v>17450</v>
      </c>
      <c r="E27" s="1">
        <f t="shared" si="4"/>
        <v>152.12690000000001</v>
      </c>
      <c r="F27">
        <v>22846</v>
      </c>
      <c r="G27" s="1">
        <f t="shared" si="8"/>
        <v>91.590699999999998</v>
      </c>
      <c r="H27" t="s">
        <v>2</v>
      </c>
      <c r="I27">
        <v>23380</v>
      </c>
      <c r="J27" s="2"/>
      <c r="K27" s="2"/>
      <c r="L27" s="2">
        <f t="shared" si="6"/>
        <v>0.23619014269456359</v>
      </c>
      <c r="M27" s="2">
        <f t="shared" si="2"/>
        <v>-0.39793225261278581</v>
      </c>
      <c r="P27">
        <v>14755100</v>
      </c>
      <c r="Q27">
        <v>152126900</v>
      </c>
      <c r="R27">
        <v>91590700</v>
      </c>
      <c r="S27" t="s">
        <v>2</v>
      </c>
    </row>
    <row r="28" spans="1:19" x14ac:dyDescent="0.25">
      <c r="A28">
        <v>2500</v>
      </c>
      <c r="B28">
        <v>5000</v>
      </c>
      <c r="C28" s="1">
        <f t="shared" si="7"/>
        <v>12.131500000000001</v>
      </c>
      <c r="D28">
        <v>17759</v>
      </c>
      <c r="E28" s="1">
        <f t="shared" si="4"/>
        <v>155.21879999999999</v>
      </c>
      <c r="F28">
        <v>23435</v>
      </c>
      <c r="G28" s="1">
        <f t="shared" si="8"/>
        <v>90.539599999999993</v>
      </c>
      <c r="H28" t="s">
        <v>2</v>
      </c>
      <c r="I28">
        <v>23781</v>
      </c>
      <c r="J28" s="2"/>
      <c r="K28" s="2"/>
      <c r="L28" s="2">
        <f t="shared" si="6"/>
        <v>0.24220183486238533</v>
      </c>
      <c r="M28" s="2">
        <f t="shared" si="2"/>
        <v>-0.41669694650390288</v>
      </c>
      <c r="P28">
        <v>12131500</v>
      </c>
      <c r="Q28">
        <v>155218800</v>
      </c>
      <c r="R28">
        <v>90539600</v>
      </c>
      <c r="S28" t="s">
        <v>2</v>
      </c>
    </row>
    <row r="29" spans="1:19" x14ac:dyDescent="0.25">
      <c r="A29">
        <v>2500</v>
      </c>
      <c r="B29">
        <v>5000</v>
      </c>
      <c r="C29" s="1">
        <f t="shared" si="7"/>
        <v>11.8439</v>
      </c>
      <c r="D29">
        <v>17759</v>
      </c>
      <c r="E29" s="1">
        <f t="shared" si="4"/>
        <v>124.3215</v>
      </c>
      <c r="F29">
        <v>23066</v>
      </c>
      <c r="G29" s="1">
        <f t="shared" si="8"/>
        <v>84.2453</v>
      </c>
      <c r="H29" t="s">
        <v>2</v>
      </c>
      <c r="I29">
        <v>23654</v>
      </c>
      <c r="J29" s="2"/>
      <c r="K29" s="2"/>
      <c r="L29" s="2">
        <f t="shared" si="6"/>
        <v>0.2300789040145669</v>
      </c>
      <c r="M29" s="2">
        <f t="shared" si="2"/>
        <v>-0.32235936664213349</v>
      </c>
      <c r="P29">
        <v>11843900</v>
      </c>
      <c r="Q29">
        <v>124321500</v>
      </c>
      <c r="R29">
        <v>84245300</v>
      </c>
      <c r="S29" t="s">
        <v>2</v>
      </c>
    </row>
    <row r="30" spans="1:19" x14ac:dyDescent="0.25">
      <c r="A30">
        <v>2500</v>
      </c>
      <c r="B30">
        <v>12500</v>
      </c>
      <c r="C30" s="1">
        <f t="shared" si="7"/>
        <v>44.893599999999999</v>
      </c>
      <c r="D30">
        <v>38978</v>
      </c>
      <c r="E30" s="1">
        <f t="shared" si="4"/>
        <v>369.96350000000001</v>
      </c>
      <c r="F30">
        <v>49094</v>
      </c>
      <c r="G30" s="1">
        <f t="shared" si="8"/>
        <v>138.5608</v>
      </c>
      <c r="H30" t="s">
        <v>2</v>
      </c>
      <c r="I30" t="s">
        <v>3</v>
      </c>
      <c r="J30" s="2"/>
      <c r="K30" s="2"/>
      <c r="L30" s="2">
        <f t="shared" si="6"/>
        <v>0.20605369291563125</v>
      </c>
      <c r="M30" s="2">
        <f t="shared" si="2"/>
        <v>-0.62547440490751116</v>
      </c>
      <c r="P30">
        <v>44893600</v>
      </c>
      <c r="Q30">
        <v>369963500</v>
      </c>
      <c r="R30">
        <v>138560800</v>
      </c>
      <c r="S30" t="s">
        <v>2</v>
      </c>
    </row>
    <row r="31" spans="1:19" x14ac:dyDescent="0.25">
      <c r="A31">
        <v>2500</v>
      </c>
      <c r="B31">
        <v>12500</v>
      </c>
      <c r="C31" s="1">
        <f t="shared" si="7"/>
        <v>44.319299999999998</v>
      </c>
      <c r="D31">
        <v>39146</v>
      </c>
      <c r="E31" s="1">
        <f t="shared" si="4"/>
        <v>358.3064</v>
      </c>
      <c r="F31">
        <v>48897</v>
      </c>
      <c r="G31" s="1">
        <f t="shared" si="8"/>
        <v>136.59719999999999</v>
      </c>
      <c r="H31" t="s">
        <v>2</v>
      </c>
      <c r="I31" t="s">
        <v>3</v>
      </c>
      <c r="J31" s="2"/>
      <c r="K31" s="2"/>
      <c r="L31" s="2">
        <f t="shared" si="6"/>
        <v>0.19941918727120272</v>
      </c>
      <c r="M31" s="2">
        <f t="shared" si="2"/>
        <v>-0.61876985730648404</v>
      </c>
      <c r="P31">
        <v>44319300</v>
      </c>
      <c r="Q31">
        <v>358306400</v>
      </c>
      <c r="R31">
        <v>136597200</v>
      </c>
      <c r="S31" t="s">
        <v>2</v>
      </c>
    </row>
    <row r="32" spans="1:19" x14ac:dyDescent="0.25">
      <c r="A32">
        <v>2500</v>
      </c>
      <c r="B32">
        <v>12500</v>
      </c>
      <c r="C32" s="1">
        <f t="shared" si="7"/>
        <v>37.356000000000002</v>
      </c>
      <c r="D32">
        <v>39145</v>
      </c>
      <c r="E32" s="1">
        <f t="shared" si="4"/>
        <v>306.37520000000001</v>
      </c>
      <c r="F32">
        <v>49385</v>
      </c>
      <c r="G32" s="1">
        <f t="shared" si="8"/>
        <v>125.37949999999999</v>
      </c>
      <c r="H32" t="s">
        <v>2</v>
      </c>
      <c r="I32" t="s">
        <v>3</v>
      </c>
      <c r="J32" s="2"/>
      <c r="K32" s="2"/>
      <c r="L32" s="2">
        <f t="shared" si="6"/>
        <v>0.20735041004353549</v>
      </c>
      <c r="M32" s="2">
        <f t="shared" si="2"/>
        <v>-0.59076485302987969</v>
      </c>
      <c r="P32">
        <v>37356000</v>
      </c>
      <c r="Q32">
        <v>306375200</v>
      </c>
      <c r="R32">
        <v>125379500</v>
      </c>
      <c r="S32" t="s">
        <v>2</v>
      </c>
    </row>
    <row r="33" spans="1:19" x14ac:dyDescent="0.25">
      <c r="A33">
        <v>2500</v>
      </c>
      <c r="B33">
        <v>12500</v>
      </c>
      <c r="C33" s="1">
        <f t="shared" si="7"/>
        <v>44.651200000000003</v>
      </c>
      <c r="D33">
        <v>39561</v>
      </c>
      <c r="E33" s="1">
        <f t="shared" si="4"/>
        <v>357.0258</v>
      </c>
      <c r="F33">
        <v>49838</v>
      </c>
      <c r="G33" s="1">
        <f t="shared" si="8"/>
        <v>140.32849999999999</v>
      </c>
      <c r="H33" t="s">
        <v>2</v>
      </c>
      <c r="I33" t="s">
        <v>3</v>
      </c>
      <c r="J33" s="2"/>
      <c r="K33" s="2"/>
      <c r="L33" s="2">
        <f t="shared" si="6"/>
        <v>0.20620811429030059</v>
      </c>
      <c r="M33" s="2">
        <f t="shared" si="2"/>
        <v>-0.6069513743824676</v>
      </c>
      <c r="P33">
        <v>44651200</v>
      </c>
      <c r="Q33">
        <v>357025800</v>
      </c>
      <c r="R33">
        <v>140328500</v>
      </c>
      <c r="S33" t="s">
        <v>2</v>
      </c>
    </row>
    <row r="34" spans="1:19" x14ac:dyDescent="0.25">
      <c r="A34">
        <v>2500</v>
      </c>
      <c r="B34">
        <v>12500</v>
      </c>
      <c r="C34" s="1">
        <f t="shared" si="7"/>
        <v>44.0227</v>
      </c>
      <c r="D34">
        <v>39341</v>
      </c>
      <c r="E34" s="1">
        <f t="shared" si="4"/>
        <v>360.88529999999997</v>
      </c>
      <c r="F34">
        <v>49094</v>
      </c>
      <c r="G34" s="1">
        <f t="shared" si="8"/>
        <v>136.06039999999999</v>
      </c>
      <c r="H34" t="s">
        <v>2</v>
      </c>
      <c r="I34" t="s">
        <v>3</v>
      </c>
      <c r="J34" s="2"/>
      <c r="K34" s="2"/>
      <c r="L34" s="2">
        <f t="shared" ref="L34:L65" si="9">(F34-D34)/F34</f>
        <v>0.19865971401800628</v>
      </c>
      <c r="M34" s="2">
        <f t="shared" ref="M34:M65" si="10">(G34-E34)/E34</f>
        <v>-0.62298159553741872</v>
      </c>
      <c r="P34">
        <v>44022700</v>
      </c>
      <c r="Q34">
        <v>360885300</v>
      </c>
      <c r="R34">
        <v>136060400</v>
      </c>
      <c r="S34" t="s">
        <v>2</v>
      </c>
    </row>
    <row r="35" spans="1:19" x14ac:dyDescent="0.25">
      <c r="A35">
        <v>2500</v>
      </c>
      <c r="B35">
        <v>62500</v>
      </c>
      <c r="C35" s="1">
        <f t="shared" si="7"/>
        <v>389.59530000000001</v>
      </c>
      <c r="D35">
        <v>178368</v>
      </c>
      <c r="E35" s="1">
        <f t="shared" si="4"/>
        <v>2351.2420000000002</v>
      </c>
      <c r="F35">
        <v>206026</v>
      </c>
      <c r="G35" s="1">
        <f t="shared" si="8"/>
        <v>569.24059999999997</v>
      </c>
      <c r="H35" t="s">
        <v>4</v>
      </c>
      <c r="I35" t="s">
        <v>4</v>
      </c>
      <c r="J35" s="2"/>
      <c r="K35" s="2"/>
      <c r="L35" s="2">
        <f t="shared" si="9"/>
        <v>0.13424519235436305</v>
      </c>
      <c r="M35" s="2">
        <f t="shared" si="10"/>
        <v>-0.75789791097641157</v>
      </c>
      <c r="P35">
        <v>389595300</v>
      </c>
      <c r="Q35">
        <v>2351242000</v>
      </c>
      <c r="R35">
        <v>569240600</v>
      </c>
      <c r="S35" t="s">
        <v>4</v>
      </c>
    </row>
    <row r="36" spans="1:19" x14ac:dyDescent="0.25">
      <c r="A36">
        <v>2500</v>
      </c>
      <c r="B36">
        <v>62500</v>
      </c>
      <c r="C36" s="1">
        <f t="shared" si="7"/>
        <v>370.6114</v>
      </c>
      <c r="D36">
        <v>177592</v>
      </c>
      <c r="E36" s="1">
        <f t="shared" si="4"/>
        <v>2229.7820999999999</v>
      </c>
      <c r="F36">
        <v>205486</v>
      </c>
      <c r="G36" s="1">
        <f t="shared" si="8"/>
        <v>539.827</v>
      </c>
      <c r="H36" t="s">
        <v>4</v>
      </c>
      <c r="I36" t="s">
        <v>4</v>
      </c>
      <c r="J36" s="2"/>
      <c r="K36" s="2"/>
      <c r="L36" s="2">
        <f t="shared" si="9"/>
        <v>0.13574647421235511</v>
      </c>
      <c r="M36" s="2">
        <f t="shared" si="10"/>
        <v>-0.75790145593150104</v>
      </c>
      <c r="P36">
        <v>370611400</v>
      </c>
      <c r="Q36">
        <v>2229782100</v>
      </c>
      <c r="R36">
        <v>539827000</v>
      </c>
      <c r="S36" t="s">
        <v>4</v>
      </c>
    </row>
    <row r="37" spans="1:19" x14ac:dyDescent="0.25">
      <c r="A37">
        <v>2500</v>
      </c>
      <c r="B37">
        <v>62500</v>
      </c>
      <c r="C37" s="1">
        <f t="shared" si="7"/>
        <v>375.91460000000001</v>
      </c>
      <c r="D37">
        <v>176916</v>
      </c>
      <c r="E37" s="1">
        <f t="shared" si="4"/>
        <v>2140.1754999999998</v>
      </c>
      <c r="F37">
        <v>207347</v>
      </c>
      <c r="G37" s="1">
        <f t="shared" si="8"/>
        <v>504.4769</v>
      </c>
      <c r="H37" t="s">
        <v>4</v>
      </c>
      <c r="I37" t="s">
        <v>4</v>
      </c>
      <c r="J37" s="2"/>
      <c r="K37" s="2"/>
      <c r="L37" s="2">
        <f t="shared" si="9"/>
        <v>0.14676363776664239</v>
      </c>
      <c r="M37" s="2">
        <f t="shared" si="10"/>
        <v>-0.76428246188221471</v>
      </c>
      <c r="P37">
        <v>375914600</v>
      </c>
      <c r="Q37">
        <v>2140175500</v>
      </c>
      <c r="R37">
        <v>504476900</v>
      </c>
      <c r="S37" t="s">
        <v>4</v>
      </c>
    </row>
    <row r="38" spans="1:19" x14ac:dyDescent="0.25">
      <c r="A38">
        <v>2500</v>
      </c>
      <c r="B38">
        <v>62500</v>
      </c>
      <c r="C38" s="1">
        <f t="shared" si="7"/>
        <v>367.14580000000001</v>
      </c>
      <c r="D38">
        <v>177261</v>
      </c>
      <c r="E38" s="1">
        <f t="shared" si="4"/>
        <v>2113.5036</v>
      </c>
      <c r="F38">
        <v>206511</v>
      </c>
      <c r="G38" s="1">
        <f t="shared" si="8"/>
        <v>472.33920000000001</v>
      </c>
      <c r="H38" t="s">
        <v>4</v>
      </c>
      <c r="I38" t="s">
        <v>4</v>
      </c>
      <c r="J38" s="2"/>
      <c r="K38" s="2"/>
      <c r="L38" s="2">
        <f t="shared" si="9"/>
        <v>0.14163894417246539</v>
      </c>
      <c r="M38" s="2">
        <f t="shared" si="10"/>
        <v>-0.7765136524962627</v>
      </c>
      <c r="P38">
        <v>367145800</v>
      </c>
      <c r="Q38">
        <v>2113503600</v>
      </c>
      <c r="R38">
        <v>472339200</v>
      </c>
      <c r="S38" t="s">
        <v>4</v>
      </c>
    </row>
    <row r="39" spans="1:19" x14ac:dyDescent="0.25">
      <c r="A39">
        <v>2500</v>
      </c>
      <c r="B39">
        <v>62500</v>
      </c>
      <c r="C39" s="1">
        <f t="shared" si="7"/>
        <v>317.23919999999998</v>
      </c>
      <c r="D39">
        <v>178527</v>
      </c>
      <c r="E39" s="1">
        <f t="shared" si="4"/>
        <v>1980.2253000000001</v>
      </c>
      <c r="F39">
        <v>206497</v>
      </c>
      <c r="G39" s="1">
        <f t="shared" si="8"/>
        <v>513.07619999999997</v>
      </c>
      <c r="H39" t="s">
        <v>4</v>
      </c>
      <c r="I39" t="s">
        <v>4</v>
      </c>
      <c r="J39" s="2"/>
      <c r="K39" s="2"/>
      <c r="L39" s="2">
        <f t="shared" si="9"/>
        <v>0.13544990968391793</v>
      </c>
      <c r="M39" s="2">
        <f t="shared" si="10"/>
        <v>-0.74090008848993094</v>
      </c>
      <c r="P39">
        <v>317239200</v>
      </c>
      <c r="Q39">
        <v>1980225300</v>
      </c>
      <c r="R39">
        <v>513076200</v>
      </c>
      <c r="S39" t="s">
        <v>4</v>
      </c>
    </row>
    <row r="40" spans="1:19" x14ac:dyDescent="0.25">
      <c r="A40">
        <v>53</v>
      </c>
      <c r="B40">
        <v>80</v>
      </c>
      <c r="C40" s="1">
        <f t="shared" si="7"/>
        <v>2.6499999999999999E-2</v>
      </c>
      <c r="D40">
        <v>3424</v>
      </c>
      <c r="E40" s="1">
        <f t="shared" si="4"/>
        <v>2.52E-2</v>
      </c>
      <c r="F40">
        <v>4531</v>
      </c>
      <c r="G40" s="1">
        <f t="shared" si="8"/>
        <v>0.73329999999999995</v>
      </c>
      <c r="H40" s="1">
        <f t="shared" si="8"/>
        <v>20.278600000000001</v>
      </c>
      <c r="I40">
        <v>4920</v>
      </c>
      <c r="J40" s="2">
        <f>(I40-D40)/I40</f>
        <v>0.30406504065040652</v>
      </c>
      <c r="K40" s="2">
        <f>(I40-F40)/I40</f>
        <v>7.906504065040651E-2</v>
      </c>
      <c r="L40" s="2">
        <f t="shared" si="9"/>
        <v>0.24431692783050099</v>
      </c>
      <c r="M40" s="2">
        <f t="shared" si="10"/>
        <v>28.099206349206348</v>
      </c>
      <c r="P40">
        <v>26500</v>
      </c>
      <c r="Q40">
        <v>25200</v>
      </c>
      <c r="R40">
        <v>733300</v>
      </c>
      <c r="S40">
        <v>20278600</v>
      </c>
    </row>
    <row r="41" spans="1:19" x14ac:dyDescent="0.25">
      <c r="A41">
        <v>55</v>
      </c>
      <c r="B41">
        <v>82</v>
      </c>
      <c r="C41" s="1">
        <f t="shared" si="7"/>
        <v>2.4799999999999999E-2</v>
      </c>
      <c r="D41">
        <v>3936</v>
      </c>
      <c r="E41" s="1">
        <f t="shared" si="4"/>
        <v>2.6800000000000001E-2</v>
      </c>
      <c r="F41">
        <v>4815</v>
      </c>
      <c r="G41" s="1">
        <f t="shared" si="8"/>
        <v>0.98429999999999995</v>
      </c>
      <c r="H41" s="1">
        <f t="shared" si="8"/>
        <v>14.379099999999999</v>
      </c>
      <c r="I41">
        <v>4932</v>
      </c>
      <c r="J41" s="2">
        <f>(I41-D41)/I41</f>
        <v>0.20194647201946472</v>
      </c>
      <c r="K41" s="2">
        <f>(I41-F41)/I41</f>
        <v>2.3722627737226276E-2</v>
      </c>
      <c r="L41" s="2">
        <f t="shared" si="9"/>
        <v>0.18255451713395637</v>
      </c>
      <c r="M41" s="2">
        <f t="shared" si="10"/>
        <v>35.727611940298502</v>
      </c>
      <c r="P41">
        <v>24800</v>
      </c>
      <c r="Q41">
        <v>26800</v>
      </c>
      <c r="R41">
        <v>984300</v>
      </c>
      <c r="S41">
        <v>14379100</v>
      </c>
    </row>
    <row r="42" spans="1:19" x14ac:dyDescent="0.25">
      <c r="A42">
        <v>57</v>
      </c>
      <c r="B42">
        <v>84</v>
      </c>
      <c r="C42" s="1">
        <f t="shared" si="7"/>
        <v>2.6800000000000001E-2</v>
      </c>
      <c r="D42">
        <v>3843</v>
      </c>
      <c r="E42" s="1">
        <f t="shared" si="4"/>
        <v>2.6200000000000001E-2</v>
      </c>
      <c r="F42">
        <v>4660</v>
      </c>
      <c r="G42" s="1">
        <f t="shared" si="8"/>
        <v>1.1194999999999999</v>
      </c>
      <c r="H42" s="1">
        <f t="shared" si="8"/>
        <v>34.255899999999997</v>
      </c>
      <c r="I42">
        <v>4915</v>
      </c>
      <c r="J42" s="2">
        <f>(I42-D42)/I42</f>
        <v>0.21810783316378432</v>
      </c>
      <c r="K42" s="2">
        <f>(I42-F42)/I42</f>
        <v>5.188199389623601E-2</v>
      </c>
      <c r="L42" s="2">
        <f t="shared" si="9"/>
        <v>0.17532188841201718</v>
      </c>
      <c r="M42" s="2">
        <f t="shared" si="10"/>
        <v>41.729007633587784</v>
      </c>
      <c r="P42">
        <v>26800</v>
      </c>
      <c r="Q42">
        <v>26200</v>
      </c>
      <c r="R42">
        <v>1119500</v>
      </c>
      <c r="S42">
        <v>34255900</v>
      </c>
    </row>
    <row r="43" spans="1:19" x14ac:dyDescent="0.25">
      <c r="A43">
        <v>157</v>
      </c>
      <c r="B43">
        <v>266</v>
      </c>
      <c r="C43" s="1">
        <f t="shared" si="7"/>
        <v>8.2400000000000001E-2</v>
      </c>
      <c r="D43">
        <v>10910</v>
      </c>
      <c r="E43" s="1">
        <f t="shared" si="4"/>
        <v>0.1925</v>
      </c>
      <c r="F43">
        <v>13620</v>
      </c>
      <c r="G43" s="1">
        <f t="shared" si="8"/>
        <v>2.2202000000000002</v>
      </c>
      <c r="H43" s="1">
        <f t="shared" si="8"/>
        <v>31781.4136</v>
      </c>
      <c r="I43">
        <v>14102</v>
      </c>
      <c r="J43" s="2">
        <f>(I43-D43)/I43</f>
        <v>0.22635087221670686</v>
      </c>
      <c r="K43" s="2">
        <f>(I43-F43)/I43</f>
        <v>3.4179549000141821E-2</v>
      </c>
      <c r="L43" s="2">
        <f t="shared" si="9"/>
        <v>0.19897209985315711</v>
      </c>
      <c r="M43" s="2">
        <f t="shared" si="10"/>
        <v>10.533506493506495</v>
      </c>
      <c r="P43">
        <v>82400</v>
      </c>
      <c r="Q43">
        <v>192500</v>
      </c>
      <c r="R43">
        <v>2220200</v>
      </c>
      <c r="S43">
        <v>31781413600</v>
      </c>
    </row>
    <row r="44" spans="1:19" x14ac:dyDescent="0.25">
      <c r="A44">
        <v>160</v>
      </c>
      <c r="B44">
        <v>269</v>
      </c>
      <c r="C44" s="1">
        <f t="shared" si="7"/>
        <v>0.13070000000000001</v>
      </c>
      <c r="D44">
        <v>11041</v>
      </c>
      <c r="E44" s="1">
        <f t="shared" si="4"/>
        <v>0.31809999999999999</v>
      </c>
      <c r="F44">
        <v>13675</v>
      </c>
      <c r="G44" s="1">
        <f t="shared" si="8"/>
        <v>2.2191000000000001</v>
      </c>
      <c r="H44" s="1">
        <f t="shared" si="8"/>
        <v>2591.1471000000001</v>
      </c>
      <c r="I44">
        <v>14185</v>
      </c>
      <c r="J44" s="2">
        <f>(I44-D44)/I44</f>
        <v>0.22164258019034191</v>
      </c>
      <c r="K44" s="2">
        <f>(I44-F44)/I44</f>
        <v>3.5953471977440955E-2</v>
      </c>
      <c r="L44" s="2">
        <f t="shared" si="9"/>
        <v>0.1926142595978062</v>
      </c>
      <c r="M44" s="2">
        <f t="shared" si="10"/>
        <v>5.9761081420936817</v>
      </c>
      <c r="P44">
        <v>130700</v>
      </c>
      <c r="Q44">
        <v>318100</v>
      </c>
      <c r="R44">
        <v>2219100</v>
      </c>
      <c r="S44">
        <v>2591147100</v>
      </c>
    </row>
    <row r="45" spans="1:19" x14ac:dyDescent="0.25">
      <c r="A45">
        <v>165</v>
      </c>
      <c r="B45">
        <v>274</v>
      </c>
      <c r="C45" s="1">
        <f t="shared" si="7"/>
        <v>8.4199999999999997E-2</v>
      </c>
      <c r="D45">
        <v>10984</v>
      </c>
      <c r="E45" s="1">
        <f t="shared" si="4"/>
        <v>0.214</v>
      </c>
      <c r="F45">
        <v>13599</v>
      </c>
      <c r="G45" s="1">
        <f t="shared" si="8"/>
        <v>2.3662000000000001</v>
      </c>
      <c r="H45" t="s">
        <v>2</v>
      </c>
      <c r="I45">
        <v>14161</v>
      </c>
      <c r="J45" s="2"/>
      <c r="K45" s="2"/>
      <c r="L45" s="2">
        <f t="shared" si="9"/>
        <v>0.19229355099639681</v>
      </c>
      <c r="M45" s="2">
        <f t="shared" si="10"/>
        <v>10.057009345794393</v>
      </c>
      <c r="P45">
        <v>84200</v>
      </c>
      <c r="Q45">
        <v>214000</v>
      </c>
      <c r="R45">
        <v>2366200</v>
      </c>
      <c r="S45" t="s">
        <v>2</v>
      </c>
    </row>
    <row r="46" spans="1:19" x14ac:dyDescent="0.25">
      <c r="A46">
        <v>307</v>
      </c>
      <c r="B46">
        <v>526</v>
      </c>
      <c r="C46" s="1">
        <f t="shared" si="7"/>
        <v>0.2225</v>
      </c>
      <c r="D46">
        <v>26291</v>
      </c>
      <c r="E46" s="1">
        <f t="shared" si="4"/>
        <v>0.76380000000000003</v>
      </c>
      <c r="F46">
        <v>34233</v>
      </c>
      <c r="G46" s="1">
        <f t="shared" si="8"/>
        <v>5.0548999999999999</v>
      </c>
      <c r="H46" t="s">
        <v>2</v>
      </c>
      <c r="I46">
        <v>35442</v>
      </c>
      <c r="J46" s="2"/>
      <c r="K46" s="2"/>
      <c r="L46" s="2">
        <f t="shared" si="9"/>
        <v>0.23199836415154967</v>
      </c>
      <c r="M46" s="2">
        <f t="shared" si="10"/>
        <v>5.6180937418172299</v>
      </c>
      <c r="P46">
        <v>222500</v>
      </c>
      <c r="Q46">
        <v>763800</v>
      </c>
      <c r="R46">
        <v>5054900</v>
      </c>
      <c r="S46" t="s">
        <v>2</v>
      </c>
    </row>
    <row r="47" spans="1:19" x14ac:dyDescent="0.25">
      <c r="A47">
        <v>311</v>
      </c>
      <c r="B47">
        <v>530</v>
      </c>
      <c r="C47" s="1">
        <f t="shared" si="7"/>
        <v>0.23200000000000001</v>
      </c>
      <c r="D47">
        <v>26226</v>
      </c>
      <c r="E47" s="1">
        <f t="shared" si="4"/>
        <v>0.77039999999999997</v>
      </c>
      <c r="F47">
        <v>34140</v>
      </c>
      <c r="G47" s="1">
        <f t="shared" si="8"/>
        <v>3.9436</v>
      </c>
      <c r="H47" t="s">
        <v>2</v>
      </c>
      <c r="I47">
        <v>35422</v>
      </c>
      <c r="J47" s="2"/>
      <c r="K47" s="2"/>
      <c r="L47" s="2">
        <f t="shared" si="9"/>
        <v>0.23181019332161687</v>
      </c>
      <c r="M47" s="2">
        <f t="shared" si="10"/>
        <v>4.1188992731048808</v>
      </c>
      <c r="P47">
        <v>232000</v>
      </c>
      <c r="Q47">
        <v>770400</v>
      </c>
      <c r="R47">
        <v>3943600</v>
      </c>
      <c r="S47" t="s">
        <v>2</v>
      </c>
    </row>
    <row r="48" spans="1:19" x14ac:dyDescent="0.25">
      <c r="A48">
        <v>313</v>
      </c>
      <c r="B48">
        <v>532</v>
      </c>
      <c r="C48" s="1">
        <f t="shared" si="7"/>
        <v>0.23860000000000001</v>
      </c>
      <c r="D48">
        <v>26388</v>
      </c>
      <c r="E48" s="1">
        <f t="shared" si="4"/>
        <v>0.77110000000000001</v>
      </c>
      <c r="F48">
        <v>34143</v>
      </c>
      <c r="G48" s="1">
        <f t="shared" si="8"/>
        <v>4.8353999999999999</v>
      </c>
      <c r="H48" t="s">
        <v>2</v>
      </c>
      <c r="I48">
        <v>35805</v>
      </c>
      <c r="J48" s="2"/>
      <c r="K48" s="2"/>
      <c r="L48" s="2">
        <f t="shared" si="9"/>
        <v>0.22713294086635621</v>
      </c>
      <c r="M48" s="2">
        <f t="shared" si="10"/>
        <v>5.2707819997406302</v>
      </c>
      <c r="P48">
        <v>238600</v>
      </c>
      <c r="Q48">
        <v>771100</v>
      </c>
      <c r="R48">
        <v>4835400</v>
      </c>
      <c r="S48" t="s">
        <v>2</v>
      </c>
    </row>
    <row r="49" spans="1:19" x14ac:dyDescent="0.25">
      <c r="A49">
        <v>321</v>
      </c>
      <c r="B49">
        <v>540</v>
      </c>
      <c r="C49" s="1">
        <f t="shared" si="7"/>
        <v>0.23419999999999999</v>
      </c>
      <c r="D49">
        <v>26700</v>
      </c>
      <c r="E49" s="1">
        <f t="shared" si="4"/>
        <v>0.79100000000000004</v>
      </c>
      <c r="F49">
        <v>33790</v>
      </c>
      <c r="G49" s="1">
        <f t="shared" si="8"/>
        <v>4.2716000000000003</v>
      </c>
      <c r="H49" t="s">
        <v>2</v>
      </c>
      <c r="I49">
        <v>34302</v>
      </c>
      <c r="J49" s="2"/>
      <c r="K49" s="2"/>
      <c r="L49" s="2">
        <f t="shared" si="9"/>
        <v>0.20982539212784848</v>
      </c>
      <c r="M49" s="2">
        <f t="shared" si="10"/>
        <v>4.4002528445006321</v>
      </c>
      <c r="P49">
        <v>234200</v>
      </c>
      <c r="Q49">
        <v>791000</v>
      </c>
      <c r="R49">
        <v>4271600</v>
      </c>
      <c r="S49" t="s">
        <v>2</v>
      </c>
    </row>
    <row r="50" spans="1:19" x14ac:dyDescent="0.25">
      <c r="A50">
        <v>816</v>
      </c>
      <c r="B50">
        <v>1460</v>
      </c>
      <c r="C50" s="1">
        <f t="shared" si="7"/>
        <v>1.3724000000000001</v>
      </c>
      <c r="D50">
        <v>68826</v>
      </c>
      <c r="E50" s="1">
        <f t="shared" si="4"/>
        <v>6.8879999999999999</v>
      </c>
      <c r="F50">
        <v>92180</v>
      </c>
      <c r="G50" s="1">
        <f t="shared" si="8"/>
        <v>15.2506</v>
      </c>
      <c r="H50" t="s">
        <v>2</v>
      </c>
      <c r="I50">
        <v>94855</v>
      </c>
      <c r="J50" s="2"/>
      <c r="K50" s="2"/>
      <c r="L50" s="2">
        <f t="shared" si="9"/>
        <v>0.25335213712302018</v>
      </c>
      <c r="M50" s="2">
        <f t="shared" si="10"/>
        <v>1.2140824622531941</v>
      </c>
      <c r="P50">
        <v>1372400</v>
      </c>
      <c r="Q50">
        <v>6888000</v>
      </c>
      <c r="R50">
        <v>15250600</v>
      </c>
      <c r="S50" t="s">
        <v>2</v>
      </c>
    </row>
    <row r="51" spans="1:19" x14ac:dyDescent="0.25">
      <c r="A51">
        <v>818</v>
      </c>
      <c r="B51">
        <v>1462</v>
      </c>
      <c r="C51" s="1">
        <f t="shared" si="7"/>
        <v>1.3576999999999999</v>
      </c>
      <c r="D51">
        <v>68644</v>
      </c>
      <c r="E51" s="1">
        <f t="shared" si="4"/>
        <v>6.9169999999999998</v>
      </c>
      <c r="F51">
        <v>92182</v>
      </c>
      <c r="G51" s="1">
        <f t="shared" si="8"/>
        <v>15.167299999999999</v>
      </c>
      <c r="H51" t="s">
        <v>2</v>
      </c>
      <c r="I51">
        <v>94824</v>
      </c>
      <c r="J51" s="2"/>
      <c r="K51" s="2"/>
      <c r="L51" s="2">
        <f t="shared" si="9"/>
        <v>0.25534269163177192</v>
      </c>
      <c r="M51" s="2">
        <f t="shared" si="10"/>
        <v>1.1927569755674425</v>
      </c>
      <c r="P51">
        <v>1357700</v>
      </c>
      <c r="Q51">
        <v>6917000</v>
      </c>
      <c r="R51">
        <v>15167300</v>
      </c>
      <c r="S51" t="s">
        <v>2</v>
      </c>
    </row>
    <row r="52" spans="1:19" x14ac:dyDescent="0.25">
      <c r="A52">
        <v>822</v>
      </c>
      <c r="B52">
        <v>1466</v>
      </c>
      <c r="C52" s="1">
        <f t="shared" si="7"/>
        <v>1.3593</v>
      </c>
      <c r="D52">
        <v>68738</v>
      </c>
      <c r="E52" s="1">
        <f t="shared" si="4"/>
        <v>7.0561999999999996</v>
      </c>
      <c r="F52">
        <v>91964</v>
      </c>
      <c r="G52" s="1">
        <f t="shared" si="8"/>
        <v>15.665800000000001</v>
      </c>
      <c r="H52" t="s">
        <v>2</v>
      </c>
      <c r="I52">
        <v>94733</v>
      </c>
      <c r="J52" s="2"/>
      <c r="K52" s="2"/>
      <c r="L52" s="2">
        <f t="shared" si="9"/>
        <v>0.25255534774476968</v>
      </c>
      <c r="M52" s="2">
        <f t="shared" si="10"/>
        <v>1.2201468212352258</v>
      </c>
      <c r="P52">
        <v>1359300</v>
      </c>
      <c r="Q52">
        <v>7056200</v>
      </c>
      <c r="R52">
        <v>15665800</v>
      </c>
      <c r="S52" t="s">
        <v>2</v>
      </c>
    </row>
    <row r="53" spans="1:19" x14ac:dyDescent="0.25">
      <c r="A53">
        <v>828</v>
      </c>
      <c r="B53">
        <v>1472</v>
      </c>
      <c r="C53" s="1">
        <f t="shared" si="7"/>
        <v>1.3779999999999999</v>
      </c>
      <c r="D53">
        <v>69014</v>
      </c>
      <c r="E53" s="1">
        <f t="shared" si="4"/>
        <v>7.0515999999999996</v>
      </c>
      <c r="F53">
        <v>92374</v>
      </c>
      <c r="G53" s="1">
        <f t="shared" si="8"/>
        <v>15.2301</v>
      </c>
      <c r="H53" t="s">
        <v>2</v>
      </c>
      <c r="I53">
        <v>94720</v>
      </c>
      <c r="J53" s="2"/>
      <c r="K53" s="2"/>
      <c r="L53" s="2">
        <f t="shared" si="9"/>
        <v>0.25288501093381255</v>
      </c>
      <c r="M53" s="2">
        <f t="shared" si="10"/>
        <v>1.1598077032162915</v>
      </c>
      <c r="P53">
        <v>1378000</v>
      </c>
      <c r="Q53">
        <v>7051600</v>
      </c>
      <c r="R53">
        <v>15230100</v>
      </c>
      <c r="S53" t="s">
        <v>2</v>
      </c>
    </row>
    <row r="54" spans="1:19" x14ac:dyDescent="0.25">
      <c r="A54">
        <v>840</v>
      </c>
      <c r="B54">
        <v>1484</v>
      </c>
      <c r="C54" s="1">
        <f t="shared" si="7"/>
        <v>1.3965000000000001</v>
      </c>
      <c r="D54">
        <v>69678</v>
      </c>
      <c r="E54" s="1">
        <f t="shared" si="4"/>
        <v>7.2727000000000004</v>
      </c>
      <c r="F54">
        <v>92446</v>
      </c>
      <c r="G54" s="1">
        <f t="shared" si="8"/>
        <v>15.279500000000001</v>
      </c>
      <c r="H54" t="s">
        <v>2</v>
      </c>
      <c r="I54">
        <v>94239</v>
      </c>
      <c r="J54" s="2"/>
      <c r="K54" s="2"/>
      <c r="L54" s="2">
        <f t="shared" si="9"/>
        <v>0.24628431733119877</v>
      </c>
      <c r="M54" s="2">
        <f t="shared" si="10"/>
        <v>1.1009391285217318</v>
      </c>
      <c r="P54">
        <v>1396500</v>
      </c>
      <c r="Q54">
        <v>7272700</v>
      </c>
      <c r="R54">
        <v>15279500</v>
      </c>
      <c r="S54" t="s">
        <v>2</v>
      </c>
    </row>
    <row r="55" spans="1:19" x14ac:dyDescent="0.25">
      <c r="A55">
        <v>1981</v>
      </c>
      <c r="B55">
        <v>3633</v>
      </c>
      <c r="C55" s="1">
        <f t="shared" si="7"/>
        <v>9.9404000000000003</v>
      </c>
      <c r="D55">
        <v>153860</v>
      </c>
      <c r="E55" s="1">
        <f t="shared" si="4"/>
        <v>64.356300000000005</v>
      </c>
      <c r="F55">
        <v>207952</v>
      </c>
      <c r="G55" s="1">
        <f t="shared" si="8"/>
        <v>57.391399999999997</v>
      </c>
      <c r="H55" t="s">
        <v>2</v>
      </c>
      <c r="I55">
        <v>216121</v>
      </c>
      <c r="J55" s="2"/>
      <c r="K55" s="2"/>
      <c r="L55" s="2">
        <f t="shared" si="9"/>
        <v>0.2601177194737247</v>
      </c>
      <c r="M55" s="2">
        <f t="shared" si="10"/>
        <v>-0.10822405887224727</v>
      </c>
      <c r="P55">
        <v>9940400</v>
      </c>
      <c r="Q55">
        <v>64356300</v>
      </c>
      <c r="R55">
        <v>57391400</v>
      </c>
      <c r="S55" t="s">
        <v>2</v>
      </c>
    </row>
    <row r="56" spans="1:19" x14ac:dyDescent="0.25">
      <c r="A56">
        <v>1989</v>
      </c>
      <c r="B56">
        <v>3641</v>
      </c>
      <c r="C56" s="1">
        <f t="shared" si="7"/>
        <v>9.7257999999999996</v>
      </c>
      <c r="D56">
        <v>154158</v>
      </c>
      <c r="E56" s="1">
        <f t="shared" si="4"/>
        <v>63.917999999999999</v>
      </c>
      <c r="F56">
        <v>207495</v>
      </c>
      <c r="G56" s="1">
        <f t="shared" si="8"/>
        <v>55.448300000000003</v>
      </c>
      <c r="H56" t="s">
        <v>2</v>
      </c>
      <c r="I56">
        <v>214377</v>
      </c>
      <c r="J56" s="2"/>
      <c r="K56" s="2"/>
      <c r="L56" s="2">
        <f t="shared" si="9"/>
        <v>0.25705197715607603</v>
      </c>
      <c r="M56" s="2">
        <f t="shared" si="10"/>
        <v>-0.13250883945054595</v>
      </c>
      <c r="P56">
        <v>9725800</v>
      </c>
      <c r="Q56">
        <v>63918000</v>
      </c>
      <c r="R56">
        <v>55448300</v>
      </c>
      <c r="S56" t="s">
        <v>2</v>
      </c>
    </row>
    <row r="57" spans="1:19" x14ac:dyDescent="0.25">
      <c r="A57">
        <v>1994</v>
      </c>
      <c r="B57">
        <v>3646</v>
      </c>
      <c r="C57" s="1">
        <f t="shared" si="7"/>
        <v>9.7673000000000005</v>
      </c>
      <c r="D57">
        <v>154328</v>
      </c>
      <c r="E57" s="1">
        <f t="shared" si="4"/>
        <v>63.932899999999997</v>
      </c>
      <c r="F57">
        <v>207776</v>
      </c>
      <c r="G57" s="1">
        <f t="shared" si="8"/>
        <v>58.266100000000002</v>
      </c>
      <c r="H57" t="s">
        <v>2</v>
      </c>
      <c r="I57">
        <v>215197</v>
      </c>
      <c r="J57" s="2"/>
      <c r="K57" s="2"/>
      <c r="L57" s="2">
        <f t="shared" si="9"/>
        <v>0.2572385646080394</v>
      </c>
      <c r="M57" s="2">
        <f t="shared" si="10"/>
        <v>-8.8636680019207562E-2</v>
      </c>
      <c r="P57">
        <v>9767300</v>
      </c>
      <c r="Q57">
        <v>63932900</v>
      </c>
      <c r="R57">
        <v>58266100</v>
      </c>
      <c r="S57" t="s">
        <v>2</v>
      </c>
    </row>
    <row r="58" spans="1:19" x14ac:dyDescent="0.25">
      <c r="A58">
        <v>2010</v>
      </c>
      <c r="B58">
        <v>3662</v>
      </c>
      <c r="C58" s="1">
        <f t="shared" si="7"/>
        <v>9.9978999999999996</v>
      </c>
      <c r="D58">
        <v>153543</v>
      </c>
      <c r="E58" s="1">
        <f t="shared" si="4"/>
        <v>67.309100000000001</v>
      </c>
      <c r="F58">
        <v>207741</v>
      </c>
      <c r="G58" s="1">
        <f t="shared" si="8"/>
        <v>65.177599999999998</v>
      </c>
      <c r="H58" t="s">
        <v>2</v>
      </c>
      <c r="I58">
        <v>214925</v>
      </c>
      <c r="J58" s="2"/>
      <c r="K58" s="2"/>
      <c r="L58" s="2">
        <f t="shared" si="9"/>
        <v>0.26089216861380277</v>
      </c>
      <c r="M58" s="2">
        <f t="shared" si="10"/>
        <v>-3.1667337700251562E-2</v>
      </c>
      <c r="P58">
        <v>9997900</v>
      </c>
      <c r="Q58">
        <v>67309100</v>
      </c>
      <c r="R58">
        <v>65177600</v>
      </c>
      <c r="S58" t="s">
        <v>2</v>
      </c>
    </row>
    <row r="59" spans="1:19" x14ac:dyDescent="0.25">
      <c r="A59">
        <v>3675</v>
      </c>
      <c r="B59">
        <v>6709</v>
      </c>
      <c r="C59" s="1">
        <f t="shared" si="7"/>
        <v>41.9465</v>
      </c>
      <c r="D59">
        <v>280880</v>
      </c>
      <c r="E59" s="1">
        <f t="shared" si="4"/>
        <v>270.40449999999998</v>
      </c>
      <c r="F59">
        <v>370329</v>
      </c>
      <c r="G59" s="1">
        <f t="shared" si="8"/>
        <v>143.69829999999999</v>
      </c>
      <c r="H59" t="s">
        <v>2</v>
      </c>
      <c r="I59">
        <v>379971</v>
      </c>
      <c r="J59" s="2"/>
      <c r="K59" s="2"/>
      <c r="L59" s="2">
        <f t="shared" si="9"/>
        <v>0.24153927993756902</v>
      </c>
      <c r="M59" s="2">
        <f t="shared" si="10"/>
        <v>-0.46858021963391883</v>
      </c>
      <c r="P59">
        <v>41946500</v>
      </c>
      <c r="Q59">
        <v>270404500</v>
      </c>
      <c r="R59">
        <v>143698300</v>
      </c>
      <c r="S59" t="s">
        <v>2</v>
      </c>
    </row>
    <row r="60" spans="1:19" x14ac:dyDescent="0.25">
      <c r="A60">
        <v>3683</v>
      </c>
      <c r="B60">
        <v>6717</v>
      </c>
      <c r="C60" s="1">
        <f t="shared" si="7"/>
        <v>33.358199999999997</v>
      </c>
      <c r="D60">
        <v>280978</v>
      </c>
      <c r="E60" s="1">
        <f t="shared" si="4"/>
        <v>232.583</v>
      </c>
      <c r="F60">
        <v>370434</v>
      </c>
      <c r="G60" s="1">
        <f t="shared" si="8"/>
        <v>138.88570000000001</v>
      </c>
      <c r="H60" t="s">
        <v>2</v>
      </c>
      <c r="I60">
        <v>378516</v>
      </c>
      <c r="J60" s="2"/>
      <c r="K60" s="2"/>
      <c r="L60" s="2">
        <f t="shared" si="9"/>
        <v>0.24148971206746681</v>
      </c>
      <c r="M60" s="2">
        <f t="shared" si="10"/>
        <v>-0.40285532476578245</v>
      </c>
      <c r="P60">
        <v>33358200</v>
      </c>
      <c r="Q60">
        <v>232583000</v>
      </c>
      <c r="R60">
        <v>138885700</v>
      </c>
      <c r="S60" t="s">
        <v>2</v>
      </c>
    </row>
    <row r="61" spans="1:19" x14ac:dyDescent="0.25">
      <c r="A61">
        <v>3692</v>
      </c>
      <c r="B61">
        <v>6726</v>
      </c>
      <c r="C61" s="1">
        <f t="shared" si="7"/>
        <v>42.897399999999998</v>
      </c>
      <c r="D61">
        <v>280991</v>
      </c>
      <c r="E61" s="1">
        <f t="shared" si="4"/>
        <v>274.94049999999999</v>
      </c>
      <c r="F61">
        <v>370061</v>
      </c>
      <c r="G61" s="1">
        <f t="shared" si="8"/>
        <v>147.6523</v>
      </c>
      <c r="H61" t="s">
        <v>2</v>
      </c>
      <c r="I61">
        <v>378734</v>
      </c>
      <c r="J61" s="2"/>
      <c r="K61" s="2"/>
      <c r="L61" s="2">
        <f t="shared" si="9"/>
        <v>0.24069004839742636</v>
      </c>
      <c r="M61" s="2">
        <f t="shared" si="10"/>
        <v>-0.46296635090137683</v>
      </c>
      <c r="P61">
        <v>42897400</v>
      </c>
      <c r="Q61">
        <v>274940500</v>
      </c>
      <c r="R61">
        <v>147652300</v>
      </c>
      <c r="S61" t="s">
        <v>2</v>
      </c>
    </row>
    <row r="62" spans="1:19" x14ac:dyDescent="0.25">
      <c r="A62">
        <v>3716</v>
      </c>
      <c r="B62">
        <v>6750</v>
      </c>
      <c r="C62" s="1">
        <f t="shared" si="7"/>
        <v>42.2864</v>
      </c>
      <c r="D62">
        <v>281140</v>
      </c>
      <c r="E62" s="1">
        <f t="shared" si="4"/>
        <v>276.39690000000002</v>
      </c>
      <c r="F62">
        <v>370178</v>
      </c>
      <c r="G62" s="1">
        <f t="shared" si="8"/>
        <v>138.6317</v>
      </c>
      <c r="H62" t="s">
        <v>2</v>
      </c>
      <c r="I62">
        <v>379735</v>
      </c>
      <c r="J62" s="2"/>
      <c r="K62" s="2"/>
      <c r="L62" s="2">
        <f t="shared" si="9"/>
        <v>0.24052752999908153</v>
      </c>
      <c r="M62" s="2">
        <f t="shared" si="10"/>
        <v>-0.4984325077452027</v>
      </c>
      <c r="P62">
        <v>42286400</v>
      </c>
      <c r="Q62">
        <v>276396900</v>
      </c>
      <c r="R62">
        <v>138631700</v>
      </c>
      <c r="S62" t="s">
        <v>2</v>
      </c>
    </row>
    <row r="63" spans="1:19" x14ac:dyDescent="0.25">
      <c r="A63">
        <v>7998</v>
      </c>
      <c r="B63">
        <v>14734</v>
      </c>
      <c r="C63" s="1">
        <f t="shared" si="7"/>
        <v>234.6131</v>
      </c>
      <c r="D63">
        <v>616357</v>
      </c>
      <c r="E63" s="1">
        <f t="shared" si="4"/>
        <v>1440.5223000000001</v>
      </c>
      <c r="F63">
        <v>811862</v>
      </c>
      <c r="G63" s="1">
        <f t="shared" si="8"/>
        <v>468.84339999999997</v>
      </c>
      <c r="H63" t="s">
        <v>2</v>
      </c>
      <c r="I63" t="s">
        <v>3</v>
      </c>
      <c r="J63" s="2"/>
      <c r="K63" s="2"/>
      <c r="L63" s="2">
        <f t="shared" si="9"/>
        <v>0.24081063037806918</v>
      </c>
      <c r="M63" s="2">
        <f t="shared" si="10"/>
        <v>-0.67453235538248879</v>
      </c>
      <c r="P63">
        <v>234613100</v>
      </c>
      <c r="Q63">
        <v>1440522300</v>
      </c>
      <c r="R63">
        <v>468843400</v>
      </c>
      <c r="S63" t="s">
        <v>2</v>
      </c>
    </row>
    <row r="64" spans="1:19" x14ac:dyDescent="0.25">
      <c r="A64">
        <v>8007</v>
      </c>
      <c r="B64">
        <v>14743</v>
      </c>
      <c r="C64" s="1">
        <f t="shared" si="7"/>
        <v>240.75739999999999</v>
      </c>
      <c r="D64">
        <v>615963</v>
      </c>
      <c r="E64" s="1">
        <f t="shared" si="4"/>
        <v>1674.5043000000001</v>
      </c>
      <c r="F64">
        <v>811597</v>
      </c>
      <c r="G64" s="1">
        <f t="shared" si="8"/>
        <v>475.93880000000001</v>
      </c>
      <c r="H64" t="s">
        <v>2</v>
      </c>
      <c r="I64" t="s">
        <v>3</v>
      </c>
      <c r="J64" s="2"/>
      <c r="K64" s="2"/>
      <c r="L64" s="2">
        <f t="shared" si="9"/>
        <v>0.24104820495886506</v>
      </c>
      <c r="M64" s="2">
        <f t="shared" si="10"/>
        <v>-0.7157733187069153</v>
      </c>
      <c r="P64">
        <v>240757400</v>
      </c>
      <c r="Q64">
        <v>1674504300</v>
      </c>
      <c r="R64">
        <v>475938800</v>
      </c>
      <c r="S64" t="s">
        <v>2</v>
      </c>
    </row>
    <row r="65" spans="1:19" x14ac:dyDescent="0.25">
      <c r="A65">
        <v>8013</v>
      </c>
      <c r="B65">
        <v>14749</v>
      </c>
      <c r="C65" s="1">
        <f t="shared" si="7"/>
        <v>227.88489999999999</v>
      </c>
      <c r="D65">
        <v>616282</v>
      </c>
      <c r="E65" s="1">
        <f t="shared" si="4"/>
        <v>1426.3204000000001</v>
      </c>
      <c r="F65">
        <v>811940</v>
      </c>
      <c r="G65" s="1">
        <f t="shared" si="8"/>
        <v>474.72149999999999</v>
      </c>
      <c r="H65" t="s">
        <v>2</v>
      </c>
      <c r="I65" t="s">
        <v>3</v>
      </c>
      <c r="J65" s="2"/>
      <c r="K65" s="2"/>
      <c r="L65" s="2">
        <f t="shared" si="9"/>
        <v>0.24097593418232874</v>
      </c>
      <c r="M65" s="2">
        <f t="shared" si="10"/>
        <v>-0.66717050390641541</v>
      </c>
      <c r="P65">
        <v>227884900</v>
      </c>
      <c r="Q65">
        <v>1426320400</v>
      </c>
      <c r="R65">
        <v>474721500</v>
      </c>
      <c r="S65" t="s">
        <v>2</v>
      </c>
    </row>
    <row r="66" spans="1:19" x14ac:dyDescent="0.25">
      <c r="A66">
        <v>8017</v>
      </c>
      <c r="B66">
        <v>14753</v>
      </c>
      <c r="C66" s="1">
        <f t="shared" si="7"/>
        <v>215.869</v>
      </c>
      <c r="D66">
        <v>615929</v>
      </c>
      <c r="E66" s="1">
        <f t="shared" si="4"/>
        <v>1535.4837</v>
      </c>
      <c r="F66">
        <v>812275</v>
      </c>
      <c r="G66" s="1">
        <f t="shared" si="8"/>
        <v>547.89179999999999</v>
      </c>
      <c r="H66" t="s">
        <v>2</v>
      </c>
      <c r="I66" t="s">
        <v>3</v>
      </c>
      <c r="J66" s="2"/>
      <c r="K66" s="2"/>
      <c r="L66" s="2">
        <f t="shared" ref="L66:L94" si="11">(F66-D66)/F66</f>
        <v>0.24172355421501338</v>
      </c>
      <c r="M66" s="2">
        <f t="shared" ref="M66:M94" si="12">(G66-E66)/E66</f>
        <v>-0.64317967035403889</v>
      </c>
      <c r="P66">
        <v>215869000</v>
      </c>
      <c r="Q66">
        <v>1535483700</v>
      </c>
      <c r="R66">
        <v>547891800</v>
      </c>
      <c r="S66" t="s">
        <v>2</v>
      </c>
    </row>
    <row r="67" spans="1:19" x14ac:dyDescent="0.25">
      <c r="A67">
        <v>8062</v>
      </c>
      <c r="B67">
        <v>14798</v>
      </c>
      <c r="C67" s="1">
        <f t="shared" si="7"/>
        <v>230.28360000000001</v>
      </c>
      <c r="D67">
        <v>615710</v>
      </c>
      <c r="E67" s="1">
        <f t="shared" ref="E67:G94" si="13">Q67/1000000</f>
        <v>1506.9997000000001</v>
      </c>
      <c r="F67">
        <v>811674</v>
      </c>
      <c r="G67" s="1">
        <f t="shared" si="8"/>
        <v>447.98559999999998</v>
      </c>
      <c r="H67" t="s">
        <v>2</v>
      </c>
      <c r="I67" t="s">
        <v>3</v>
      </c>
      <c r="J67" s="2"/>
      <c r="K67" s="2"/>
      <c r="L67" s="2">
        <f t="shared" si="11"/>
        <v>0.24143190492734767</v>
      </c>
      <c r="M67" s="2">
        <f t="shared" si="12"/>
        <v>-0.70273013325749167</v>
      </c>
      <c r="P67">
        <v>230283600</v>
      </c>
      <c r="Q67">
        <v>1506999700</v>
      </c>
      <c r="R67">
        <v>447985600</v>
      </c>
      <c r="S67" t="s">
        <v>2</v>
      </c>
    </row>
    <row r="68" spans="1:19" x14ac:dyDescent="0.25">
      <c r="A68">
        <v>19083</v>
      </c>
      <c r="B68">
        <v>35636</v>
      </c>
      <c r="C68" s="1">
        <f t="shared" si="7"/>
        <v>1142.7291</v>
      </c>
      <c r="D68">
        <v>1443131</v>
      </c>
      <c r="E68" s="1">
        <f t="shared" si="13"/>
        <v>7411.7456000000002</v>
      </c>
      <c r="F68">
        <v>1937539</v>
      </c>
      <c r="G68" s="1">
        <f t="shared" si="8"/>
        <v>1883.8113000000001</v>
      </c>
      <c r="H68" t="s">
        <v>4</v>
      </c>
      <c r="I68" t="s">
        <v>4</v>
      </c>
      <c r="J68" s="2"/>
      <c r="K68" s="2"/>
      <c r="L68" s="2">
        <f t="shared" si="11"/>
        <v>0.25517318619134893</v>
      </c>
      <c r="M68" s="2">
        <f t="shared" si="12"/>
        <v>-0.74583432815071249</v>
      </c>
      <c r="P68">
        <v>1142729100</v>
      </c>
      <c r="Q68">
        <v>7411745600</v>
      </c>
      <c r="R68">
        <v>1883811300</v>
      </c>
      <c r="S68" t="s">
        <v>4</v>
      </c>
    </row>
    <row r="69" spans="1:19" x14ac:dyDescent="0.25">
      <c r="A69">
        <v>19091</v>
      </c>
      <c r="B69">
        <v>35644</v>
      </c>
      <c r="C69" s="1">
        <f t="shared" si="7"/>
        <v>1557.6164000000001</v>
      </c>
      <c r="D69">
        <v>1443479</v>
      </c>
      <c r="E69" s="1">
        <f t="shared" si="13"/>
        <v>11728.7364</v>
      </c>
      <c r="F69">
        <v>1937771</v>
      </c>
      <c r="G69" s="1">
        <f t="shared" si="8"/>
        <v>2123.7375000000002</v>
      </c>
      <c r="H69" t="s">
        <v>4</v>
      </c>
      <c r="I69" t="s">
        <v>4</v>
      </c>
      <c r="J69" s="2"/>
      <c r="K69" s="2"/>
      <c r="L69" s="2">
        <f t="shared" si="11"/>
        <v>0.25508277293859799</v>
      </c>
      <c r="M69" s="2">
        <f t="shared" si="12"/>
        <v>-0.81892870403328344</v>
      </c>
      <c r="P69">
        <v>1557616400</v>
      </c>
      <c r="Q69">
        <v>11728736400</v>
      </c>
      <c r="R69">
        <v>2123737500</v>
      </c>
      <c r="S69" t="s">
        <v>4</v>
      </c>
    </row>
    <row r="70" spans="1:19" x14ac:dyDescent="0.25">
      <c r="A70">
        <v>19100</v>
      </c>
      <c r="B70">
        <v>35653</v>
      </c>
      <c r="C70" s="1">
        <f t="shared" si="7"/>
        <v>1805.3773000000001</v>
      </c>
      <c r="D70">
        <v>1443520</v>
      </c>
      <c r="E70" s="1">
        <f t="shared" si="13"/>
        <v>12661.522999999999</v>
      </c>
      <c r="F70">
        <v>1938260</v>
      </c>
      <c r="G70" s="1">
        <f t="shared" si="8"/>
        <v>1943.6585</v>
      </c>
      <c r="H70" t="s">
        <v>4</v>
      </c>
      <c r="I70" t="s">
        <v>4</v>
      </c>
      <c r="J70" s="2"/>
      <c r="K70" s="2"/>
      <c r="L70" s="2">
        <f t="shared" si="11"/>
        <v>0.25524955372344266</v>
      </c>
      <c r="M70" s="2">
        <f t="shared" si="12"/>
        <v>-0.84649093951809751</v>
      </c>
      <c r="P70">
        <v>1805377300</v>
      </c>
      <c r="Q70">
        <v>12661523000</v>
      </c>
      <c r="R70">
        <v>1943658500</v>
      </c>
      <c r="S70" t="s">
        <v>4</v>
      </c>
    </row>
    <row r="71" spans="1:19" x14ac:dyDescent="0.25">
      <c r="A71">
        <v>19112</v>
      </c>
      <c r="B71">
        <v>35665</v>
      </c>
      <c r="C71" s="1">
        <f t="shared" si="7"/>
        <v>1598.1097</v>
      </c>
      <c r="D71">
        <v>1443179</v>
      </c>
      <c r="E71" s="1">
        <f t="shared" si="13"/>
        <v>12940.9984</v>
      </c>
      <c r="F71">
        <v>1938552</v>
      </c>
      <c r="G71" s="1">
        <f t="shared" si="8"/>
        <v>2083.2395999999999</v>
      </c>
      <c r="H71" t="s">
        <v>4</v>
      </c>
      <c r="I71" t="s">
        <v>4</v>
      </c>
      <c r="J71" s="2"/>
      <c r="K71" s="2"/>
      <c r="L71" s="2">
        <f t="shared" si="11"/>
        <v>0.25553763840227139</v>
      </c>
      <c r="M71" s="2">
        <f t="shared" si="12"/>
        <v>-0.83902017946312391</v>
      </c>
      <c r="P71">
        <v>1598109700</v>
      </c>
      <c r="Q71">
        <v>12940998400</v>
      </c>
      <c r="R71">
        <v>2083239600</v>
      </c>
      <c r="S71" t="s">
        <v>4</v>
      </c>
    </row>
    <row r="72" spans="1:19" x14ac:dyDescent="0.25">
      <c r="A72">
        <v>19177</v>
      </c>
      <c r="B72">
        <v>35730</v>
      </c>
      <c r="C72" s="1">
        <f t="shared" si="7"/>
        <v>1763.8164999999999</v>
      </c>
      <c r="D72">
        <v>1443293</v>
      </c>
      <c r="E72" s="1">
        <f t="shared" si="13"/>
        <v>12566.9501</v>
      </c>
      <c r="F72">
        <v>1937075</v>
      </c>
      <c r="G72" s="1">
        <f t="shared" si="8"/>
        <v>2349.9180000000001</v>
      </c>
      <c r="H72" t="s">
        <v>4</v>
      </c>
      <c r="I72" t="s">
        <v>4</v>
      </c>
      <c r="J72" s="2"/>
      <c r="K72" s="2"/>
      <c r="L72" s="2">
        <f t="shared" si="11"/>
        <v>0.25491114179884622</v>
      </c>
      <c r="M72" s="2">
        <f t="shared" si="12"/>
        <v>-0.81300809016501152</v>
      </c>
      <c r="P72">
        <v>1763816500</v>
      </c>
      <c r="Q72">
        <v>12566950100</v>
      </c>
      <c r="R72">
        <v>2349918000</v>
      </c>
      <c r="S72" t="s">
        <v>4</v>
      </c>
    </row>
    <row r="73" spans="1:19" x14ac:dyDescent="0.25">
      <c r="A73">
        <v>38282</v>
      </c>
      <c r="B73">
        <v>71521</v>
      </c>
      <c r="C73" s="1">
        <f t="shared" si="7"/>
        <v>11647.657300000001</v>
      </c>
      <c r="D73">
        <v>2780439</v>
      </c>
      <c r="E73" s="1">
        <f t="shared" si="13"/>
        <v>72687.538</v>
      </c>
      <c r="F73">
        <v>3804838</v>
      </c>
      <c r="G73" s="1">
        <f t="shared" si="8"/>
        <v>7803.1302999999998</v>
      </c>
      <c r="H73" t="s">
        <v>4</v>
      </c>
      <c r="I73" t="s">
        <v>4</v>
      </c>
      <c r="J73" s="2"/>
      <c r="K73" s="2"/>
      <c r="L73" s="2">
        <f t="shared" si="11"/>
        <v>0.26923590439330136</v>
      </c>
      <c r="M73" s="2">
        <f t="shared" si="12"/>
        <v>-0.89264830650888194</v>
      </c>
      <c r="P73">
        <v>11647657300</v>
      </c>
      <c r="Q73">
        <v>72687538000</v>
      </c>
      <c r="R73">
        <v>7803130300</v>
      </c>
      <c r="S73" t="s">
        <v>4</v>
      </c>
    </row>
    <row r="74" spans="1:19" x14ac:dyDescent="0.25">
      <c r="A74">
        <v>38294</v>
      </c>
      <c r="B74">
        <v>71533</v>
      </c>
      <c r="C74" s="1">
        <f t="shared" si="7"/>
        <v>7039.1399000000001</v>
      </c>
      <c r="D74">
        <v>2780487</v>
      </c>
      <c r="E74" s="1">
        <f t="shared" si="13"/>
        <v>50463.875699999997</v>
      </c>
      <c r="F74">
        <v>3804066</v>
      </c>
      <c r="G74" s="1">
        <f t="shared" si="8"/>
        <v>8236.0807000000004</v>
      </c>
      <c r="H74" t="s">
        <v>4</v>
      </c>
      <c r="I74" t="s">
        <v>4</v>
      </c>
      <c r="J74" s="2"/>
      <c r="K74" s="2"/>
      <c r="L74" s="2">
        <f t="shared" si="11"/>
        <v>0.26907498450342343</v>
      </c>
      <c r="M74" s="2">
        <f t="shared" si="12"/>
        <v>-0.83679254544454262</v>
      </c>
      <c r="P74">
        <v>7039139900</v>
      </c>
      <c r="Q74">
        <v>50463875700</v>
      </c>
      <c r="R74">
        <v>8236080700</v>
      </c>
      <c r="S74" t="s">
        <v>4</v>
      </c>
    </row>
    <row r="75" spans="1:19" x14ac:dyDescent="0.25">
      <c r="A75">
        <v>38307</v>
      </c>
      <c r="B75">
        <v>71546</v>
      </c>
      <c r="C75" s="1">
        <f t="shared" si="7"/>
        <v>6349.3263999999999</v>
      </c>
      <c r="D75">
        <v>2780553</v>
      </c>
      <c r="E75" s="1">
        <f t="shared" si="13"/>
        <v>43667.360800000002</v>
      </c>
      <c r="F75">
        <v>3804218</v>
      </c>
      <c r="G75" s="1">
        <f t="shared" si="8"/>
        <v>8550.1530999999995</v>
      </c>
      <c r="H75" t="s">
        <v>4</v>
      </c>
      <c r="I75" t="s">
        <v>4</v>
      </c>
      <c r="J75" s="2"/>
      <c r="K75" s="2"/>
      <c r="L75" s="2">
        <f t="shared" si="11"/>
        <v>0.26908683992347443</v>
      </c>
      <c r="M75" s="2">
        <f t="shared" si="12"/>
        <v>-0.80419807967876999</v>
      </c>
      <c r="P75">
        <v>6349326400</v>
      </c>
      <c r="Q75">
        <v>43667360800</v>
      </c>
      <c r="R75">
        <v>8550153100</v>
      </c>
      <c r="S75" t="s">
        <v>4</v>
      </c>
    </row>
    <row r="76" spans="1:19" x14ac:dyDescent="0.25">
      <c r="A76">
        <v>38418</v>
      </c>
      <c r="B76">
        <v>71657</v>
      </c>
      <c r="C76" s="1">
        <f t="shared" si="7"/>
        <v>11721.9722</v>
      </c>
      <c r="D76">
        <v>2781681</v>
      </c>
      <c r="E76" s="1">
        <f t="shared" si="13"/>
        <v>67171.104900000006</v>
      </c>
      <c r="F76">
        <v>3802893</v>
      </c>
      <c r="G76" s="1">
        <f t="shared" si="8"/>
        <v>9108.1841999999997</v>
      </c>
      <c r="H76" t="s">
        <v>4</v>
      </c>
      <c r="I76" t="s">
        <v>4</v>
      </c>
      <c r="J76" s="2"/>
      <c r="K76" s="2"/>
      <c r="L76" s="2">
        <f t="shared" si="11"/>
        <v>0.26853555963841214</v>
      </c>
      <c r="M76" s="2">
        <f t="shared" si="12"/>
        <v>-0.8644032398520215</v>
      </c>
      <c r="P76">
        <v>11721972200</v>
      </c>
      <c r="Q76">
        <v>67171104900</v>
      </c>
      <c r="R76">
        <v>9108184200</v>
      </c>
      <c r="S76" t="s">
        <v>4</v>
      </c>
    </row>
    <row r="77" spans="1:19" x14ac:dyDescent="0.25">
      <c r="A77">
        <v>6</v>
      </c>
      <c r="B77">
        <v>9</v>
      </c>
      <c r="C77" s="1">
        <f t="shared" si="7"/>
        <v>5.6899999999999999E-2</v>
      </c>
      <c r="D77">
        <v>6</v>
      </c>
      <c r="E77" s="1">
        <f t="shared" si="13"/>
        <v>1.4E-3</v>
      </c>
      <c r="F77">
        <v>6</v>
      </c>
      <c r="G77" s="1">
        <f t="shared" si="8"/>
        <v>0.67410000000000003</v>
      </c>
      <c r="H77" s="1">
        <f t="shared" si="8"/>
        <v>1.6820999999999999</v>
      </c>
      <c r="I77">
        <v>6</v>
      </c>
      <c r="J77" s="2">
        <f t="shared" ref="J77:J84" si="14">(I77-D77)/I77</f>
        <v>0</v>
      </c>
      <c r="K77" s="2">
        <f t="shared" ref="K77:K84" si="15">(I77-F77)/I77</f>
        <v>0</v>
      </c>
      <c r="L77" s="2">
        <f t="shared" si="11"/>
        <v>0</v>
      </c>
      <c r="M77" s="2">
        <f t="shared" si="12"/>
        <v>480.50000000000006</v>
      </c>
      <c r="N77" t="s">
        <v>6</v>
      </c>
      <c r="P77">
        <v>56900</v>
      </c>
      <c r="Q77">
        <v>1400</v>
      </c>
      <c r="R77">
        <v>674100</v>
      </c>
      <c r="S77">
        <v>1682100</v>
      </c>
    </row>
    <row r="78" spans="1:19" x14ac:dyDescent="0.25">
      <c r="A78">
        <v>7</v>
      </c>
      <c r="B78">
        <v>9</v>
      </c>
      <c r="C78" s="1">
        <f t="shared" si="7"/>
        <v>5.7999999999999996E-3</v>
      </c>
      <c r="D78">
        <v>6</v>
      </c>
      <c r="E78" s="1">
        <f t="shared" si="13"/>
        <v>1.4E-3</v>
      </c>
      <c r="F78">
        <v>9</v>
      </c>
      <c r="G78" s="1">
        <f t="shared" si="8"/>
        <v>0.49909999999999999</v>
      </c>
      <c r="H78" s="1">
        <f t="shared" si="8"/>
        <v>1.2114</v>
      </c>
      <c r="I78">
        <v>9</v>
      </c>
      <c r="J78" s="2">
        <f t="shared" si="14"/>
        <v>0.33333333333333331</v>
      </c>
      <c r="K78" s="2">
        <f t="shared" si="15"/>
        <v>0</v>
      </c>
      <c r="L78" s="2">
        <f t="shared" si="11"/>
        <v>0.33333333333333331</v>
      </c>
      <c r="M78" s="2">
        <f t="shared" si="12"/>
        <v>355.5</v>
      </c>
      <c r="N78" t="s">
        <v>7</v>
      </c>
      <c r="P78">
        <v>5800</v>
      </c>
      <c r="Q78">
        <v>1400</v>
      </c>
      <c r="R78">
        <v>499100</v>
      </c>
      <c r="S78">
        <v>1211400</v>
      </c>
    </row>
    <row r="79" spans="1:19" x14ac:dyDescent="0.25">
      <c r="A79">
        <v>13</v>
      </c>
      <c r="B79">
        <v>21</v>
      </c>
      <c r="C79" s="1">
        <f t="shared" si="7"/>
        <v>5.8999999999999999E-3</v>
      </c>
      <c r="D79">
        <v>16</v>
      </c>
      <c r="E79" s="1">
        <f t="shared" si="13"/>
        <v>3.0000000000000001E-3</v>
      </c>
      <c r="F79">
        <v>33</v>
      </c>
      <c r="G79" s="1">
        <f t="shared" si="8"/>
        <v>0.57369999999999999</v>
      </c>
      <c r="H79" s="1">
        <f t="shared" si="8"/>
        <v>1.3505</v>
      </c>
      <c r="I79">
        <v>33</v>
      </c>
      <c r="J79" s="2">
        <f t="shared" si="14"/>
        <v>0.51515151515151514</v>
      </c>
      <c r="K79" s="2">
        <f t="shared" si="15"/>
        <v>0</v>
      </c>
      <c r="L79" s="2">
        <f t="shared" si="11"/>
        <v>0.51515151515151514</v>
      </c>
      <c r="M79" s="2">
        <f t="shared" si="12"/>
        <v>190.23333333333332</v>
      </c>
      <c r="N79" t="s">
        <v>8</v>
      </c>
      <c r="P79">
        <v>5900</v>
      </c>
      <c r="Q79">
        <v>3000</v>
      </c>
      <c r="R79">
        <v>573700</v>
      </c>
      <c r="S79">
        <v>1350500</v>
      </c>
    </row>
    <row r="80" spans="1:19" x14ac:dyDescent="0.25">
      <c r="A80">
        <v>3997</v>
      </c>
      <c r="B80">
        <v>10278</v>
      </c>
      <c r="C80" s="1">
        <f t="shared" si="7"/>
        <v>55.643999999999998</v>
      </c>
      <c r="D80">
        <v>7994</v>
      </c>
      <c r="E80" s="1">
        <f t="shared" si="13"/>
        <v>193.2732</v>
      </c>
      <c r="F80">
        <v>10278</v>
      </c>
      <c r="G80" s="1">
        <f t="shared" si="8"/>
        <v>147.61660000000001</v>
      </c>
      <c r="H80" s="1">
        <f t="shared" si="8"/>
        <v>3889.1709999999998</v>
      </c>
      <c r="I80">
        <v>10278</v>
      </c>
      <c r="J80" s="2">
        <f t="shared" si="14"/>
        <v>0.22222222222222221</v>
      </c>
      <c r="K80" s="2">
        <f t="shared" si="15"/>
        <v>0</v>
      </c>
      <c r="L80" s="2">
        <f t="shared" si="11"/>
        <v>0.22222222222222221</v>
      </c>
      <c r="M80" s="2">
        <f t="shared" si="12"/>
        <v>-0.23622830273416073</v>
      </c>
      <c r="N80" t="s">
        <v>9</v>
      </c>
      <c r="P80">
        <v>55644000</v>
      </c>
      <c r="Q80">
        <v>193273200</v>
      </c>
      <c r="R80">
        <v>147616600</v>
      </c>
      <c r="S80">
        <v>3889171000</v>
      </c>
    </row>
    <row r="81" spans="1:19" x14ac:dyDescent="0.25">
      <c r="A81">
        <v>783</v>
      </c>
      <c r="B81">
        <v>2262</v>
      </c>
      <c r="C81" s="1">
        <f t="shared" si="7"/>
        <v>2.2132999999999998</v>
      </c>
      <c r="D81">
        <v>2146</v>
      </c>
      <c r="E81" s="1">
        <f t="shared" si="13"/>
        <v>6.984</v>
      </c>
      <c r="F81">
        <v>2262</v>
      </c>
      <c r="G81" s="1">
        <f t="shared" si="8"/>
        <v>13.4505</v>
      </c>
      <c r="H81" s="1">
        <f t="shared" si="8"/>
        <v>182.22630000000001</v>
      </c>
      <c r="I81">
        <v>2262</v>
      </c>
      <c r="J81" s="2">
        <f t="shared" si="14"/>
        <v>5.128205128205128E-2</v>
      </c>
      <c r="K81" s="2">
        <f t="shared" si="15"/>
        <v>0</v>
      </c>
      <c r="L81" s="2">
        <f t="shared" si="11"/>
        <v>5.128205128205128E-2</v>
      </c>
      <c r="M81" s="2">
        <f t="shared" si="12"/>
        <v>0.92590206185567014</v>
      </c>
      <c r="N81" t="s">
        <v>9</v>
      </c>
      <c r="P81">
        <v>2213300</v>
      </c>
      <c r="Q81">
        <v>6984000</v>
      </c>
      <c r="R81">
        <v>13450500</v>
      </c>
      <c r="S81">
        <v>182226300</v>
      </c>
    </row>
    <row r="82" spans="1:19" x14ac:dyDescent="0.25">
      <c r="A82">
        <v>1081</v>
      </c>
      <c r="B82">
        <v>3174</v>
      </c>
      <c r="C82" s="1">
        <f t="shared" si="7"/>
        <v>4.2262000000000004</v>
      </c>
      <c r="D82">
        <v>3082</v>
      </c>
      <c r="E82" s="1">
        <f t="shared" si="13"/>
        <v>12.797599999999999</v>
      </c>
      <c r="F82">
        <v>3174</v>
      </c>
      <c r="G82" s="1">
        <f t="shared" si="8"/>
        <v>19.922000000000001</v>
      </c>
      <c r="H82" s="1">
        <f t="shared" si="8"/>
        <v>337.80450000000002</v>
      </c>
      <c r="I82">
        <v>3174</v>
      </c>
      <c r="J82" s="2">
        <f t="shared" si="14"/>
        <v>2.8985507246376812E-2</v>
      </c>
      <c r="K82" s="2">
        <f t="shared" si="15"/>
        <v>0</v>
      </c>
      <c r="L82" s="2">
        <f t="shared" si="11"/>
        <v>2.8985507246376812E-2</v>
      </c>
      <c r="M82" s="2">
        <f t="shared" si="12"/>
        <v>0.55669813089954379</v>
      </c>
      <c r="N82" t="s">
        <v>9</v>
      </c>
      <c r="P82">
        <v>4226200</v>
      </c>
      <c r="Q82">
        <v>12797600</v>
      </c>
      <c r="R82">
        <v>19922000</v>
      </c>
      <c r="S82">
        <v>337804500</v>
      </c>
    </row>
    <row r="83" spans="1:19" x14ac:dyDescent="0.25">
      <c r="A83">
        <v>8</v>
      </c>
      <c r="B83">
        <v>20</v>
      </c>
      <c r="C83" s="1">
        <f t="shared" si="7"/>
        <v>5.4000000000000003E-3</v>
      </c>
      <c r="D83">
        <v>32</v>
      </c>
      <c r="E83" s="1">
        <f t="shared" si="13"/>
        <v>2.0999999999999999E-3</v>
      </c>
      <c r="F83">
        <v>32</v>
      </c>
      <c r="G83" s="1">
        <f t="shared" si="8"/>
        <v>0.60699999999999998</v>
      </c>
      <c r="H83" s="1">
        <f t="shared" si="8"/>
        <v>1.5641</v>
      </c>
      <c r="I83">
        <v>32</v>
      </c>
      <c r="J83" s="2">
        <f t="shared" si="14"/>
        <v>0</v>
      </c>
      <c r="K83" s="2">
        <f t="shared" si="15"/>
        <v>0</v>
      </c>
      <c r="L83" s="2">
        <f t="shared" si="11"/>
        <v>0</v>
      </c>
      <c r="M83" s="2">
        <f t="shared" si="12"/>
        <v>288.04761904761904</v>
      </c>
      <c r="N83" t="s">
        <v>10</v>
      </c>
      <c r="P83">
        <v>5400</v>
      </c>
      <c r="Q83">
        <v>2100</v>
      </c>
      <c r="R83">
        <v>607000</v>
      </c>
      <c r="S83">
        <v>1564100</v>
      </c>
    </row>
    <row r="84" spans="1:19" x14ac:dyDescent="0.25">
      <c r="A84">
        <v>10</v>
      </c>
      <c r="B84">
        <v>15</v>
      </c>
      <c r="C84" s="1">
        <f t="shared" si="7"/>
        <v>7.1000000000000004E-3</v>
      </c>
      <c r="D84">
        <v>10</v>
      </c>
      <c r="E84" s="1">
        <f t="shared" si="13"/>
        <v>2.7000000000000001E-3</v>
      </c>
      <c r="F84">
        <v>12</v>
      </c>
      <c r="G84" s="1">
        <f t="shared" si="8"/>
        <v>0.63239999999999996</v>
      </c>
      <c r="H84" s="1">
        <f t="shared" si="8"/>
        <v>1.8633999999999999</v>
      </c>
      <c r="I84">
        <v>12</v>
      </c>
      <c r="J84" s="2">
        <f t="shared" si="14"/>
        <v>0.16666666666666666</v>
      </c>
      <c r="K84" s="2">
        <f t="shared" si="15"/>
        <v>0</v>
      </c>
      <c r="L84" s="2">
        <f t="shared" si="11"/>
        <v>0.16666666666666666</v>
      </c>
      <c r="M84" s="2">
        <f t="shared" si="12"/>
        <v>233.22222222222217</v>
      </c>
      <c r="N84" t="s">
        <v>11</v>
      </c>
      <c r="P84">
        <v>7100</v>
      </c>
      <c r="Q84">
        <v>2700</v>
      </c>
      <c r="R84">
        <v>632400</v>
      </c>
      <c r="S84">
        <v>1863400</v>
      </c>
    </row>
    <row r="85" spans="1:19" x14ac:dyDescent="0.25">
      <c r="A85">
        <v>666</v>
      </c>
      <c r="B85">
        <v>221445</v>
      </c>
      <c r="C85" s="1">
        <f t="shared" ref="C85:C95" si="16">P85/1000000</f>
        <v>1974.2075</v>
      </c>
      <c r="D85">
        <v>1001545679</v>
      </c>
      <c r="E85" s="1">
        <f t="shared" si="13"/>
        <v>901.89210000000003</v>
      </c>
      <c r="F85">
        <v>1062614849</v>
      </c>
      <c r="G85" s="1">
        <f t="shared" ref="G85:G94" si="17">R85/1000000</f>
        <v>413.78719999999998</v>
      </c>
      <c r="H85" t="s">
        <v>4</v>
      </c>
      <c r="I85" t="s">
        <v>4</v>
      </c>
      <c r="L85" s="2">
        <f t="shared" si="11"/>
        <v>5.7470653696841005E-2</v>
      </c>
      <c r="M85" s="2">
        <f t="shared" si="12"/>
        <v>-0.54120099289039125</v>
      </c>
      <c r="P85">
        <v>1974207500</v>
      </c>
      <c r="Q85">
        <v>901892100</v>
      </c>
      <c r="R85">
        <v>413787200</v>
      </c>
      <c r="S85" t="s">
        <v>4</v>
      </c>
    </row>
    <row r="86" spans="1:19" x14ac:dyDescent="0.25">
      <c r="A86">
        <v>640</v>
      </c>
      <c r="B86">
        <v>40896</v>
      </c>
      <c r="C86" s="1">
        <f t="shared" si="16"/>
        <v>73.512799999999999</v>
      </c>
      <c r="D86">
        <v>3095773</v>
      </c>
      <c r="E86" s="1">
        <f t="shared" si="13"/>
        <v>78.883899999999997</v>
      </c>
      <c r="F86">
        <v>3375566</v>
      </c>
      <c r="G86" s="1">
        <f t="shared" si="17"/>
        <v>36.243400000000001</v>
      </c>
      <c r="H86" t="s">
        <v>4</v>
      </c>
      <c r="I86" t="s">
        <v>4</v>
      </c>
      <c r="L86" s="2">
        <f t="shared" si="11"/>
        <v>8.2887729050476269E-2</v>
      </c>
      <c r="M86" s="2">
        <f t="shared" si="12"/>
        <v>-0.54054756420511663</v>
      </c>
      <c r="P86">
        <v>73512800</v>
      </c>
      <c r="Q86">
        <v>78883900</v>
      </c>
      <c r="R86">
        <v>36243400</v>
      </c>
      <c r="S86" t="s">
        <v>4</v>
      </c>
    </row>
    <row r="87" spans="1:19" x14ac:dyDescent="0.25">
      <c r="A87">
        <v>17127</v>
      </c>
      <c r="B87">
        <v>27352</v>
      </c>
      <c r="C87" s="1">
        <f t="shared" si="16"/>
        <v>894.27560000000005</v>
      </c>
      <c r="D87">
        <v>399065</v>
      </c>
      <c r="E87" s="1">
        <f t="shared" si="13"/>
        <v>5752.3397000000004</v>
      </c>
      <c r="F87">
        <v>489847</v>
      </c>
      <c r="G87" s="1">
        <f t="shared" si="17"/>
        <v>1279.0766000000001</v>
      </c>
      <c r="H87" t="s">
        <v>4</v>
      </c>
      <c r="I87" t="s">
        <v>4</v>
      </c>
      <c r="L87" s="2">
        <f t="shared" si="11"/>
        <v>0.18532725524500507</v>
      </c>
      <c r="M87" s="2">
        <f t="shared" si="12"/>
        <v>-0.7776423739369912</v>
      </c>
      <c r="P87">
        <v>894275600</v>
      </c>
      <c r="Q87">
        <v>5752339700</v>
      </c>
      <c r="R87">
        <v>1279076600</v>
      </c>
      <c r="S87" t="s">
        <v>4</v>
      </c>
    </row>
    <row r="88" spans="1:19" x14ac:dyDescent="0.25">
      <c r="A88">
        <v>27019</v>
      </c>
      <c r="B88">
        <v>39407</v>
      </c>
      <c r="C88" s="1">
        <f t="shared" si="16"/>
        <v>2773.7303999999999</v>
      </c>
      <c r="D88">
        <v>1221574848</v>
      </c>
      <c r="E88" s="1">
        <f t="shared" si="13"/>
        <v>20620.851200000001</v>
      </c>
      <c r="F88">
        <v>1483648581</v>
      </c>
      <c r="G88" s="1">
        <f t="shared" si="17"/>
        <v>2893.7085999999999</v>
      </c>
      <c r="H88" t="s">
        <v>4</v>
      </c>
      <c r="I88" t="s">
        <v>4</v>
      </c>
      <c r="L88" s="2">
        <f t="shared" si="11"/>
        <v>0.17664138014634073</v>
      </c>
      <c r="M88" s="2">
        <f t="shared" si="12"/>
        <v>-0.85967074918808384</v>
      </c>
      <c r="P88">
        <v>2773730400</v>
      </c>
      <c r="Q88">
        <v>20620851200</v>
      </c>
      <c r="R88">
        <v>2893708600</v>
      </c>
      <c r="S88" t="s">
        <v>4</v>
      </c>
    </row>
    <row r="89" spans="1:19" x14ac:dyDescent="0.25">
      <c r="A89">
        <v>1728</v>
      </c>
      <c r="B89">
        <v>28512</v>
      </c>
      <c r="C89" s="1">
        <f t="shared" si="16"/>
        <v>79.358400000000003</v>
      </c>
      <c r="D89">
        <v>1562187</v>
      </c>
      <c r="E89" s="1">
        <f t="shared" si="13"/>
        <v>229.8734</v>
      </c>
      <c r="F89">
        <v>1777010</v>
      </c>
      <c r="G89" s="1">
        <f t="shared" si="17"/>
        <v>101.941</v>
      </c>
      <c r="H89" t="s">
        <v>4</v>
      </c>
      <c r="I89" t="s">
        <v>4</v>
      </c>
      <c r="L89" s="2">
        <f t="shared" si="11"/>
        <v>0.12089014693220634</v>
      </c>
      <c r="M89" s="2">
        <f t="shared" si="12"/>
        <v>-0.55653416184734728</v>
      </c>
      <c r="P89">
        <v>79358400</v>
      </c>
      <c r="Q89">
        <v>229873400</v>
      </c>
      <c r="R89">
        <v>101941000</v>
      </c>
      <c r="S89" t="s">
        <v>4</v>
      </c>
    </row>
    <row r="90" spans="1:19" x14ac:dyDescent="0.25">
      <c r="A90">
        <v>36711</v>
      </c>
      <c r="B90">
        <v>68117</v>
      </c>
      <c r="C90" s="1">
        <f t="shared" si="16"/>
        <v>9775.3794999999991</v>
      </c>
      <c r="D90">
        <v>487778</v>
      </c>
      <c r="E90" s="1">
        <f t="shared" si="13"/>
        <v>40444.275199999996</v>
      </c>
      <c r="F90">
        <v>550923</v>
      </c>
      <c r="G90" s="1">
        <f t="shared" si="17"/>
        <v>4399.1668</v>
      </c>
      <c r="H90" t="s">
        <v>4</v>
      </c>
      <c r="I90" t="s">
        <v>4</v>
      </c>
      <c r="L90" s="2">
        <f t="shared" si="11"/>
        <v>0.11461674317463602</v>
      </c>
      <c r="M90" s="3">
        <f t="shared" si="12"/>
        <v>-0.8912289371426293</v>
      </c>
      <c r="N90" t="s">
        <v>19</v>
      </c>
      <c r="P90">
        <v>9775379500</v>
      </c>
      <c r="Q90">
        <v>40444275200</v>
      </c>
      <c r="R90">
        <v>4399166800</v>
      </c>
      <c r="S90" t="s">
        <v>4</v>
      </c>
    </row>
    <row r="91" spans="1:19" x14ac:dyDescent="0.25">
      <c r="A91">
        <v>34479</v>
      </c>
      <c r="B91">
        <v>55494</v>
      </c>
      <c r="C91" s="1">
        <f t="shared" si="16"/>
        <v>6116.2304000000004</v>
      </c>
      <c r="D91">
        <v>391289</v>
      </c>
      <c r="E91" s="1">
        <f t="shared" si="13"/>
        <v>30797.9856</v>
      </c>
      <c r="F91">
        <v>443419</v>
      </c>
      <c r="G91" s="1">
        <f t="shared" si="17"/>
        <v>3872.4241999999999</v>
      </c>
      <c r="H91" t="s">
        <v>4</v>
      </c>
      <c r="I91" t="s">
        <v>4</v>
      </c>
      <c r="L91" s="2">
        <f t="shared" si="11"/>
        <v>0.11756374895978747</v>
      </c>
      <c r="M91" s="2">
        <f t="shared" si="12"/>
        <v>-0.87426371807901615</v>
      </c>
      <c r="N91" t="s">
        <v>19</v>
      </c>
      <c r="P91">
        <v>6116230400</v>
      </c>
      <c r="Q91">
        <v>30797985600</v>
      </c>
      <c r="R91">
        <v>3872424200</v>
      </c>
      <c r="S91" t="s">
        <v>4</v>
      </c>
    </row>
    <row r="92" spans="1:19" x14ac:dyDescent="0.25">
      <c r="A92">
        <v>5880</v>
      </c>
      <c r="B92">
        <v>35592</v>
      </c>
      <c r="C92" s="1">
        <f t="shared" si="16"/>
        <v>161.88339999999999</v>
      </c>
      <c r="D92">
        <v>21218</v>
      </c>
      <c r="E92" s="1">
        <f t="shared" si="13"/>
        <v>6283.7587000000003</v>
      </c>
      <c r="F92">
        <v>39027</v>
      </c>
      <c r="G92" s="1">
        <f t="shared" si="17"/>
        <v>2243.7577000000001</v>
      </c>
      <c r="H92" t="s">
        <v>4</v>
      </c>
      <c r="I92" t="s">
        <v>4</v>
      </c>
      <c r="L92" s="2">
        <f t="shared" si="11"/>
        <v>0.45632510825838524</v>
      </c>
      <c r="M92" s="2">
        <f t="shared" si="12"/>
        <v>-0.64292745677837693</v>
      </c>
      <c r="N92" t="s">
        <v>20</v>
      </c>
      <c r="P92">
        <v>161883400</v>
      </c>
      <c r="Q92">
        <v>6283758700</v>
      </c>
      <c r="R92">
        <v>2243757700</v>
      </c>
      <c r="S92" t="s">
        <v>4</v>
      </c>
    </row>
    <row r="93" spans="1:19" x14ac:dyDescent="0.25">
      <c r="A93">
        <v>3783</v>
      </c>
      <c r="B93">
        <v>24186</v>
      </c>
      <c r="C93" s="1">
        <f t="shared" si="16"/>
        <v>71.5304</v>
      </c>
      <c r="D93">
        <v>15968</v>
      </c>
      <c r="E93" s="1">
        <f t="shared" si="13"/>
        <v>3187.5012000000002</v>
      </c>
      <c r="F93">
        <v>28989</v>
      </c>
      <c r="G93" s="1">
        <f t="shared" si="17"/>
        <v>2006.5716</v>
      </c>
      <c r="H93" t="s">
        <v>4</v>
      </c>
      <c r="I93" t="s">
        <v>4</v>
      </c>
      <c r="L93" s="2">
        <f t="shared" si="11"/>
        <v>0.44917037496981616</v>
      </c>
      <c r="M93" s="2">
        <f t="shared" si="12"/>
        <v>-0.37048757816938238</v>
      </c>
      <c r="N93" t="s">
        <v>20</v>
      </c>
      <c r="P93">
        <v>71530400</v>
      </c>
      <c r="Q93">
        <v>3187501200</v>
      </c>
      <c r="R93">
        <v>2006571600</v>
      </c>
      <c r="S93" t="s">
        <v>4</v>
      </c>
    </row>
    <row r="94" spans="1:19" x14ac:dyDescent="0.25">
      <c r="A94">
        <v>7624</v>
      </c>
      <c r="B94">
        <v>27806</v>
      </c>
      <c r="C94" s="1">
        <f t="shared" si="16"/>
        <v>516.37199999999996</v>
      </c>
      <c r="D94">
        <v>13183</v>
      </c>
      <c r="E94" s="1">
        <f t="shared" si="13"/>
        <v>9959.8950999999997</v>
      </c>
      <c r="F94">
        <v>19087</v>
      </c>
      <c r="G94" s="1">
        <f t="shared" si="17"/>
        <v>3967.8831</v>
      </c>
      <c r="H94" t="s">
        <v>4</v>
      </c>
      <c r="I94" t="s">
        <v>4</v>
      </c>
      <c r="L94" s="2">
        <f t="shared" si="11"/>
        <v>0.30932047990779066</v>
      </c>
      <c r="M94" s="2">
        <f t="shared" si="12"/>
        <v>-0.60161396679770252</v>
      </c>
      <c r="N94" t="s">
        <v>21</v>
      </c>
      <c r="P94">
        <v>516372000</v>
      </c>
      <c r="Q94">
        <v>9959895100</v>
      </c>
      <c r="R94">
        <v>3967883100</v>
      </c>
      <c r="S94" t="s">
        <v>4</v>
      </c>
    </row>
    <row r="95" spans="1:19" x14ac:dyDescent="0.25">
      <c r="A95">
        <v>129164</v>
      </c>
      <c r="B95">
        <v>165435</v>
      </c>
      <c r="C95" s="1">
        <f t="shared" si="16"/>
        <v>144504.2409</v>
      </c>
      <c r="D95">
        <v>132500</v>
      </c>
      <c r="E95" t="s">
        <v>2</v>
      </c>
      <c r="F95">
        <v>0</v>
      </c>
      <c r="G95" t="s">
        <v>2</v>
      </c>
      <c r="H95" t="s">
        <v>4</v>
      </c>
      <c r="I95" t="s">
        <v>4</v>
      </c>
      <c r="N95" t="s">
        <v>22</v>
      </c>
      <c r="P95">
        <v>144504240900</v>
      </c>
      <c r="Q95" t="s">
        <v>4</v>
      </c>
      <c r="R95" t="s">
        <v>4</v>
      </c>
      <c r="S95" t="s">
        <v>4</v>
      </c>
    </row>
    <row r="97" spans="3:13" x14ac:dyDescent="0.25">
      <c r="C97" s="1"/>
      <c r="E97" s="1"/>
      <c r="G97" s="1"/>
      <c r="H97" s="1"/>
      <c r="J97" s="2"/>
      <c r="K97" s="2"/>
      <c r="L97" s="2"/>
      <c r="M97" s="2"/>
    </row>
    <row r="98" spans="3:13" x14ac:dyDescent="0.25">
      <c r="H98" s="1"/>
    </row>
    <row r="99" spans="3:13" x14ac:dyDescent="0.25">
      <c r="H99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MaxCut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xZylote</dc:creator>
  <cp:lastModifiedBy>xZylote</cp:lastModifiedBy>
  <dcterms:created xsi:type="dcterms:W3CDTF">2021-03-06T13:22:10Z</dcterms:created>
  <dcterms:modified xsi:type="dcterms:W3CDTF">2021-03-08T14:22:39Z</dcterms:modified>
</cp:coreProperties>
</file>