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bajian/Documents/GitHub/adaptation_multiplier/scripts/IEA Data Processing/"/>
    </mc:Choice>
  </mc:AlternateContent>
  <xr:revisionPtr revIDLastSave="0" documentId="13_ncr:1_{0B162A34-8DBC-E549-A5F2-63F970C518E7}" xr6:coauthVersionLast="47" xr6:coauthVersionMax="47" xr10:uidLastSave="{00000000-0000-0000-0000-000000000000}"/>
  <bookViews>
    <workbookView xWindow="1160" yWindow="920" windowWidth="27640" windowHeight="15760" activeTab="3" xr2:uid="{C3020905-BDA0-1A43-AB2E-D8BA544706B7}"/>
  </bookViews>
  <sheets>
    <sheet name="readme" sheetId="4" r:id="rId1"/>
    <sheet name="Match IEA Factors to WB" sheetId="1" r:id="rId2"/>
    <sheet name="Delete Aggregates" sheetId="2" r:id="rId3"/>
    <sheet name="Assign Residuals CHP Valu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3" l="1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</calcChain>
</file>

<file path=xl/sharedStrings.xml><?xml version="1.0" encoding="utf-8"?>
<sst xmlns="http://schemas.openxmlformats.org/spreadsheetml/2006/main" count="724" uniqueCount="149">
  <si>
    <t>Product</t>
  </si>
  <si>
    <t>Freq.</t>
  </si>
  <si>
    <t>Percent</t>
  </si>
  <si>
    <t>Cum.</t>
  </si>
  <si>
    <t>Anthracite</t>
  </si>
  <si>
    <t>Aviation gasoline</t>
  </si>
  <si>
    <t>BKB</t>
  </si>
  <si>
    <t>Bitumen</t>
  </si>
  <si>
    <t>Coal tar</t>
  </si>
  <si>
    <t>Coke oven coke</t>
  </si>
  <si>
    <t>Coking coal</t>
  </si>
  <si>
    <t>Ethane</t>
  </si>
  <si>
    <t>Fuel oil</t>
  </si>
  <si>
    <t>Gas coke</t>
  </si>
  <si>
    <t>Gas/diesel oil excl bio</t>
  </si>
  <si>
    <t>Gasoline type jet fuel</t>
  </si>
  <si>
    <t>Kerosene</t>
  </si>
  <si>
    <t>Kerosene type jet fuel excl bio</t>
  </si>
  <si>
    <t>Lignite</t>
  </si>
  <si>
    <t>Liquefied petroleum gases</t>
  </si>
  <si>
    <t>Lubricants</t>
  </si>
  <si>
    <t>Motor gasoline excl bio</t>
  </si>
  <si>
    <t>Naphtha</t>
  </si>
  <si>
    <t>Natural gas liquids</t>
  </si>
  <si>
    <t>Non-specified oil products</t>
  </si>
  <si>
    <t>Oil shale and oil sands</t>
  </si>
  <si>
    <t>Other bituminous coal</t>
  </si>
  <si>
    <t>Paraffin waxes</t>
  </si>
  <si>
    <t>Patent fuel</t>
  </si>
  <si>
    <t>Peat</t>
  </si>
  <si>
    <t>Peat products</t>
  </si>
  <si>
    <t>Petroleum coke</t>
  </si>
  <si>
    <t>Refinery gas</t>
  </si>
  <si>
    <t>Sub-bituminous coal</t>
  </si>
  <si>
    <t>White spirit</t>
  </si>
  <si>
    <t>Total</t>
  </si>
  <si>
    <t xml:space="preserve">. </t>
  </si>
  <si>
    <t>factors</t>
  </si>
  <si>
    <t>ADDITIVE</t>
  </si>
  <si>
    <t>ANTCOAL</t>
  </si>
  <si>
    <t>AVGAS</t>
  </si>
  <si>
    <t>BIODIESEL</t>
  </si>
  <si>
    <t>BIOGASES</t>
  </si>
  <si>
    <t>BIOGASOL</t>
  </si>
  <si>
    <t>BIOJETKERO</t>
  </si>
  <si>
    <t>BITCOAL</t>
  </si>
  <si>
    <t>BITUMEN</t>
  </si>
  <si>
    <t>BLFURGS</t>
  </si>
  <si>
    <t>BROWN</t>
  </si>
  <si>
    <t>CHARCOAL</t>
  </si>
  <si>
    <t>COALTAR</t>
  </si>
  <si>
    <t>COKCOAL</t>
  </si>
  <si>
    <t>COKEOVGS</t>
  </si>
  <si>
    <t>CRNGFEED</t>
  </si>
  <si>
    <t>CRUDEOIL</t>
  </si>
  <si>
    <t>ELECTR</t>
  </si>
  <si>
    <t>ETHANE</t>
  </si>
  <si>
    <t>GASCOKE</t>
  </si>
  <si>
    <t>GASWKSGS</t>
  </si>
  <si>
    <t>GEOTHERM</t>
  </si>
  <si>
    <t>HARDCOAL</t>
  </si>
  <si>
    <t>HEAT</t>
  </si>
  <si>
    <t>HEATNS</t>
  </si>
  <si>
    <t>HYDRO</t>
  </si>
  <si>
    <t>INDWASTE</t>
  </si>
  <si>
    <t>JETGAS</t>
  </si>
  <si>
    <t>LIGNITE</t>
  </si>
  <si>
    <t>LPG</t>
  </si>
  <si>
    <t>LUBRIC</t>
  </si>
  <si>
    <t>MANGAS</t>
  </si>
  <si>
    <t>MRENEW</t>
  </si>
  <si>
    <t>MUNWASTEN</t>
  </si>
  <si>
    <t>MUNWASTER</t>
  </si>
  <si>
    <t>NAPHTHA</t>
  </si>
  <si>
    <t>NATGAS</t>
  </si>
  <si>
    <t>NGL</t>
  </si>
  <si>
    <t>NONBIODIES</t>
  </si>
  <si>
    <t>NONBIOGASO</t>
  </si>
  <si>
    <t>NONBIOJETK</t>
  </si>
  <si>
    <t>NONCRUDE</t>
  </si>
  <si>
    <t>NUCLEAR</t>
  </si>
  <si>
    <t>OBIOLIQ</t>
  </si>
  <si>
    <t>OGASES</t>
  </si>
  <si>
    <t>OILSHALE</t>
  </si>
  <si>
    <t>ONONSPEC</t>
  </si>
  <si>
    <t>OTHER</t>
  </si>
  <si>
    <t>OTHKERO</t>
  </si>
  <si>
    <t>OVENCOKE</t>
  </si>
  <si>
    <t>PARWAX</t>
  </si>
  <si>
    <t>PATFUEL</t>
  </si>
  <si>
    <t>PEAT</t>
  </si>
  <si>
    <t>PEATPROD</t>
  </si>
  <si>
    <t>PETCOKE</t>
  </si>
  <si>
    <t>PRIMSBIO</t>
  </si>
  <si>
    <t>REFFEEDS</t>
  </si>
  <si>
    <t>REFINGAS</t>
  </si>
  <si>
    <t>RENEWNS</t>
  </si>
  <si>
    <t>RESFUEL</t>
  </si>
  <si>
    <t>SOLARPV</t>
  </si>
  <si>
    <t>SOLARTH</t>
  </si>
  <si>
    <t>SUBCOAL</t>
  </si>
  <si>
    <t>TIDE</t>
  </si>
  <si>
    <t>TOTAL</t>
  </si>
  <si>
    <t>WHITESP</t>
  </si>
  <si>
    <t>WIND</t>
  </si>
  <si>
    <t>"</t>
  </si>
  <si>
    <t xml:space="preserve"> if </t>
  </si>
  <si>
    <t xml:space="preserve"> Product== </t>
  </si>
  <si>
    <t xml:space="preserve">replace </t>
  </si>
  <si>
    <t>Product       Freq.</t>
  </si>
  <si>
    <t xml:space="preserve">Product_Category_for_Merge = </t>
  </si>
  <si>
    <t>end of do-file</t>
  </si>
  <si>
    <t>tab Product if</t>
  </si>
  <si>
    <t>missing_product_merge_flag==1 &amp; ze_sector_flag==0</t>
  </si>
  <si>
    <t>Freq.     Percent        Cum.</t>
  </si>
  <si>
    <t>936        2.77        2.77</t>
  </si>
  <si>
    <t>1,311        3.88        6.65</t>
  </si>
  <si>
    <t>1,496        4.43       11.08</t>
  </si>
  <si>
    <t>1,402        4.15       15.22</t>
  </si>
  <si>
    <t>831        2.46       17.68</t>
  </si>
  <si>
    <t>2,233        6.61       24.29</t>
  </si>
  <si>
    <t>2,504        7.41       31.70</t>
  </si>
  <si>
    <t>2,017        5.97       37.67</t>
  </si>
  <si>
    <t>1,555        4.60       42.27</t>
  </si>
  <si>
    <t>1,710        5.06       47.33</t>
  </si>
  <si>
    <t>1,820        5.39       52.72</t>
  </si>
  <si>
    <t>1,401        4.15       56.86</t>
  </si>
  <si>
    <t>1,170        3.46       60.32</t>
  </si>
  <si>
    <t>1,188        3.52       63.84</t>
  </si>
  <si>
    <t>2,854        8.45       72.29</t>
  </si>
  <si>
    <t>970        2.87       75.16</t>
  </si>
  <si>
    <t>1,075        3.18       78.34</t>
  </si>
  <si>
    <t>1,149        3.40       81.74</t>
  </si>
  <si>
    <t>830        2.46       84.19</t>
  </si>
  <si>
    <t>3,441       10.18       94.37</t>
  </si>
  <si>
    <t>938        2.78       97.15</t>
  </si>
  <si>
    <t>963        2.85      100.00</t>
  </si>
  <si>
    <t>33,794      100.00</t>
  </si>
  <si>
    <t xml:space="preserve">CHP_Products = </t>
  </si>
  <si>
    <t xml:space="preserve">Memo: Biofuels </t>
  </si>
  <si>
    <t>Natural Gas</t>
  </si>
  <si>
    <t>Coal peat and oil shale</t>
  </si>
  <si>
    <t>Oil</t>
  </si>
  <si>
    <t>Non-Renewable wastes</t>
  </si>
  <si>
    <t>This marks Xander's crosswalks for mapping the products covered in the consumption dataset (IEA world energy balances) into emissions factors</t>
  </si>
  <si>
    <t>IS this product an aggregation</t>
  </si>
  <si>
    <t>Match IEA Factors to WB lists the products with direct 1:1 mappings -- those which the IEA emissions factors data cover</t>
  </si>
  <si>
    <t>Delete Aggregates lists the fuels that do not have a direct match from the emissions factor data as well as those products that are aggregates of other products (EG, renewables or hardcoal)</t>
  </si>
  <si>
    <t>Assign Residuals CHP Values is my mapping of residual products into one of the 5 combined heat and power emissions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</si>
</sst>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9FEE-ECD8-7D4F-B69B-286195B4404E}">
  <sheetPr>
    <tabColor rgb="FF92D050"/>
  </sheetPr>
  <dimension ref="B4:C9"/>
  <sheetViews>
    <sheetView workbookViewId="0">
      <selection activeCell="C10" sqref="C10"/>
    </sheetView>
  </sheetViews>
  <sheetFormatPr baseColWidth="10" defaultRowHeight="16" x14ac:dyDescent="0.2"/>
  <sheetData>
    <row r="4" spans="2:3" x14ac:dyDescent="0.2">
      <c r="C4" t="s">
        <v>144</v>
      </c>
    </row>
    <row r="7" spans="2:3" x14ac:dyDescent="0.2">
      <c r="B7">
        <v>1</v>
      </c>
      <c r="C7" t="s">
        <v>146</v>
      </c>
    </row>
    <row r="8" spans="2:3" x14ac:dyDescent="0.2">
      <c r="B8">
        <v>2</v>
      </c>
      <c r="C8" t="s">
        <v>147</v>
      </c>
    </row>
    <row r="9" spans="2:3" x14ac:dyDescent="0.2">
      <c r="B9">
        <v>3</v>
      </c>
      <c r="C9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141A-80C1-B545-8989-C76937ADDA1D}">
  <sheetPr>
    <tabColor rgb="FFFFC000"/>
  </sheetPr>
  <dimension ref="A2:T75"/>
  <sheetViews>
    <sheetView workbookViewId="0">
      <selection activeCell="J2" sqref="J2:T32"/>
    </sheetView>
  </sheetViews>
  <sheetFormatPr baseColWidth="10" defaultRowHeight="16" x14ac:dyDescent="0.2"/>
  <cols>
    <col min="1" max="1" width="26" bestFit="1" customWidth="1"/>
    <col min="11" max="11" width="27.6640625" bestFit="1" customWidth="1"/>
    <col min="13" max="13" width="26" bestFit="1" customWidth="1"/>
    <col min="18" max="18" width="13" bestFit="1" customWidth="1"/>
  </cols>
  <sheetData>
    <row r="2" spans="1:20" x14ac:dyDescent="0.2">
      <c r="A2" t="s">
        <v>37</v>
      </c>
      <c r="G2" t="s">
        <v>0</v>
      </c>
      <c r="J2" s="2" t="s">
        <v>108</v>
      </c>
      <c r="K2" s="2" t="s">
        <v>110</v>
      </c>
      <c r="L2" s="2" t="s">
        <v>105</v>
      </c>
      <c r="M2" s="2" t="s">
        <v>4</v>
      </c>
      <c r="N2" s="2" t="s">
        <v>105</v>
      </c>
      <c r="O2" s="2" t="s">
        <v>106</v>
      </c>
      <c r="P2" s="2" t="s">
        <v>107</v>
      </c>
      <c r="Q2" s="2" t="s">
        <v>105</v>
      </c>
      <c r="R2" s="2" t="s">
        <v>39</v>
      </c>
      <c r="S2" s="2" t="s">
        <v>105</v>
      </c>
      <c r="T2" s="2" t="str">
        <f>CONCATENATE(J2,K2,L2,M2,N2,O2,P2,Q2,R2,S2)</f>
        <v>replace Product_Category_for_Merge = "Anthracite" if  Product== "ANTCOAL"</v>
      </c>
    </row>
    <row r="3" spans="1:20" x14ac:dyDescent="0.2">
      <c r="A3" t="s">
        <v>0</v>
      </c>
      <c r="B3" t="s">
        <v>1</v>
      </c>
      <c r="C3" t="s">
        <v>2</v>
      </c>
      <c r="D3" t="s">
        <v>3</v>
      </c>
      <c r="J3" s="2" t="s">
        <v>108</v>
      </c>
      <c r="K3" s="2" t="s">
        <v>110</v>
      </c>
      <c r="L3" s="2" t="s">
        <v>105</v>
      </c>
      <c r="M3" s="2" t="s">
        <v>5</v>
      </c>
      <c r="N3" s="2" t="s">
        <v>105</v>
      </c>
      <c r="O3" s="2" t="s">
        <v>106</v>
      </c>
      <c r="P3" s="2" t="s">
        <v>107</v>
      </c>
      <c r="Q3" s="2" t="s">
        <v>105</v>
      </c>
      <c r="R3" s="2" t="s">
        <v>40</v>
      </c>
      <c r="S3" s="2" t="s">
        <v>105</v>
      </c>
      <c r="T3" s="2" t="str">
        <f t="shared" ref="T3:T32" si="0">CONCATENATE(J3,K3,L3,M3,N3,O3,P3,Q3,R3,S3)</f>
        <v>replace Product_Category_for_Merge = "Aviation gasoline" if  Product== "AVGAS"</v>
      </c>
    </row>
    <row r="4" spans="1:20" x14ac:dyDescent="0.2">
      <c r="G4" t="s">
        <v>38</v>
      </c>
      <c r="J4" s="2" t="s">
        <v>108</v>
      </c>
      <c r="K4" s="2" t="s">
        <v>110</v>
      </c>
      <c r="L4" s="2" t="s">
        <v>105</v>
      </c>
      <c r="M4" s="2" t="s">
        <v>6</v>
      </c>
      <c r="N4" s="2" t="s">
        <v>105</v>
      </c>
      <c r="O4" s="2" t="s">
        <v>106</v>
      </c>
      <c r="P4" s="2" t="s">
        <v>107</v>
      </c>
      <c r="Q4" s="2" t="s">
        <v>105</v>
      </c>
      <c r="R4" s="2" t="s">
        <v>6</v>
      </c>
      <c r="S4" s="2" t="s">
        <v>105</v>
      </c>
      <c r="T4" s="2" t="str">
        <f t="shared" si="0"/>
        <v>replace Product_Category_for_Merge = "BKB" if  Product== "BKB"</v>
      </c>
    </row>
    <row r="5" spans="1:20" x14ac:dyDescent="0.2">
      <c r="A5" t="s">
        <v>4</v>
      </c>
      <c r="B5" s="1">
        <v>5670</v>
      </c>
      <c r="C5">
        <v>3.23</v>
      </c>
      <c r="D5">
        <v>3.23</v>
      </c>
      <c r="G5" t="s">
        <v>39</v>
      </c>
      <c r="J5" s="2" t="s">
        <v>108</v>
      </c>
      <c r="K5" s="2" t="s">
        <v>110</v>
      </c>
      <c r="L5" s="2" t="s">
        <v>105</v>
      </c>
      <c r="M5" s="2" t="s">
        <v>7</v>
      </c>
      <c r="N5" s="2" t="s">
        <v>105</v>
      </c>
      <c r="O5" s="2" t="s">
        <v>106</v>
      </c>
      <c r="P5" s="2" t="s">
        <v>107</v>
      </c>
      <c r="Q5" s="2" t="s">
        <v>105</v>
      </c>
      <c r="R5" s="2" t="s">
        <v>46</v>
      </c>
      <c r="S5" s="2" t="s">
        <v>105</v>
      </c>
      <c r="T5" s="2" t="str">
        <f t="shared" si="0"/>
        <v>replace Product_Category_for_Merge = "Bitumen" if  Product== "BITUMEN"</v>
      </c>
    </row>
    <row r="6" spans="1:20" x14ac:dyDescent="0.2">
      <c r="A6" t="s">
        <v>5</v>
      </c>
      <c r="B6" s="1">
        <v>5670</v>
      </c>
      <c r="C6">
        <v>3.23</v>
      </c>
      <c r="D6">
        <v>6.45</v>
      </c>
      <c r="G6" t="s">
        <v>40</v>
      </c>
      <c r="J6" s="2" t="s">
        <v>108</v>
      </c>
      <c r="K6" s="2" t="s">
        <v>110</v>
      </c>
      <c r="L6" s="2" t="s">
        <v>105</v>
      </c>
      <c r="M6" s="2" t="s">
        <v>8</v>
      </c>
      <c r="N6" s="2" t="s">
        <v>105</v>
      </c>
      <c r="O6" s="2" t="s">
        <v>106</v>
      </c>
      <c r="P6" s="2" t="s">
        <v>107</v>
      </c>
      <c r="Q6" s="2" t="s">
        <v>105</v>
      </c>
      <c r="R6" s="2" t="s">
        <v>50</v>
      </c>
      <c r="S6" s="2" t="s">
        <v>105</v>
      </c>
      <c r="T6" s="2" t="str">
        <f t="shared" si="0"/>
        <v>replace Product_Category_for_Merge = "Coal tar" if  Product== "COALTAR"</v>
      </c>
    </row>
    <row r="7" spans="1:20" x14ac:dyDescent="0.2">
      <c r="A7" t="s">
        <v>6</v>
      </c>
      <c r="B7" s="1">
        <v>5670</v>
      </c>
      <c r="C7">
        <v>3.23</v>
      </c>
      <c r="D7">
        <v>9.68</v>
      </c>
      <c r="G7" t="s">
        <v>41</v>
      </c>
      <c r="J7" s="2" t="s">
        <v>108</v>
      </c>
      <c r="K7" s="2" t="s">
        <v>110</v>
      </c>
      <c r="L7" s="2" t="s">
        <v>105</v>
      </c>
      <c r="M7" s="2" t="s">
        <v>9</v>
      </c>
      <c r="N7" s="2" t="s">
        <v>105</v>
      </c>
      <c r="O7" s="2" t="s">
        <v>106</v>
      </c>
      <c r="P7" s="2" t="s">
        <v>107</v>
      </c>
      <c r="Q7" s="2" t="s">
        <v>105</v>
      </c>
      <c r="R7" s="2" t="s">
        <v>87</v>
      </c>
      <c r="S7" s="2" t="s">
        <v>105</v>
      </c>
      <c r="T7" s="2" t="str">
        <f t="shared" si="0"/>
        <v>replace Product_Category_for_Merge = "Coke oven coke" if  Product== "OVENCOKE"</v>
      </c>
    </row>
    <row r="8" spans="1:20" x14ac:dyDescent="0.2">
      <c r="A8" t="s">
        <v>7</v>
      </c>
      <c r="B8" s="1">
        <v>5670</v>
      </c>
      <c r="C8">
        <v>3.23</v>
      </c>
      <c r="D8">
        <v>12.9</v>
      </c>
      <c r="G8" t="s">
        <v>42</v>
      </c>
      <c r="J8" s="2" t="s">
        <v>108</v>
      </c>
      <c r="K8" s="2" t="s">
        <v>110</v>
      </c>
      <c r="L8" s="2" t="s">
        <v>105</v>
      </c>
      <c r="M8" s="2" t="s">
        <v>10</v>
      </c>
      <c r="N8" s="2" t="s">
        <v>105</v>
      </c>
      <c r="O8" s="2" t="s">
        <v>106</v>
      </c>
      <c r="P8" s="2" t="s">
        <v>107</v>
      </c>
      <c r="Q8" s="2" t="s">
        <v>105</v>
      </c>
      <c r="R8" s="2" t="s">
        <v>51</v>
      </c>
      <c r="S8" s="2" t="s">
        <v>105</v>
      </c>
      <c r="T8" s="2" t="str">
        <f t="shared" si="0"/>
        <v>replace Product_Category_for_Merge = "Coking coal" if  Product== "COKCOAL"</v>
      </c>
    </row>
    <row r="9" spans="1:20" x14ac:dyDescent="0.2">
      <c r="A9" t="s">
        <v>8</v>
      </c>
      <c r="B9" s="1">
        <v>5670</v>
      </c>
      <c r="C9">
        <v>3.23</v>
      </c>
      <c r="D9">
        <v>16.13</v>
      </c>
      <c r="G9" t="s">
        <v>43</v>
      </c>
      <c r="J9" s="2" t="s">
        <v>108</v>
      </c>
      <c r="K9" s="2" t="s">
        <v>110</v>
      </c>
      <c r="L9" s="2" t="s">
        <v>105</v>
      </c>
      <c r="M9" s="2" t="s">
        <v>11</v>
      </c>
      <c r="N9" s="2" t="s">
        <v>105</v>
      </c>
      <c r="O9" s="2" t="s">
        <v>106</v>
      </c>
      <c r="P9" s="2" t="s">
        <v>107</v>
      </c>
      <c r="Q9" s="2" t="s">
        <v>105</v>
      </c>
      <c r="R9" s="2" t="s">
        <v>56</v>
      </c>
      <c r="S9" s="2" t="s">
        <v>105</v>
      </c>
      <c r="T9" s="2" t="str">
        <f t="shared" si="0"/>
        <v>replace Product_Category_for_Merge = "Ethane" if  Product== "ETHANE"</v>
      </c>
    </row>
    <row r="10" spans="1:20" x14ac:dyDescent="0.2">
      <c r="A10" t="s">
        <v>9</v>
      </c>
      <c r="B10" s="1">
        <v>5670</v>
      </c>
      <c r="C10">
        <v>3.23</v>
      </c>
      <c r="D10">
        <v>19.350000000000001</v>
      </c>
      <c r="G10" t="s">
        <v>44</v>
      </c>
      <c r="J10" s="2" t="s">
        <v>108</v>
      </c>
      <c r="K10" s="2" t="s">
        <v>110</v>
      </c>
      <c r="L10" s="2" t="s">
        <v>105</v>
      </c>
      <c r="M10" s="2" t="s">
        <v>12</v>
      </c>
      <c r="N10" s="2" t="s">
        <v>105</v>
      </c>
      <c r="O10" s="2" t="s">
        <v>106</v>
      </c>
      <c r="P10" s="2" t="s">
        <v>107</v>
      </c>
      <c r="Q10" s="2" t="s">
        <v>105</v>
      </c>
      <c r="R10" s="2" t="s">
        <v>97</v>
      </c>
      <c r="S10" s="2" t="s">
        <v>105</v>
      </c>
      <c r="T10" s="2" t="str">
        <f t="shared" si="0"/>
        <v>replace Product_Category_for_Merge = "Fuel oil" if  Product== "RESFUEL"</v>
      </c>
    </row>
    <row r="11" spans="1:20" x14ac:dyDescent="0.2">
      <c r="A11" t="s">
        <v>10</v>
      </c>
      <c r="B11" s="1">
        <v>5670</v>
      </c>
      <c r="C11">
        <v>3.23</v>
      </c>
      <c r="D11">
        <v>22.58</v>
      </c>
      <c r="G11" t="s">
        <v>45</v>
      </c>
      <c r="J11" s="2" t="s">
        <v>108</v>
      </c>
      <c r="K11" s="2" t="s">
        <v>110</v>
      </c>
      <c r="L11" s="2" t="s">
        <v>105</v>
      </c>
      <c r="M11" s="2" t="s">
        <v>13</v>
      </c>
      <c r="N11" s="2" t="s">
        <v>105</v>
      </c>
      <c r="O11" s="2" t="s">
        <v>106</v>
      </c>
      <c r="P11" s="2" t="s">
        <v>107</v>
      </c>
      <c r="Q11" s="2" t="s">
        <v>105</v>
      </c>
      <c r="R11" s="2" t="s">
        <v>57</v>
      </c>
      <c r="S11" s="2" t="s">
        <v>105</v>
      </c>
      <c r="T11" s="2" t="str">
        <f t="shared" si="0"/>
        <v>replace Product_Category_for_Merge = "Gas coke" if  Product== "GASCOKE"</v>
      </c>
    </row>
    <row r="12" spans="1:20" x14ac:dyDescent="0.2">
      <c r="A12" t="s">
        <v>11</v>
      </c>
      <c r="B12" s="1">
        <v>5670</v>
      </c>
      <c r="C12">
        <v>3.23</v>
      </c>
      <c r="D12">
        <v>25.81</v>
      </c>
      <c r="G12" t="s">
        <v>46</v>
      </c>
      <c r="J12" s="2" t="s">
        <v>108</v>
      </c>
      <c r="K12" s="2" t="s">
        <v>110</v>
      </c>
      <c r="L12" s="2" t="s">
        <v>105</v>
      </c>
      <c r="M12" s="2" t="s">
        <v>14</v>
      </c>
      <c r="N12" s="2" t="s">
        <v>105</v>
      </c>
      <c r="O12" s="2" t="s">
        <v>106</v>
      </c>
      <c r="P12" s="2" t="s">
        <v>107</v>
      </c>
      <c r="Q12" s="2" t="s">
        <v>105</v>
      </c>
      <c r="R12" s="2" t="s">
        <v>76</v>
      </c>
      <c r="S12" s="2" t="s">
        <v>105</v>
      </c>
      <c r="T12" s="2" t="str">
        <f t="shared" si="0"/>
        <v>replace Product_Category_for_Merge = "Gas/diesel oil excl bio" if  Product== "NONBIODIES"</v>
      </c>
    </row>
    <row r="13" spans="1:20" x14ac:dyDescent="0.2">
      <c r="A13" t="s">
        <v>12</v>
      </c>
      <c r="B13" s="1">
        <v>5670</v>
      </c>
      <c r="C13">
        <v>3.23</v>
      </c>
      <c r="D13">
        <v>29.03</v>
      </c>
      <c r="G13" t="s">
        <v>6</v>
      </c>
      <c r="J13" s="2" t="s">
        <v>108</v>
      </c>
      <c r="K13" s="2" t="s">
        <v>110</v>
      </c>
      <c r="L13" s="2" t="s">
        <v>105</v>
      </c>
      <c r="M13" s="2" t="s">
        <v>15</v>
      </c>
      <c r="N13" s="2" t="s">
        <v>105</v>
      </c>
      <c r="O13" s="2" t="s">
        <v>106</v>
      </c>
      <c r="P13" s="2" t="s">
        <v>107</v>
      </c>
      <c r="Q13" s="2" t="s">
        <v>105</v>
      </c>
      <c r="R13" s="2" t="s">
        <v>65</v>
      </c>
      <c r="S13" s="2" t="s">
        <v>105</v>
      </c>
      <c r="T13" s="2" t="str">
        <f t="shared" si="0"/>
        <v>replace Product_Category_for_Merge = "Gasoline type jet fuel" if  Product== "JETGAS"</v>
      </c>
    </row>
    <row r="14" spans="1:20" x14ac:dyDescent="0.2">
      <c r="A14" t="s">
        <v>13</v>
      </c>
      <c r="B14" s="1">
        <v>5670</v>
      </c>
      <c r="C14">
        <v>3.23</v>
      </c>
      <c r="D14">
        <v>32.26</v>
      </c>
      <c r="G14" t="s">
        <v>47</v>
      </c>
      <c r="J14" s="2" t="s">
        <v>108</v>
      </c>
      <c r="K14" s="2" t="s">
        <v>110</v>
      </c>
      <c r="L14" s="2" t="s">
        <v>105</v>
      </c>
      <c r="M14" s="2" t="s">
        <v>16</v>
      </c>
      <c r="N14" s="2" t="s">
        <v>105</v>
      </c>
      <c r="O14" s="2" t="s">
        <v>106</v>
      </c>
      <c r="P14" s="2" t="s">
        <v>107</v>
      </c>
      <c r="Q14" s="2" t="s">
        <v>105</v>
      </c>
      <c r="R14" s="2" t="s">
        <v>86</v>
      </c>
      <c r="S14" s="2" t="s">
        <v>105</v>
      </c>
      <c r="T14" s="2" t="str">
        <f t="shared" si="0"/>
        <v>replace Product_Category_for_Merge = "Kerosene" if  Product== "OTHKERO"</v>
      </c>
    </row>
    <row r="15" spans="1:20" x14ac:dyDescent="0.2">
      <c r="A15" t="s">
        <v>14</v>
      </c>
      <c r="B15" s="1">
        <v>5670</v>
      </c>
      <c r="C15">
        <v>3.23</v>
      </c>
      <c r="D15">
        <v>35.479999999999997</v>
      </c>
      <c r="G15" t="s">
        <v>48</v>
      </c>
      <c r="J15" s="2" t="s">
        <v>108</v>
      </c>
      <c r="K15" s="2" t="s">
        <v>110</v>
      </c>
      <c r="L15" s="2" t="s">
        <v>105</v>
      </c>
      <c r="M15" s="2" t="s">
        <v>17</v>
      </c>
      <c r="N15" s="2" t="s">
        <v>105</v>
      </c>
      <c r="O15" s="2" t="s">
        <v>106</v>
      </c>
      <c r="P15" s="2" t="s">
        <v>107</v>
      </c>
      <c r="Q15" s="2" t="s">
        <v>105</v>
      </c>
      <c r="R15" s="2" t="s">
        <v>78</v>
      </c>
      <c r="S15" s="2" t="s">
        <v>105</v>
      </c>
      <c r="T15" s="2" t="str">
        <f t="shared" si="0"/>
        <v>replace Product_Category_for_Merge = "Kerosene type jet fuel excl bio" if  Product== "NONBIOJETK"</v>
      </c>
    </row>
    <row r="16" spans="1:20" x14ac:dyDescent="0.2">
      <c r="A16" t="s">
        <v>15</v>
      </c>
      <c r="B16" s="1">
        <v>5670</v>
      </c>
      <c r="C16">
        <v>3.23</v>
      </c>
      <c r="D16">
        <v>38.71</v>
      </c>
      <c r="G16" t="s">
        <v>49</v>
      </c>
      <c r="J16" s="2" t="s">
        <v>108</v>
      </c>
      <c r="K16" s="2" t="s">
        <v>110</v>
      </c>
      <c r="L16" s="2" t="s">
        <v>105</v>
      </c>
      <c r="M16" s="2" t="s">
        <v>18</v>
      </c>
      <c r="N16" s="2" t="s">
        <v>105</v>
      </c>
      <c r="O16" s="2" t="s">
        <v>106</v>
      </c>
      <c r="P16" s="2" t="s">
        <v>107</v>
      </c>
      <c r="Q16" s="2" t="s">
        <v>105</v>
      </c>
      <c r="R16" s="2" t="s">
        <v>66</v>
      </c>
      <c r="S16" s="2" t="s">
        <v>105</v>
      </c>
      <c r="T16" s="2" t="str">
        <f t="shared" si="0"/>
        <v>replace Product_Category_for_Merge = "Lignite" if  Product== "LIGNITE"</v>
      </c>
    </row>
    <row r="17" spans="1:20" x14ac:dyDescent="0.2">
      <c r="A17" t="s">
        <v>16</v>
      </c>
      <c r="B17" s="1">
        <v>5670</v>
      </c>
      <c r="C17">
        <v>3.23</v>
      </c>
      <c r="D17">
        <v>41.94</v>
      </c>
      <c r="G17" t="s">
        <v>50</v>
      </c>
      <c r="J17" s="2" t="s">
        <v>108</v>
      </c>
      <c r="K17" s="2" t="s">
        <v>110</v>
      </c>
      <c r="L17" s="2" t="s">
        <v>105</v>
      </c>
      <c r="M17" s="2" t="s">
        <v>19</v>
      </c>
      <c r="N17" s="2" t="s">
        <v>105</v>
      </c>
      <c r="O17" s="2" t="s">
        <v>106</v>
      </c>
      <c r="P17" s="2" t="s">
        <v>107</v>
      </c>
      <c r="Q17" s="2" t="s">
        <v>105</v>
      </c>
      <c r="R17" s="2" t="s">
        <v>67</v>
      </c>
      <c r="S17" s="2" t="s">
        <v>105</v>
      </c>
      <c r="T17" s="2" t="str">
        <f t="shared" si="0"/>
        <v>replace Product_Category_for_Merge = "Liquefied petroleum gases" if  Product== "LPG"</v>
      </c>
    </row>
    <row r="18" spans="1:20" x14ac:dyDescent="0.2">
      <c r="A18" t="s">
        <v>17</v>
      </c>
      <c r="B18" s="1">
        <v>5670</v>
      </c>
      <c r="C18">
        <v>3.23</v>
      </c>
      <c r="D18">
        <v>45.16</v>
      </c>
      <c r="G18" t="s">
        <v>51</v>
      </c>
      <c r="J18" s="2" t="s">
        <v>108</v>
      </c>
      <c r="K18" s="2" t="s">
        <v>110</v>
      </c>
      <c r="L18" s="2" t="s">
        <v>105</v>
      </c>
      <c r="M18" s="2" t="s">
        <v>20</v>
      </c>
      <c r="N18" s="2" t="s">
        <v>105</v>
      </c>
      <c r="O18" s="2" t="s">
        <v>106</v>
      </c>
      <c r="P18" s="2" t="s">
        <v>107</v>
      </c>
      <c r="Q18" s="2" t="s">
        <v>105</v>
      </c>
      <c r="R18" s="2" t="s">
        <v>68</v>
      </c>
      <c r="S18" s="2" t="s">
        <v>105</v>
      </c>
      <c r="T18" s="2" t="str">
        <f t="shared" si="0"/>
        <v>replace Product_Category_for_Merge = "Lubricants" if  Product== "LUBRIC"</v>
      </c>
    </row>
    <row r="19" spans="1:20" x14ac:dyDescent="0.2">
      <c r="A19" t="s">
        <v>18</v>
      </c>
      <c r="B19" s="1">
        <v>5670</v>
      </c>
      <c r="C19">
        <v>3.23</v>
      </c>
      <c r="D19">
        <v>48.39</v>
      </c>
      <c r="G19" t="s">
        <v>52</v>
      </c>
      <c r="J19" s="2" t="s">
        <v>108</v>
      </c>
      <c r="K19" s="2" t="s">
        <v>110</v>
      </c>
      <c r="L19" s="2" t="s">
        <v>105</v>
      </c>
      <c r="M19" s="2" t="s">
        <v>21</v>
      </c>
      <c r="N19" s="2" t="s">
        <v>105</v>
      </c>
      <c r="O19" s="2" t="s">
        <v>106</v>
      </c>
      <c r="P19" s="2" t="s">
        <v>107</v>
      </c>
      <c r="Q19" s="2" t="s">
        <v>105</v>
      </c>
      <c r="R19" s="2" t="s">
        <v>77</v>
      </c>
      <c r="S19" s="2" t="s">
        <v>105</v>
      </c>
      <c r="T19" s="2" t="str">
        <f t="shared" si="0"/>
        <v>replace Product_Category_for_Merge = "Motor gasoline excl bio" if  Product== "NONBIOGASO"</v>
      </c>
    </row>
    <row r="20" spans="1:20" x14ac:dyDescent="0.2">
      <c r="A20" t="s">
        <v>19</v>
      </c>
      <c r="B20" s="1">
        <v>5670</v>
      </c>
      <c r="C20">
        <v>3.23</v>
      </c>
      <c r="D20">
        <v>51.61</v>
      </c>
      <c r="G20" t="s">
        <v>53</v>
      </c>
      <c r="J20" s="2" t="s">
        <v>108</v>
      </c>
      <c r="K20" s="2" t="s">
        <v>110</v>
      </c>
      <c r="L20" s="2" t="s">
        <v>105</v>
      </c>
      <c r="M20" s="2" t="s">
        <v>22</v>
      </c>
      <c r="N20" s="2" t="s">
        <v>105</v>
      </c>
      <c r="O20" s="2" t="s">
        <v>106</v>
      </c>
      <c r="P20" s="2" t="s">
        <v>107</v>
      </c>
      <c r="Q20" s="2" t="s">
        <v>105</v>
      </c>
      <c r="R20" s="2" t="s">
        <v>73</v>
      </c>
      <c r="S20" s="2" t="s">
        <v>105</v>
      </c>
      <c r="T20" s="2" t="str">
        <f t="shared" si="0"/>
        <v>replace Product_Category_for_Merge = "Naphtha" if  Product== "NAPHTHA"</v>
      </c>
    </row>
    <row r="21" spans="1:20" x14ac:dyDescent="0.2">
      <c r="A21" t="s">
        <v>20</v>
      </c>
      <c r="B21" s="1">
        <v>5670</v>
      </c>
      <c r="C21">
        <v>3.23</v>
      </c>
      <c r="D21">
        <v>54.84</v>
      </c>
      <c r="G21" t="s">
        <v>54</v>
      </c>
      <c r="J21" s="2" t="s">
        <v>108</v>
      </c>
      <c r="K21" s="2" t="s">
        <v>110</v>
      </c>
      <c r="L21" s="2" t="s">
        <v>105</v>
      </c>
      <c r="M21" s="2" t="s">
        <v>23</v>
      </c>
      <c r="N21" s="2" t="s">
        <v>105</v>
      </c>
      <c r="O21" s="2" t="s">
        <v>106</v>
      </c>
      <c r="P21" s="2" t="s">
        <v>107</v>
      </c>
      <c r="Q21" s="2" t="s">
        <v>105</v>
      </c>
      <c r="R21" s="2" t="s">
        <v>75</v>
      </c>
      <c r="S21" s="2" t="s">
        <v>105</v>
      </c>
      <c r="T21" s="2" t="str">
        <f t="shared" si="0"/>
        <v>replace Product_Category_for_Merge = "Natural gas liquids" if  Product== "NGL"</v>
      </c>
    </row>
    <row r="22" spans="1:20" x14ac:dyDescent="0.2">
      <c r="A22" t="s">
        <v>21</v>
      </c>
      <c r="B22" s="1">
        <v>5670</v>
      </c>
      <c r="C22">
        <v>3.23</v>
      </c>
      <c r="D22">
        <v>58.06</v>
      </c>
      <c r="G22" t="s">
        <v>55</v>
      </c>
      <c r="J22" s="2" t="s">
        <v>108</v>
      </c>
      <c r="K22" s="2" t="s">
        <v>110</v>
      </c>
      <c r="L22" s="2" t="s">
        <v>105</v>
      </c>
      <c r="M22" s="2" t="s">
        <v>24</v>
      </c>
      <c r="N22" s="2" t="s">
        <v>105</v>
      </c>
      <c r="O22" s="2" t="s">
        <v>106</v>
      </c>
      <c r="P22" s="2" t="s">
        <v>107</v>
      </c>
      <c r="Q22" s="2" t="s">
        <v>105</v>
      </c>
      <c r="R22" s="2" t="s">
        <v>84</v>
      </c>
      <c r="S22" s="2" t="s">
        <v>105</v>
      </c>
      <c r="T22" s="2" t="str">
        <f t="shared" si="0"/>
        <v>replace Product_Category_for_Merge = "Non-specified oil products" if  Product== "ONONSPEC"</v>
      </c>
    </row>
    <row r="23" spans="1:20" x14ac:dyDescent="0.2">
      <c r="A23" t="s">
        <v>22</v>
      </c>
      <c r="B23" s="1">
        <v>5670</v>
      </c>
      <c r="C23">
        <v>3.23</v>
      </c>
      <c r="D23">
        <v>61.29</v>
      </c>
      <c r="G23" t="s">
        <v>56</v>
      </c>
      <c r="J23" s="2" t="s">
        <v>108</v>
      </c>
      <c r="K23" s="2" t="s">
        <v>110</v>
      </c>
      <c r="L23" s="2" t="s">
        <v>105</v>
      </c>
      <c r="M23" s="2" t="s">
        <v>25</v>
      </c>
      <c r="N23" s="2" t="s">
        <v>105</v>
      </c>
      <c r="O23" s="2" t="s">
        <v>106</v>
      </c>
      <c r="P23" s="2" t="s">
        <v>107</v>
      </c>
      <c r="Q23" s="2" t="s">
        <v>105</v>
      </c>
      <c r="R23" s="2" t="s">
        <v>83</v>
      </c>
      <c r="S23" s="2" t="s">
        <v>105</v>
      </c>
      <c r="T23" s="2" t="str">
        <f t="shared" si="0"/>
        <v>replace Product_Category_for_Merge = "Oil shale and oil sands" if  Product== "OILSHALE"</v>
      </c>
    </row>
    <row r="24" spans="1:20" x14ac:dyDescent="0.2">
      <c r="A24" t="s">
        <v>23</v>
      </c>
      <c r="B24" s="1">
        <v>5670</v>
      </c>
      <c r="C24">
        <v>3.23</v>
      </c>
      <c r="D24">
        <v>64.52</v>
      </c>
      <c r="G24" t="s">
        <v>57</v>
      </c>
      <c r="J24" s="2" t="s">
        <v>108</v>
      </c>
      <c r="K24" s="2" t="s">
        <v>110</v>
      </c>
      <c r="L24" s="2" t="s">
        <v>105</v>
      </c>
      <c r="M24" s="2" t="s">
        <v>26</v>
      </c>
      <c r="N24" s="2" t="s">
        <v>105</v>
      </c>
      <c r="O24" s="2" t="s">
        <v>106</v>
      </c>
      <c r="P24" s="2" t="s">
        <v>107</v>
      </c>
      <c r="Q24" s="2" t="s">
        <v>105</v>
      </c>
      <c r="R24" s="2" t="s">
        <v>45</v>
      </c>
      <c r="S24" s="2" t="s">
        <v>105</v>
      </c>
      <c r="T24" s="2" t="str">
        <f t="shared" si="0"/>
        <v>replace Product_Category_for_Merge = "Other bituminous coal" if  Product== "BITCOAL"</v>
      </c>
    </row>
    <row r="25" spans="1:20" x14ac:dyDescent="0.2">
      <c r="A25" t="s">
        <v>24</v>
      </c>
      <c r="B25" s="1">
        <v>5670</v>
      </c>
      <c r="C25">
        <v>3.23</v>
      </c>
      <c r="D25">
        <v>67.739999999999995</v>
      </c>
      <c r="G25" t="s">
        <v>58</v>
      </c>
      <c r="J25" s="2" t="s">
        <v>108</v>
      </c>
      <c r="K25" s="2" t="s">
        <v>110</v>
      </c>
      <c r="L25" s="2" t="s">
        <v>105</v>
      </c>
      <c r="M25" s="2" t="s">
        <v>27</v>
      </c>
      <c r="N25" s="2" t="s">
        <v>105</v>
      </c>
      <c r="O25" s="2" t="s">
        <v>106</v>
      </c>
      <c r="P25" s="2" t="s">
        <v>107</v>
      </c>
      <c r="Q25" s="2" t="s">
        <v>105</v>
      </c>
      <c r="R25" s="2" t="s">
        <v>88</v>
      </c>
      <c r="S25" s="2" t="s">
        <v>105</v>
      </c>
      <c r="T25" s="2" t="str">
        <f t="shared" si="0"/>
        <v>replace Product_Category_for_Merge = "Paraffin waxes" if  Product== "PARWAX"</v>
      </c>
    </row>
    <row r="26" spans="1:20" x14ac:dyDescent="0.2">
      <c r="A26" t="s">
        <v>25</v>
      </c>
      <c r="B26" s="1">
        <v>5670</v>
      </c>
      <c r="C26">
        <v>3.23</v>
      </c>
      <c r="D26">
        <v>70.97</v>
      </c>
      <c r="G26" t="s">
        <v>59</v>
      </c>
      <c r="J26" s="2" t="s">
        <v>108</v>
      </c>
      <c r="K26" s="2" t="s">
        <v>110</v>
      </c>
      <c r="L26" s="2" t="s">
        <v>105</v>
      </c>
      <c r="M26" s="2" t="s">
        <v>28</v>
      </c>
      <c r="N26" s="2" t="s">
        <v>105</v>
      </c>
      <c r="O26" s="2" t="s">
        <v>106</v>
      </c>
      <c r="P26" s="2" t="s">
        <v>107</v>
      </c>
      <c r="Q26" s="2" t="s">
        <v>105</v>
      </c>
      <c r="R26" s="2" t="s">
        <v>89</v>
      </c>
      <c r="S26" s="2" t="s">
        <v>105</v>
      </c>
      <c r="T26" s="2" t="str">
        <f t="shared" si="0"/>
        <v>replace Product_Category_for_Merge = "Patent fuel" if  Product== "PATFUEL"</v>
      </c>
    </row>
    <row r="27" spans="1:20" x14ac:dyDescent="0.2">
      <c r="A27" t="s">
        <v>26</v>
      </c>
      <c r="B27" s="1">
        <v>5670</v>
      </c>
      <c r="C27">
        <v>3.23</v>
      </c>
      <c r="D27">
        <v>74.19</v>
      </c>
      <c r="G27" t="s">
        <v>60</v>
      </c>
      <c r="J27" s="2" t="s">
        <v>108</v>
      </c>
      <c r="K27" s="2" t="s">
        <v>110</v>
      </c>
      <c r="L27" s="2" t="s">
        <v>105</v>
      </c>
      <c r="M27" s="2" t="s">
        <v>29</v>
      </c>
      <c r="N27" s="2" t="s">
        <v>105</v>
      </c>
      <c r="O27" s="2" t="s">
        <v>106</v>
      </c>
      <c r="P27" s="2" t="s">
        <v>107</v>
      </c>
      <c r="Q27" s="2" t="s">
        <v>105</v>
      </c>
      <c r="R27" s="2" t="s">
        <v>90</v>
      </c>
      <c r="S27" s="2" t="s">
        <v>105</v>
      </c>
      <c r="T27" s="2" t="str">
        <f t="shared" si="0"/>
        <v>replace Product_Category_for_Merge = "Peat" if  Product== "PEAT"</v>
      </c>
    </row>
    <row r="28" spans="1:20" x14ac:dyDescent="0.2">
      <c r="A28" t="s">
        <v>27</v>
      </c>
      <c r="B28" s="1">
        <v>5670</v>
      </c>
      <c r="C28">
        <v>3.23</v>
      </c>
      <c r="D28">
        <v>77.42</v>
      </c>
      <c r="G28" t="s">
        <v>61</v>
      </c>
      <c r="J28" s="2" t="s">
        <v>108</v>
      </c>
      <c r="K28" s="2" t="s">
        <v>110</v>
      </c>
      <c r="L28" s="2" t="s">
        <v>105</v>
      </c>
      <c r="M28" s="2" t="s">
        <v>30</v>
      </c>
      <c r="N28" s="2" t="s">
        <v>105</v>
      </c>
      <c r="O28" s="2" t="s">
        <v>106</v>
      </c>
      <c r="P28" s="2" t="s">
        <v>107</v>
      </c>
      <c r="Q28" s="2" t="s">
        <v>105</v>
      </c>
      <c r="R28" s="2" t="s">
        <v>91</v>
      </c>
      <c r="S28" s="2" t="s">
        <v>105</v>
      </c>
      <c r="T28" s="2" t="str">
        <f t="shared" si="0"/>
        <v>replace Product_Category_for_Merge = "Peat products" if  Product== "PEATPROD"</v>
      </c>
    </row>
    <row r="29" spans="1:20" x14ac:dyDescent="0.2">
      <c r="A29" t="s">
        <v>28</v>
      </c>
      <c r="B29" s="1">
        <v>5670</v>
      </c>
      <c r="C29">
        <v>3.23</v>
      </c>
      <c r="D29">
        <v>80.650000000000006</v>
      </c>
      <c r="G29" t="s">
        <v>62</v>
      </c>
      <c r="J29" s="2" t="s">
        <v>108</v>
      </c>
      <c r="K29" s="2" t="s">
        <v>110</v>
      </c>
      <c r="L29" s="2" t="s">
        <v>105</v>
      </c>
      <c r="M29" s="2" t="s">
        <v>31</v>
      </c>
      <c r="N29" s="2" t="s">
        <v>105</v>
      </c>
      <c r="O29" s="2" t="s">
        <v>106</v>
      </c>
      <c r="P29" s="2" t="s">
        <v>107</v>
      </c>
      <c r="Q29" s="2" t="s">
        <v>105</v>
      </c>
      <c r="R29" s="2" t="s">
        <v>92</v>
      </c>
      <c r="S29" s="2" t="s">
        <v>105</v>
      </c>
      <c r="T29" s="2" t="str">
        <f t="shared" si="0"/>
        <v>replace Product_Category_for_Merge = "Petroleum coke" if  Product== "PETCOKE"</v>
      </c>
    </row>
    <row r="30" spans="1:20" x14ac:dyDescent="0.2">
      <c r="A30" t="s">
        <v>29</v>
      </c>
      <c r="B30" s="1">
        <v>5670</v>
      </c>
      <c r="C30">
        <v>3.23</v>
      </c>
      <c r="D30">
        <v>83.87</v>
      </c>
      <c r="G30" t="s">
        <v>63</v>
      </c>
      <c r="J30" s="2" t="s">
        <v>108</v>
      </c>
      <c r="K30" s="2" t="s">
        <v>110</v>
      </c>
      <c r="L30" s="2" t="s">
        <v>105</v>
      </c>
      <c r="M30" s="2" t="s">
        <v>32</v>
      </c>
      <c r="N30" s="2" t="s">
        <v>105</v>
      </c>
      <c r="O30" s="2" t="s">
        <v>106</v>
      </c>
      <c r="P30" s="2" t="s">
        <v>107</v>
      </c>
      <c r="Q30" s="2" t="s">
        <v>105</v>
      </c>
      <c r="R30" s="2" t="s">
        <v>95</v>
      </c>
      <c r="S30" s="2" t="s">
        <v>105</v>
      </c>
      <c r="T30" s="2" t="str">
        <f t="shared" si="0"/>
        <v>replace Product_Category_for_Merge = "Refinery gas" if  Product== "REFINGAS"</v>
      </c>
    </row>
    <row r="31" spans="1:20" x14ac:dyDescent="0.2">
      <c r="A31" t="s">
        <v>30</v>
      </c>
      <c r="B31" s="1">
        <v>5670</v>
      </c>
      <c r="C31">
        <v>3.23</v>
      </c>
      <c r="D31">
        <v>87.1</v>
      </c>
      <c r="G31" t="s">
        <v>64</v>
      </c>
      <c r="J31" s="2" t="s">
        <v>108</v>
      </c>
      <c r="K31" s="2" t="s">
        <v>110</v>
      </c>
      <c r="L31" s="2" t="s">
        <v>105</v>
      </c>
      <c r="M31" s="2" t="s">
        <v>33</v>
      </c>
      <c r="N31" s="2" t="s">
        <v>105</v>
      </c>
      <c r="O31" s="2" t="s">
        <v>106</v>
      </c>
      <c r="P31" s="2" t="s">
        <v>107</v>
      </c>
      <c r="Q31" s="2" t="s">
        <v>105</v>
      </c>
      <c r="R31" s="2" t="s">
        <v>100</v>
      </c>
      <c r="S31" s="2" t="s">
        <v>105</v>
      </c>
      <c r="T31" s="2" t="str">
        <f t="shared" si="0"/>
        <v>replace Product_Category_for_Merge = "Sub-bituminous coal" if  Product== "SUBCOAL"</v>
      </c>
    </row>
    <row r="32" spans="1:20" x14ac:dyDescent="0.2">
      <c r="A32" t="s">
        <v>31</v>
      </c>
      <c r="B32" s="1">
        <v>5670</v>
      </c>
      <c r="C32">
        <v>3.23</v>
      </c>
      <c r="D32">
        <v>90.32</v>
      </c>
      <c r="G32" t="s">
        <v>65</v>
      </c>
      <c r="J32" s="2" t="s">
        <v>108</v>
      </c>
      <c r="K32" s="2" t="s">
        <v>110</v>
      </c>
      <c r="L32" s="2" t="s">
        <v>105</v>
      </c>
      <c r="M32" s="2" t="s">
        <v>34</v>
      </c>
      <c r="N32" s="2" t="s">
        <v>105</v>
      </c>
      <c r="O32" s="2" t="s">
        <v>106</v>
      </c>
      <c r="P32" s="2" t="s">
        <v>107</v>
      </c>
      <c r="Q32" s="2" t="s">
        <v>105</v>
      </c>
      <c r="R32" s="2" t="s">
        <v>103</v>
      </c>
      <c r="S32" s="2" t="s">
        <v>105</v>
      </c>
      <c r="T32" s="2" t="str">
        <f t="shared" si="0"/>
        <v>replace Product_Category_for_Merge = "White spirit" if  Product== "WHITESP"</v>
      </c>
    </row>
    <row r="33" spans="1:7" x14ac:dyDescent="0.2">
      <c r="A33" t="s">
        <v>32</v>
      </c>
      <c r="B33" s="1">
        <v>5670</v>
      </c>
      <c r="C33">
        <v>3.23</v>
      </c>
      <c r="D33">
        <v>93.55</v>
      </c>
      <c r="G33" t="s">
        <v>66</v>
      </c>
    </row>
    <row r="34" spans="1:7" x14ac:dyDescent="0.2">
      <c r="A34" t="s">
        <v>33</v>
      </c>
      <c r="B34" s="1">
        <v>5670</v>
      </c>
      <c r="C34">
        <v>3.23</v>
      </c>
      <c r="D34">
        <v>96.77</v>
      </c>
      <c r="G34" t="s">
        <v>67</v>
      </c>
    </row>
    <row r="35" spans="1:7" x14ac:dyDescent="0.2">
      <c r="A35" t="s">
        <v>34</v>
      </c>
      <c r="B35" s="1">
        <v>5670</v>
      </c>
      <c r="C35">
        <v>3.23</v>
      </c>
      <c r="D35">
        <v>100</v>
      </c>
      <c r="G35" t="s">
        <v>68</v>
      </c>
    </row>
    <row r="36" spans="1:7" x14ac:dyDescent="0.2">
      <c r="G36" t="s">
        <v>69</v>
      </c>
    </row>
    <row r="37" spans="1:7" x14ac:dyDescent="0.2">
      <c r="A37" t="s">
        <v>35</v>
      </c>
      <c r="B37" s="1">
        <v>175770</v>
      </c>
      <c r="C37">
        <v>100</v>
      </c>
      <c r="G37" t="s">
        <v>70</v>
      </c>
    </row>
    <row r="38" spans="1:7" x14ac:dyDescent="0.2">
      <c r="G38" t="s">
        <v>71</v>
      </c>
    </row>
    <row r="39" spans="1:7" x14ac:dyDescent="0.2">
      <c r="A39" t="s">
        <v>36</v>
      </c>
      <c r="G39" t="s">
        <v>72</v>
      </c>
    </row>
    <row r="40" spans="1:7" x14ac:dyDescent="0.2">
      <c r="G40" t="s">
        <v>73</v>
      </c>
    </row>
    <row r="41" spans="1:7" x14ac:dyDescent="0.2">
      <c r="G41" t="s">
        <v>74</v>
      </c>
    </row>
    <row r="42" spans="1:7" x14ac:dyDescent="0.2">
      <c r="G42" t="s">
        <v>75</v>
      </c>
    </row>
    <row r="43" spans="1:7" x14ac:dyDescent="0.2">
      <c r="G43" t="s">
        <v>76</v>
      </c>
    </row>
    <row r="44" spans="1:7" x14ac:dyDescent="0.2">
      <c r="G44" t="s">
        <v>77</v>
      </c>
    </row>
    <row r="45" spans="1:7" x14ac:dyDescent="0.2">
      <c r="G45" t="s">
        <v>78</v>
      </c>
    </row>
    <row r="46" spans="1:7" x14ac:dyDescent="0.2">
      <c r="G46" t="s">
        <v>79</v>
      </c>
    </row>
    <row r="47" spans="1:7" x14ac:dyDescent="0.2">
      <c r="G47" t="s">
        <v>80</v>
      </c>
    </row>
    <row r="48" spans="1:7" x14ac:dyDescent="0.2">
      <c r="G48" t="s">
        <v>81</v>
      </c>
    </row>
    <row r="49" spans="7:7" x14ac:dyDescent="0.2">
      <c r="G49" t="s">
        <v>82</v>
      </c>
    </row>
    <row r="50" spans="7:7" x14ac:dyDescent="0.2">
      <c r="G50" t="s">
        <v>83</v>
      </c>
    </row>
    <row r="51" spans="7:7" x14ac:dyDescent="0.2">
      <c r="G51" t="s">
        <v>84</v>
      </c>
    </row>
    <row r="52" spans="7:7" x14ac:dyDescent="0.2">
      <c r="G52" t="s">
        <v>85</v>
      </c>
    </row>
    <row r="53" spans="7:7" x14ac:dyDescent="0.2">
      <c r="G53" t="s">
        <v>86</v>
      </c>
    </row>
    <row r="54" spans="7:7" x14ac:dyDescent="0.2">
      <c r="G54" t="s">
        <v>87</v>
      </c>
    </row>
    <row r="55" spans="7:7" x14ac:dyDescent="0.2">
      <c r="G55" t="s">
        <v>88</v>
      </c>
    </row>
    <row r="56" spans="7:7" x14ac:dyDescent="0.2">
      <c r="G56" t="s">
        <v>89</v>
      </c>
    </row>
    <row r="57" spans="7:7" x14ac:dyDescent="0.2">
      <c r="G57" t="s">
        <v>90</v>
      </c>
    </row>
    <row r="58" spans="7:7" x14ac:dyDescent="0.2">
      <c r="G58" t="s">
        <v>91</v>
      </c>
    </row>
    <row r="59" spans="7:7" x14ac:dyDescent="0.2">
      <c r="G59" t="s">
        <v>92</v>
      </c>
    </row>
    <row r="60" spans="7:7" x14ac:dyDescent="0.2">
      <c r="G60" t="s">
        <v>93</v>
      </c>
    </row>
    <row r="61" spans="7:7" x14ac:dyDescent="0.2">
      <c r="G61" t="s">
        <v>94</v>
      </c>
    </row>
    <row r="62" spans="7:7" x14ac:dyDescent="0.2">
      <c r="G62" t="s">
        <v>95</v>
      </c>
    </row>
    <row r="63" spans="7:7" x14ac:dyDescent="0.2">
      <c r="G63" t="s">
        <v>96</v>
      </c>
    </row>
    <row r="64" spans="7:7" x14ac:dyDescent="0.2">
      <c r="G64" t="s">
        <v>97</v>
      </c>
    </row>
    <row r="65" spans="7:7" x14ac:dyDescent="0.2">
      <c r="G65" t="s">
        <v>98</v>
      </c>
    </row>
    <row r="66" spans="7:7" x14ac:dyDescent="0.2">
      <c r="G66" t="s">
        <v>99</v>
      </c>
    </row>
    <row r="67" spans="7:7" x14ac:dyDescent="0.2">
      <c r="G67" t="s">
        <v>100</v>
      </c>
    </row>
    <row r="68" spans="7:7" x14ac:dyDescent="0.2">
      <c r="G68" t="s">
        <v>101</v>
      </c>
    </row>
    <row r="69" spans="7:7" x14ac:dyDescent="0.2">
      <c r="G69" t="s">
        <v>102</v>
      </c>
    </row>
    <row r="70" spans="7:7" x14ac:dyDescent="0.2">
      <c r="G70" t="s">
        <v>103</v>
      </c>
    </row>
    <row r="71" spans="7:7" x14ac:dyDescent="0.2">
      <c r="G71" t="s">
        <v>104</v>
      </c>
    </row>
    <row r="73" spans="7:7" x14ac:dyDescent="0.2">
      <c r="G73" t="s">
        <v>35</v>
      </c>
    </row>
    <row r="75" spans="7:7" x14ac:dyDescent="0.2">
      <c r="G7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042E-F9FB-A840-8F80-542FBF068280}">
  <sheetPr>
    <tabColor rgb="FFFFC000"/>
  </sheetPr>
  <dimension ref="B4:F40"/>
  <sheetViews>
    <sheetView workbookViewId="0">
      <selection activeCell="B5" sqref="B5"/>
    </sheetView>
  </sheetViews>
  <sheetFormatPr baseColWidth="10" defaultRowHeight="16" x14ac:dyDescent="0.2"/>
  <cols>
    <col min="2" max="2" width="26" bestFit="1" customWidth="1"/>
    <col min="3" max="3" width="41.5" customWidth="1"/>
  </cols>
  <sheetData>
    <row r="4" spans="2:6" x14ac:dyDescent="0.2">
      <c r="C4" t="s">
        <v>109</v>
      </c>
      <c r="D4" t="s">
        <v>2</v>
      </c>
      <c r="E4" t="s">
        <v>3</v>
      </c>
    </row>
    <row r="5" spans="2:6" x14ac:dyDescent="0.2">
      <c r="B5" s="2" t="s">
        <v>145</v>
      </c>
      <c r="D5" s="1"/>
    </row>
    <row r="6" spans="2:6" x14ac:dyDescent="0.2">
      <c r="C6" t="s">
        <v>38</v>
      </c>
      <c r="D6" s="1">
        <v>936</v>
      </c>
      <c r="E6">
        <v>1.52</v>
      </c>
      <c r="F6">
        <v>1.52</v>
      </c>
    </row>
    <row r="7" spans="2:6" x14ac:dyDescent="0.2">
      <c r="C7" t="s">
        <v>41</v>
      </c>
      <c r="D7" s="1">
        <v>1311</v>
      </c>
      <c r="E7">
        <v>2.13</v>
      </c>
      <c r="F7">
        <v>3.65</v>
      </c>
    </row>
    <row r="8" spans="2:6" x14ac:dyDescent="0.2">
      <c r="C8" t="s">
        <v>42</v>
      </c>
      <c r="D8" s="1">
        <v>1496</v>
      </c>
      <c r="E8">
        <v>2.4300000000000002</v>
      </c>
      <c r="F8">
        <v>6.08</v>
      </c>
    </row>
    <row r="9" spans="2:6" x14ac:dyDescent="0.2">
      <c r="C9" t="s">
        <v>43</v>
      </c>
      <c r="D9" s="1">
        <v>1402</v>
      </c>
      <c r="E9">
        <v>2.2799999999999998</v>
      </c>
      <c r="F9">
        <v>8.35</v>
      </c>
    </row>
    <row r="10" spans="2:6" x14ac:dyDescent="0.2">
      <c r="C10" t="s">
        <v>47</v>
      </c>
      <c r="D10" s="1">
        <v>2233</v>
      </c>
      <c r="E10">
        <v>3.63</v>
      </c>
      <c r="F10">
        <v>11.98</v>
      </c>
    </row>
    <row r="11" spans="2:6" x14ac:dyDescent="0.2">
      <c r="B11">
        <v>1</v>
      </c>
      <c r="C11" t="s">
        <v>48</v>
      </c>
      <c r="D11" s="1">
        <v>3567</v>
      </c>
      <c r="E11">
        <v>5.79</v>
      </c>
      <c r="F11">
        <v>17.77</v>
      </c>
    </row>
    <row r="12" spans="2:6" x14ac:dyDescent="0.2">
      <c r="C12" t="s">
        <v>49</v>
      </c>
      <c r="D12" s="1">
        <v>2504</v>
      </c>
      <c r="E12">
        <v>4.07</v>
      </c>
      <c r="F12">
        <v>21.84</v>
      </c>
    </row>
    <row r="13" spans="2:6" x14ac:dyDescent="0.2">
      <c r="C13" t="s">
        <v>52</v>
      </c>
      <c r="D13" s="1"/>
    </row>
    <row r="14" spans="2:6" x14ac:dyDescent="0.2">
      <c r="B14">
        <v>1</v>
      </c>
      <c r="C14" t="s">
        <v>53</v>
      </c>
      <c r="D14" s="1">
        <v>3744</v>
      </c>
      <c r="E14">
        <v>6.08</v>
      </c>
      <c r="F14">
        <v>31.19</v>
      </c>
    </row>
    <row r="15" spans="2:6" x14ac:dyDescent="0.2">
      <c r="C15" t="s">
        <v>54</v>
      </c>
      <c r="D15" s="1">
        <v>1555</v>
      </c>
      <c r="E15">
        <v>2.52</v>
      </c>
      <c r="F15">
        <v>33.72</v>
      </c>
    </row>
    <row r="16" spans="2:6" x14ac:dyDescent="0.2">
      <c r="C16" t="s">
        <v>58</v>
      </c>
      <c r="D16" s="1">
        <v>1710</v>
      </c>
      <c r="E16">
        <v>2.78</v>
      </c>
      <c r="F16">
        <v>36.49</v>
      </c>
    </row>
    <row r="17" spans="2:6" x14ac:dyDescent="0.2">
      <c r="C17" t="s">
        <v>59</v>
      </c>
      <c r="D17" s="1">
        <v>1273</v>
      </c>
      <c r="E17">
        <v>2.0699999999999998</v>
      </c>
      <c r="F17">
        <v>38.56</v>
      </c>
    </row>
    <row r="18" spans="2:6" x14ac:dyDescent="0.2">
      <c r="B18">
        <v>1</v>
      </c>
      <c r="C18" t="s">
        <v>60</v>
      </c>
      <c r="D18" s="1">
        <v>3691</v>
      </c>
      <c r="E18">
        <v>5.99</v>
      </c>
      <c r="F18">
        <v>44.55</v>
      </c>
    </row>
    <row r="19" spans="2:6" x14ac:dyDescent="0.2">
      <c r="C19" t="s">
        <v>61</v>
      </c>
      <c r="D19" s="1">
        <v>1820</v>
      </c>
      <c r="E19">
        <v>2.96</v>
      </c>
      <c r="F19">
        <v>47.51</v>
      </c>
    </row>
    <row r="20" spans="2:6" x14ac:dyDescent="0.2">
      <c r="C20" t="s">
        <v>63</v>
      </c>
      <c r="D20">
        <v>830</v>
      </c>
      <c r="E20">
        <v>1.35</v>
      </c>
      <c r="F20">
        <v>48.86</v>
      </c>
    </row>
    <row r="21" spans="2:6" x14ac:dyDescent="0.2">
      <c r="C21" t="s">
        <v>64</v>
      </c>
      <c r="D21" s="1">
        <v>1401</v>
      </c>
      <c r="E21">
        <v>2.27</v>
      </c>
      <c r="F21">
        <v>51.13</v>
      </c>
    </row>
    <row r="22" spans="2:6" x14ac:dyDescent="0.2">
      <c r="B22">
        <v>1</v>
      </c>
      <c r="C22" t="s">
        <v>69</v>
      </c>
      <c r="D22" s="1">
        <v>831</v>
      </c>
      <c r="E22">
        <v>1.35</v>
      </c>
      <c r="F22">
        <v>52.48</v>
      </c>
    </row>
    <row r="23" spans="2:6" x14ac:dyDescent="0.2">
      <c r="B23">
        <v>1</v>
      </c>
      <c r="C23" t="s">
        <v>70</v>
      </c>
      <c r="D23" s="1">
        <v>3441</v>
      </c>
      <c r="E23">
        <v>5.59</v>
      </c>
      <c r="F23">
        <v>58.07</v>
      </c>
    </row>
    <row r="24" spans="2:6" x14ac:dyDescent="0.2">
      <c r="C24" t="s">
        <v>71</v>
      </c>
      <c r="D24" s="1">
        <v>1170</v>
      </c>
      <c r="E24">
        <v>1.9</v>
      </c>
      <c r="F24">
        <v>59.97</v>
      </c>
    </row>
    <row r="25" spans="2:6" x14ac:dyDescent="0.2">
      <c r="C25" t="s">
        <v>72</v>
      </c>
      <c r="D25" s="1">
        <v>1188</v>
      </c>
      <c r="E25">
        <v>1.93</v>
      </c>
      <c r="F25">
        <v>61.9</v>
      </c>
    </row>
    <row r="26" spans="2:6" x14ac:dyDescent="0.2">
      <c r="C26" t="s">
        <v>74</v>
      </c>
      <c r="D26" s="1">
        <v>2854</v>
      </c>
      <c r="E26">
        <v>4.63</v>
      </c>
      <c r="F26">
        <v>66.53</v>
      </c>
    </row>
    <row r="27" spans="2:6" x14ac:dyDescent="0.2">
      <c r="C27" t="s">
        <v>79</v>
      </c>
      <c r="D27">
        <v>970</v>
      </c>
      <c r="E27">
        <v>1.58</v>
      </c>
      <c r="F27">
        <v>68.11</v>
      </c>
    </row>
    <row r="28" spans="2:6" x14ac:dyDescent="0.2">
      <c r="C28" t="s">
        <v>80</v>
      </c>
      <c r="D28" s="1">
        <v>830</v>
      </c>
      <c r="E28">
        <v>1.35</v>
      </c>
      <c r="F28">
        <v>69.45</v>
      </c>
    </row>
    <row r="29" spans="2:6" x14ac:dyDescent="0.2">
      <c r="C29" t="s">
        <v>81</v>
      </c>
      <c r="D29" s="1">
        <v>1075</v>
      </c>
      <c r="E29">
        <v>1.75</v>
      </c>
      <c r="F29">
        <v>71.2</v>
      </c>
    </row>
    <row r="30" spans="2:6" x14ac:dyDescent="0.2">
      <c r="C30" t="s">
        <v>82</v>
      </c>
      <c r="D30" s="1">
        <v>1149</v>
      </c>
      <c r="E30">
        <v>1.87</v>
      </c>
      <c r="F30">
        <v>73.06</v>
      </c>
    </row>
    <row r="31" spans="2:6" x14ac:dyDescent="0.2">
      <c r="C31" t="s">
        <v>85</v>
      </c>
      <c r="D31" s="1">
        <v>830</v>
      </c>
      <c r="E31">
        <v>1.35</v>
      </c>
      <c r="F31">
        <v>74.41</v>
      </c>
    </row>
    <row r="32" spans="2:6" x14ac:dyDescent="0.2">
      <c r="C32" t="s">
        <v>93</v>
      </c>
      <c r="D32" s="1">
        <v>3441</v>
      </c>
      <c r="E32">
        <v>5.59</v>
      </c>
      <c r="F32">
        <v>84.03</v>
      </c>
    </row>
    <row r="33" spans="2:6" x14ac:dyDescent="0.2">
      <c r="C33" t="s">
        <v>94</v>
      </c>
      <c r="D33">
        <v>938</v>
      </c>
      <c r="E33">
        <v>1.52</v>
      </c>
      <c r="F33">
        <v>85.56</v>
      </c>
    </row>
    <row r="34" spans="2:6" x14ac:dyDescent="0.2">
      <c r="C34" t="s">
        <v>96</v>
      </c>
      <c r="D34">
        <v>963</v>
      </c>
      <c r="E34">
        <v>1.56</v>
      </c>
      <c r="F34">
        <v>87.12</v>
      </c>
    </row>
    <row r="35" spans="2:6" x14ac:dyDescent="0.2">
      <c r="C35" t="s">
        <v>98</v>
      </c>
      <c r="D35" s="1">
        <v>830</v>
      </c>
      <c r="E35">
        <v>1.35</v>
      </c>
      <c r="F35">
        <v>88.47</v>
      </c>
    </row>
    <row r="36" spans="2:6" x14ac:dyDescent="0.2">
      <c r="C36" t="s">
        <v>99</v>
      </c>
      <c r="D36" s="1">
        <v>1661</v>
      </c>
      <c r="E36">
        <v>2.7</v>
      </c>
      <c r="F36">
        <v>91.16</v>
      </c>
    </row>
    <row r="37" spans="2:6" x14ac:dyDescent="0.2">
      <c r="C37" t="s">
        <v>101</v>
      </c>
      <c r="D37" s="1">
        <v>830</v>
      </c>
      <c r="E37">
        <v>1.35</v>
      </c>
      <c r="F37">
        <v>92.51</v>
      </c>
    </row>
    <row r="38" spans="2:6" x14ac:dyDescent="0.2">
      <c r="B38">
        <v>1</v>
      </c>
      <c r="C38" t="s">
        <v>102</v>
      </c>
      <c r="D38" s="1">
        <v>3782</v>
      </c>
      <c r="E38">
        <v>6.14</v>
      </c>
      <c r="F38">
        <v>98.65</v>
      </c>
    </row>
    <row r="39" spans="2:6" x14ac:dyDescent="0.2">
      <c r="C39" t="s">
        <v>104</v>
      </c>
      <c r="D39">
        <v>830</v>
      </c>
      <c r="E39">
        <v>1.35</v>
      </c>
      <c r="F39">
        <v>100</v>
      </c>
    </row>
    <row r="40" spans="2:6" x14ac:dyDescent="0.2">
      <c r="D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A6AF-8FB7-CA45-BCC0-2B9D48992580}">
  <sheetPr>
    <tabColor rgb="FFFFC000"/>
  </sheetPr>
  <dimension ref="B6:S38"/>
  <sheetViews>
    <sheetView tabSelected="1" topLeftCell="H1" workbookViewId="0">
      <selection activeCell="M7" sqref="M7"/>
    </sheetView>
  </sheetViews>
  <sheetFormatPr baseColWidth="10" defaultRowHeight="16" x14ac:dyDescent="0.2"/>
  <sheetData>
    <row r="6" spans="2:19" x14ac:dyDescent="0.2">
      <c r="B6" t="s">
        <v>112</v>
      </c>
      <c r="C6" t="s">
        <v>113</v>
      </c>
    </row>
    <row r="8" spans="2:19" x14ac:dyDescent="0.2">
      <c r="B8" t="s">
        <v>0</v>
      </c>
      <c r="C8" t="s">
        <v>114</v>
      </c>
      <c r="I8" s="2" t="s">
        <v>108</v>
      </c>
      <c r="J8" s="2" t="s">
        <v>138</v>
      </c>
      <c r="K8" s="2" t="s">
        <v>105</v>
      </c>
      <c r="L8" s="2" t="s">
        <v>25</v>
      </c>
      <c r="M8" s="2" t="s">
        <v>105</v>
      </c>
      <c r="N8" s="2" t="s">
        <v>106</v>
      </c>
      <c r="O8" s="2" t="s">
        <v>107</v>
      </c>
      <c r="P8" s="2" t="s">
        <v>105</v>
      </c>
      <c r="Q8" s="2" t="s">
        <v>38</v>
      </c>
      <c r="R8" s="2" t="s">
        <v>105</v>
      </c>
      <c r="S8" s="2" t="str">
        <f>CONCATENATE(I8,J8,K8,L8,M8,N8,O8,P8,Q8,R8)</f>
        <v>replace CHP_Products = "Oil shale and oil sands" if  Product== "ADDITIVE"</v>
      </c>
    </row>
    <row r="9" spans="2:19" x14ac:dyDescent="0.2">
      <c r="I9" s="2" t="s">
        <v>108</v>
      </c>
      <c r="J9" s="2" t="s">
        <v>138</v>
      </c>
      <c r="K9" s="2" t="s">
        <v>105</v>
      </c>
      <c r="L9" s="2" t="s">
        <v>25</v>
      </c>
      <c r="M9" s="2" t="s">
        <v>105</v>
      </c>
      <c r="N9" s="2" t="s">
        <v>106</v>
      </c>
      <c r="O9" s="2" t="s">
        <v>107</v>
      </c>
      <c r="P9" s="2" t="s">
        <v>105</v>
      </c>
      <c r="Q9" s="2" t="s">
        <v>41</v>
      </c>
      <c r="R9" s="2" t="s">
        <v>105</v>
      </c>
      <c r="S9" s="2" t="str">
        <f t="shared" ref="S9:S28" si="0">CONCATENATE(I9,J9,K9,L9,M9,N9,O9,P9,Q9,R9)</f>
        <v>replace CHP_Products = "Oil shale and oil sands" if  Product== "BIODIESEL"</v>
      </c>
    </row>
    <row r="10" spans="2:19" x14ac:dyDescent="0.2">
      <c r="B10" t="s">
        <v>38</v>
      </c>
      <c r="C10" t="s">
        <v>115</v>
      </c>
      <c r="I10" s="2" t="s">
        <v>108</v>
      </c>
      <c r="J10" s="2" t="s">
        <v>138</v>
      </c>
      <c r="K10" s="2" t="s">
        <v>105</v>
      </c>
      <c r="L10" s="2" t="s">
        <v>139</v>
      </c>
      <c r="M10" s="2" t="s">
        <v>105</v>
      </c>
      <c r="N10" s="2" t="s">
        <v>106</v>
      </c>
      <c r="O10" s="2" t="s">
        <v>107</v>
      </c>
      <c r="P10" s="2" t="s">
        <v>105</v>
      </c>
      <c r="Q10" s="2" t="s">
        <v>42</v>
      </c>
      <c r="R10" s="2" t="s">
        <v>105</v>
      </c>
      <c r="S10" s="2" t="str">
        <f t="shared" si="0"/>
        <v>replace CHP_Products = "Memo: Biofuels " if  Product== "BIOGASES"</v>
      </c>
    </row>
    <row r="11" spans="2:19" x14ac:dyDescent="0.2">
      <c r="B11" t="s">
        <v>41</v>
      </c>
      <c r="C11" t="s">
        <v>116</v>
      </c>
      <c r="I11" s="2" t="s">
        <v>108</v>
      </c>
      <c r="J11" s="2" t="s">
        <v>138</v>
      </c>
      <c r="K11" s="2" t="s">
        <v>105</v>
      </c>
      <c r="L11" s="2" t="s">
        <v>139</v>
      </c>
      <c r="M11" s="2" t="s">
        <v>105</v>
      </c>
      <c r="N11" s="2" t="s">
        <v>106</v>
      </c>
      <c r="O11" s="2" t="s">
        <v>107</v>
      </c>
      <c r="P11" s="2" t="s">
        <v>105</v>
      </c>
      <c r="Q11" s="2" t="s">
        <v>43</v>
      </c>
      <c r="R11" s="2" t="s">
        <v>105</v>
      </c>
      <c r="S11" s="2" t="str">
        <f t="shared" si="0"/>
        <v>replace CHP_Products = "Memo: Biofuels " if  Product== "BIOGASOL"</v>
      </c>
    </row>
    <row r="12" spans="2:19" x14ac:dyDescent="0.2">
      <c r="B12" t="s">
        <v>42</v>
      </c>
      <c r="C12" t="s">
        <v>117</v>
      </c>
      <c r="I12" s="2" t="s">
        <v>108</v>
      </c>
      <c r="J12" s="2" t="s">
        <v>138</v>
      </c>
      <c r="K12" s="2" t="s">
        <v>105</v>
      </c>
      <c r="L12" s="2" t="s">
        <v>139</v>
      </c>
      <c r="M12" s="2" t="s">
        <v>105</v>
      </c>
      <c r="N12" s="2" t="s">
        <v>106</v>
      </c>
      <c r="O12" s="2" t="s">
        <v>107</v>
      </c>
      <c r="P12" s="2" t="s">
        <v>105</v>
      </c>
      <c r="Q12" s="2" t="s">
        <v>44</v>
      </c>
      <c r="R12" s="2" t="s">
        <v>105</v>
      </c>
      <c r="S12" s="2" t="str">
        <f t="shared" si="0"/>
        <v>replace CHP_Products = "Memo: Biofuels " if  Product== "BIOJETKERO"</v>
      </c>
    </row>
    <row r="13" spans="2:19" x14ac:dyDescent="0.2">
      <c r="B13" t="s">
        <v>43</v>
      </c>
      <c r="C13" t="s">
        <v>118</v>
      </c>
      <c r="I13" s="2" t="s">
        <v>108</v>
      </c>
      <c r="J13" s="2" t="s">
        <v>138</v>
      </c>
      <c r="K13" s="2" t="s">
        <v>105</v>
      </c>
      <c r="L13" s="2" t="s">
        <v>140</v>
      </c>
      <c r="M13" s="2" t="s">
        <v>105</v>
      </c>
      <c r="N13" s="2" t="s">
        <v>106</v>
      </c>
      <c r="O13" s="2" t="s">
        <v>107</v>
      </c>
      <c r="P13" s="2" t="s">
        <v>105</v>
      </c>
      <c r="Q13" s="2" t="s">
        <v>47</v>
      </c>
      <c r="R13" s="2" t="s">
        <v>105</v>
      </c>
      <c r="S13" s="2" t="str">
        <f t="shared" si="0"/>
        <v>replace CHP_Products = "Natural Gas" if  Product== "BLFURGS"</v>
      </c>
    </row>
    <row r="14" spans="2:19" x14ac:dyDescent="0.2">
      <c r="B14" t="s">
        <v>44</v>
      </c>
      <c r="C14" t="s">
        <v>119</v>
      </c>
      <c r="I14" s="2" t="s">
        <v>108</v>
      </c>
      <c r="J14" s="2" t="s">
        <v>138</v>
      </c>
      <c r="K14" s="2" t="s">
        <v>105</v>
      </c>
      <c r="L14" s="2" t="s">
        <v>141</v>
      </c>
      <c r="M14" s="2" t="s">
        <v>105</v>
      </c>
      <c r="N14" s="2" t="s">
        <v>106</v>
      </c>
      <c r="O14" s="2" t="s">
        <v>107</v>
      </c>
      <c r="P14" s="2" t="s">
        <v>105</v>
      </c>
      <c r="Q14" s="2" t="s">
        <v>49</v>
      </c>
      <c r="R14" s="2" t="s">
        <v>105</v>
      </c>
      <c r="S14" s="2" t="str">
        <f t="shared" si="0"/>
        <v>replace CHP_Products = "Coal peat and oil shale" if  Product== "CHARCOAL"</v>
      </c>
    </row>
    <row r="15" spans="2:19" x14ac:dyDescent="0.2">
      <c r="B15" t="s">
        <v>47</v>
      </c>
      <c r="C15" t="s">
        <v>120</v>
      </c>
      <c r="I15" s="2" t="s">
        <v>108</v>
      </c>
      <c r="J15" s="2" t="s">
        <v>138</v>
      </c>
      <c r="K15" s="2" t="s">
        <v>105</v>
      </c>
      <c r="L15" s="2" t="s">
        <v>140</v>
      </c>
      <c r="M15" s="2" t="s">
        <v>105</v>
      </c>
      <c r="N15" s="2" t="s">
        <v>106</v>
      </c>
      <c r="O15" s="2" t="s">
        <v>107</v>
      </c>
      <c r="P15" s="2" t="s">
        <v>105</v>
      </c>
      <c r="Q15" s="2" t="s">
        <v>52</v>
      </c>
      <c r="R15" s="2" t="s">
        <v>105</v>
      </c>
      <c r="S15" s="2" t="str">
        <f t="shared" si="0"/>
        <v>replace CHP_Products = "Natural Gas" if  Product== "COKEOVGS"</v>
      </c>
    </row>
    <row r="16" spans="2:19" x14ac:dyDescent="0.2">
      <c r="B16" t="s">
        <v>49</v>
      </c>
      <c r="C16" t="s">
        <v>121</v>
      </c>
      <c r="I16" s="2" t="s">
        <v>108</v>
      </c>
      <c r="J16" s="2" t="s">
        <v>138</v>
      </c>
      <c r="K16" s="2" t="s">
        <v>105</v>
      </c>
      <c r="L16" s="2" t="s">
        <v>142</v>
      </c>
      <c r="M16" s="2" t="s">
        <v>105</v>
      </c>
      <c r="N16" s="2" t="s">
        <v>106</v>
      </c>
      <c r="O16" s="2" t="s">
        <v>107</v>
      </c>
      <c r="P16" s="2" t="s">
        <v>105</v>
      </c>
      <c r="Q16" s="2" t="s">
        <v>54</v>
      </c>
      <c r="R16" s="2" t="s">
        <v>105</v>
      </c>
      <c r="S16" s="2" t="str">
        <f t="shared" si="0"/>
        <v>replace CHP_Products = "Oil" if  Product== "CRUDEOIL"</v>
      </c>
    </row>
    <row r="17" spans="2:19" x14ac:dyDescent="0.2">
      <c r="B17" t="s">
        <v>52</v>
      </c>
      <c r="C17" t="s">
        <v>122</v>
      </c>
      <c r="I17" s="2" t="s">
        <v>108</v>
      </c>
      <c r="J17" s="2" t="s">
        <v>138</v>
      </c>
      <c r="K17" s="2" t="s">
        <v>105</v>
      </c>
      <c r="L17" s="2" t="s">
        <v>140</v>
      </c>
      <c r="M17" s="2" t="s">
        <v>105</v>
      </c>
      <c r="N17" s="2" t="s">
        <v>106</v>
      </c>
      <c r="O17" s="2" t="s">
        <v>107</v>
      </c>
      <c r="P17" s="2" t="s">
        <v>105</v>
      </c>
      <c r="Q17" s="2" t="s">
        <v>58</v>
      </c>
      <c r="R17" s="2" t="s">
        <v>105</v>
      </c>
      <c r="S17" s="2" t="str">
        <f t="shared" si="0"/>
        <v>replace CHP_Products = "Natural Gas" if  Product== "GASWKSGS"</v>
      </c>
    </row>
    <row r="18" spans="2:19" x14ac:dyDescent="0.2">
      <c r="B18" t="s">
        <v>54</v>
      </c>
      <c r="C18" t="s">
        <v>123</v>
      </c>
      <c r="I18" s="2" t="s">
        <v>108</v>
      </c>
      <c r="J18" s="2" t="s">
        <v>138</v>
      </c>
      <c r="K18" s="2" t="s">
        <v>105</v>
      </c>
      <c r="L18" s="2" t="s">
        <v>35</v>
      </c>
      <c r="M18" s="2" t="s">
        <v>105</v>
      </c>
      <c r="N18" s="2" t="s">
        <v>106</v>
      </c>
      <c r="O18" s="2" t="s">
        <v>107</v>
      </c>
      <c r="P18" s="2" t="s">
        <v>105</v>
      </c>
      <c r="Q18" s="2" t="s">
        <v>61</v>
      </c>
      <c r="R18" s="2" t="s">
        <v>105</v>
      </c>
      <c r="S18" s="2" t="str">
        <f t="shared" si="0"/>
        <v>replace CHP_Products = "Total" if  Product== "HEAT"</v>
      </c>
    </row>
    <row r="19" spans="2:19" x14ac:dyDescent="0.2">
      <c r="B19" t="s">
        <v>58</v>
      </c>
      <c r="C19" t="s">
        <v>124</v>
      </c>
      <c r="I19" s="2" t="s">
        <v>108</v>
      </c>
      <c r="J19" s="2" t="s">
        <v>138</v>
      </c>
      <c r="K19" s="2" t="s">
        <v>105</v>
      </c>
      <c r="L19" s="2" t="s">
        <v>143</v>
      </c>
      <c r="M19" s="2" t="s">
        <v>105</v>
      </c>
      <c r="N19" s="2" t="s">
        <v>106</v>
      </c>
      <c r="O19" s="2" t="s">
        <v>107</v>
      </c>
      <c r="P19" s="2" t="s">
        <v>105</v>
      </c>
      <c r="Q19" s="2" t="s">
        <v>64</v>
      </c>
      <c r="R19" s="2" t="s">
        <v>105</v>
      </c>
      <c r="S19" s="2" t="str">
        <f t="shared" si="0"/>
        <v>replace CHP_Products = "Non-Renewable wastes" if  Product== "INDWASTE"</v>
      </c>
    </row>
    <row r="20" spans="2:19" x14ac:dyDescent="0.2">
      <c r="B20" t="s">
        <v>61</v>
      </c>
      <c r="C20" t="s">
        <v>125</v>
      </c>
      <c r="I20" s="2" t="s">
        <v>108</v>
      </c>
      <c r="J20" s="2" t="s">
        <v>138</v>
      </c>
      <c r="K20" s="2" t="s">
        <v>105</v>
      </c>
      <c r="L20" s="2" t="s">
        <v>143</v>
      </c>
      <c r="M20" s="2" t="s">
        <v>105</v>
      </c>
      <c r="N20" s="2" t="s">
        <v>106</v>
      </c>
      <c r="O20" s="2" t="s">
        <v>107</v>
      </c>
      <c r="P20" s="2" t="s">
        <v>105</v>
      </c>
      <c r="Q20" s="2" t="s">
        <v>71</v>
      </c>
      <c r="R20" s="2" t="s">
        <v>105</v>
      </c>
      <c r="S20" s="2" t="str">
        <f t="shared" si="0"/>
        <v>replace CHP_Products = "Non-Renewable wastes" if  Product== "MUNWASTEN"</v>
      </c>
    </row>
    <row r="21" spans="2:19" x14ac:dyDescent="0.2">
      <c r="B21" t="s">
        <v>64</v>
      </c>
      <c r="C21" t="s">
        <v>126</v>
      </c>
      <c r="I21" s="2" t="s">
        <v>108</v>
      </c>
      <c r="J21" s="2" t="s">
        <v>138</v>
      </c>
      <c r="K21" s="2" t="s">
        <v>105</v>
      </c>
      <c r="L21" s="2" t="s">
        <v>139</v>
      </c>
      <c r="M21" s="2" t="s">
        <v>105</v>
      </c>
      <c r="N21" s="2" t="s">
        <v>106</v>
      </c>
      <c r="O21" s="2" t="s">
        <v>107</v>
      </c>
      <c r="P21" s="2" t="s">
        <v>105</v>
      </c>
      <c r="Q21" s="2" t="s">
        <v>72</v>
      </c>
      <c r="R21" s="2" t="s">
        <v>105</v>
      </c>
      <c r="S21" s="2" t="str">
        <f t="shared" si="0"/>
        <v>replace CHP_Products = "Memo: Biofuels " if  Product== "MUNWASTER"</v>
      </c>
    </row>
    <row r="22" spans="2:19" x14ac:dyDescent="0.2">
      <c r="B22" t="s">
        <v>71</v>
      </c>
      <c r="C22" t="s">
        <v>127</v>
      </c>
      <c r="I22" s="2" t="s">
        <v>108</v>
      </c>
      <c r="J22" s="2" t="s">
        <v>138</v>
      </c>
      <c r="K22" s="2" t="s">
        <v>105</v>
      </c>
      <c r="L22" s="2" t="s">
        <v>140</v>
      </c>
      <c r="M22" s="2" t="s">
        <v>105</v>
      </c>
      <c r="N22" s="2" t="s">
        <v>106</v>
      </c>
      <c r="O22" s="2" t="s">
        <v>107</v>
      </c>
      <c r="P22" s="2" t="s">
        <v>105</v>
      </c>
      <c r="Q22" s="2" t="s">
        <v>74</v>
      </c>
      <c r="R22" s="2" t="s">
        <v>105</v>
      </c>
      <c r="S22" s="2" t="str">
        <f t="shared" si="0"/>
        <v>replace CHP_Products = "Natural Gas" if  Product== "NATGAS"</v>
      </c>
    </row>
    <row r="23" spans="2:19" x14ac:dyDescent="0.2">
      <c r="B23" t="s">
        <v>72</v>
      </c>
      <c r="C23" t="s">
        <v>128</v>
      </c>
      <c r="I23" s="2" t="s">
        <v>108</v>
      </c>
      <c r="J23" s="2" t="s">
        <v>138</v>
      </c>
      <c r="K23" s="2" t="s">
        <v>105</v>
      </c>
      <c r="L23" s="2" t="s">
        <v>142</v>
      </c>
      <c r="M23" s="2" t="s">
        <v>105</v>
      </c>
      <c r="N23" s="2" t="s">
        <v>106</v>
      </c>
      <c r="O23" s="2" t="s">
        <v>107</v>
      </c>
      <c r="P23" s="2" t="s">
        <v>105</v>
      </c>
      <c r="Q23" s="2" t="s">
        <v>79</v>
      </c>
      <c r="R23" s="2" t="s">
        <v>105</v>
      </c>
      <c r="S23" s="2" t="str">
        <f t="shared" si="0"/>
        <v>replace CHP_Products = "Oil" if  Product== "NONCRUDE"</v>
      </c>
    </row>
    <row r="24" spans="2:19" x14ac:dyDescent="0.2">
      <c r="B24" t="s">
        <v>74</v>
      </c>
      <c r="C24" t="s">
        <v>129</v>
      </c>
      <c r="I24" s="2" t="s">
        <v>108</v>
      </c>
      <c r="J24" s="2" t="s">
        <v>138</v>
      </c>
      <c r="K24" s="2" t="s">
        <v>105</v>
      </c>
      <c r="L24" s="2" t="s">
        <v>139</v>
      </c>
      <c r="M24" s="2" t="s">
        <v>105</v>
      </c>
      <c r="N24" s="2" t="s">
        <v>106</v>
      </c>
      <c r="O24" s="2" t="s">
        <v>107</v>
      </c>
      <c r="P24" s="2" t="s">
        <v>105</v>
      </c>
      <c r="Q24" s="2" t="s">
        <v>81</v>
      </c>
      <c r="R24" s="2" t="s">
        <v>105</v>
      </c>
      <c r="S24" s="2" t="str">
        <f t="shared" si="0"/>
        <v>replace CHP_Products = "Memo: Biofuels " if  Product== "OBIOLIQ"</v>
      </c>
    </row>
    <row r="25" spans="2:19" x14ac:dyDescent="0.2">
      <c r="B25" t="s">
        <v>79</v>
      </c>
      <c r="C25" t="s">
        <v>130</v>
      </c>
      <c r="I25" s="2" t="s">
        <v>108</v>
      </c>
      <c r="J25" s="2" t="s">
        <v>138</v>
      </c>
      <c r="K25" s="2" t="s">
        <v>105</v>
      </c>
      <c r="L25" s="2" t="s">
        <v>140</v>
      </c>
      <c r="M25" s="2" t="s">
        <v>105</v>
      </c>
      <c r="N25" s="2" t="s">
        <v>106</v>
      </c>
      <c r="O25" s="2" t="s">
        <v>107</v>
      </c>
      <c r="P25" s="2" t="s">
        <v>105</v>
      </c>
      <c r="Q25" s="2" t="s">
        <v>82</v>
      </c>
      <c r="R25" s="2" t="s">
        <v>105</v>
      </c>
      <c r="S25" s="2" t="str">
        <f t="shared" si="0"/>
        <v>replace CHP_Products = "Natural Gas" if  Product== "OGASES"</v>
      </c>
    </row>
    <row r="26" spans="2:19" x14ac:dyDescent="0.2">
      <c r="B26" t="s">
        <v>81</v>
      </c>
      <c r="C26" t="s">
        <v>131</v>
      </c>
      <c r="I26" s="2" t="s">
        <v>108</v>
      </c>
      <c r="J26" s="2" t="s">
        <v>138</v>
      </c>
      <c r="K26" s="2" t="s">
        <v>105</v>
      </c>
      <c r="L26" s="2" t="s">
        <v>141</v>
      </c>
      <c r="M26" s="2" t="s">
        <v>105</v>
      </c>
      <c r="N26" s="2" t="s">
        <v>106</v>
      </c>
      <c r="O26" s="2" t="s">
        <v>107</v>
      </c>
      <c r="P26" s="2" t="s">
        <v>105</v>
      </c>
      <c r="Q26" s="2" t="s">
        <v>85</v>
      </c>
      <c r="R26" s="2" t="s">
        <v>105</v>
      </c>
      <c r="S26" s="2" t="str">
        <f t="shared" si="0"/>
        <v>replace CHP_Products = "Coal peat and oil shale" if  Product== "OTHER"</v>
      </c>
    </row>
    <row r="27" spans="2:19" x14ac:dyDescent="0.2">
      <c r="B27" t="s">
        <v>82</v>
      </c>
      <c r="C27" t="s">
        <v>132</v>
      </c>
      <c r="I27" s="2" t="s">
        <v>108</v>
      </c>
      <c r="J27" s="2" t="s">
        <v>138</v>
      </c>
      <c r="K27" s="2" t="s">
        <v>105</v>
      </c>
      <c r="L27" s="2" t="s">
        <v>139</v>
      </c>
      <c r="M27" s="2" t="s">
        <v>105</v>
      </c>
      <c r="N27" s="2" t="s">
        <v>106</v>
      </c>
      <c r="O27" s="2" t="s">
        <v>107</v>
      </c>
      <c r="P27" s="2" t="s">
        <v>105</v>
      </c>
      <c r="Q27" s="2" t="s">
        <v>93</v>
      </c>
      <c r="R27" s="2" t="s">
        <v>105</v>
      </c>
      <c r="S27" s="2" t="str">
        <f t="shared" si="0"/>
        <v>replace CHP_Products = "Memo: Biofuels " if  Product== "PRIMSBIO"</v>
      </c>
    </row>
    <row r="28" spans="2:19" x14ac:dyDescent="0.2">
      <c r="B28" t="s">
        <v>85</v>
      </c>
      <c r="C28" t="s">
        <v>133</v>
      </c>
      <c r="I28" s="2" t="s">
        <v>108</v>
      </c>
      <c r="J28" s="2" t="s">
        <v>138</v>
      </c>
      <c r="K28" s="2" t="s">
        <v>105</v>
      </c>
      <c r="L28" s="2" t="s">
        <v>142</v>
      </c>
      <c r="M28" s="2" t="s">
        <v>105</v>
      </c>
      <c r="N28" s="2" t="s">
        <v>106</v>
      </c>
      <c r="O28" s="2" t="s">
        <v>107</v>
      </c>
      <c r="P28" s="2" t="s">
        <v>105</v>
      </c>
      <c r="Q28" s="2" t="s">
        <v>94</v>
      </c>
      <c r="R28" s="2" t="s">
        <v>105</v>
      </c>
      <c r="S28" s="2" t="str">
        <f t="shared" si="0"/>
        <v>replace CHP_Products = "Oil" if  Product== "REFFEEDS"</v>
      </c>
    </row>
    <row r="29" spans="2:19" x14ac:dyDescent="0.2">
      <c r="B29" t="s">
        <v>93</v>
      </c>
      <c r="C29" t="s">
        <v>134</v>
      </c>
    </row>
    <row r="30" spans="2:19" x14ac:dyDescent="0.2">
      <c r="B30" t="s">
        <v>94</v>
      </c>
      <c r="C30" t="s">
        <v>135</v>
      </c>
    </row>
    <row r="31" spans="2:19" x14ac:dyDescent="0.2">
      <c r="B31" t="s">
        <v>96</v>
      </c>
      <c r="C31" t="s">
        <v>136</v>
      </c>
    </row>
    <row r="33" spans="2:3" x14ac:dyDescent="0.2">
      <c r="B33" t="s">
        <v>35</v>
      </c>
      <c r="C33" t="s">
        <v>137</v>
      </c>
    </row>
    <row r="35" spans="2:3" x14ac:dyDescent="0.2">
      <c r="B35" t="s">
        <v>36</v>
      </c>
    </row>
    <row r="36" spans="2:3" x14ac:dyDescent="0.2">
      <c r="B36" t="s">
        <v>111</v>
      </c>
    </row>
    <row r="38" spans="2:3" x14ac:dyDescent="0.2">
      <c r="B3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Match IEA Factors to WB</vt:lpstr>
      <vt:lpstr>Delete Aggregates</vt:lpstr>
      <vt:lpstr>Assign Residuals CHP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2021-09-21T21:25:54Z</dcterms:created>
  <dcterms:modified xsi:type="dcterms:W3CDTF">2021-12-30T22:59:35Z</dcterms:modified>
</cp:coreProperties>
</file>