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bookViews>
    <workbookView xWindow="0" yWindow="0" windowWidth="11496" windowHeight="6708" activeTab="2" xr2:uid="{FEF81588-14B9-4661-9785-9CAC7A635C16}"/>
  </bookViews>
  <sheets>
    <sheet name="All" sheetId="1" r:id="rId1"/>
    <sheet name="Rep &amp; Posts" sheetId="2" r:id="rId2"/>
    <sheet name="Workin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4" i="1"/>
  <c r="L5" i="1"/>
  <c r="J5" i="1"/>
  <c r="H5" i="1"/>
  <c r="F5" i="1"/>
  <c r="D5" i="1"/>
  <c r="L16" i="1"/>
  <c r="J16" i="1"/>
  <c r="H16" i="1"/>
  <c r="F16" i="1"/>
  <c r="D16" i="1"/>
  <c r="O16" i="1" s="1"/>
  <c r="L15" i="1"/>
  <c r="J15" i="1"/>
  <c r="H15" i="1"/>
  <c r="F15" i="1"/>
  <c r="D15" i="1"/>
  <c r="L14" i="1"/>
  <c r="J14" i="1"/>
  <c r="H14" i="1"/>
  <c r="F14" i="1"/>
  <c r="D14" i="1"/>
  <c r="L6" i="2"/>
  <c r="J6" i="2"/>
  <c r="H6" i="2"/>
  <c r="F6" i="2"/>
  <c r="D6" i="2"/>
  <c r="L5" i="2"/>
  <c r="J5" i="2"/>
  <c r="H5" i="2"/>
  <c r="F5" i="2"/>
  <c r="D5" i="2"/>
  <c r="L4" i="2"/>
  <c r="J4" i="2"/>
  <c r="H4" i="2"/>
  <c r="F4" i="2"/>
  <c r="D4" i="2"/>
  <c r="L13" i="1"/>
  <c r="J13" i="1"/>
  <c r="H13" i="1"/>
  <c r="F13" i="1"/>
  <c r="D13" i="1"/>
  <c r="O13" i="1" l="1"/>
  <c r="O15" i="1"/>
  <c r="O14" i="1"/>
  <c r="N4" i="2"/>
  <c r="O4" i="2" s="1"/>
  <c r="N6" i="2"/>
  <c r="O6" i="2" s="1"/>
  <c r="N5" i="2"/>
  <c r="O5" i="2" s="1"/>
  <c r="L12" i="1"/>
  <c r="J12" i="1"/>
  <c r="H12" i="1"/>
  <c r="F12" i="1"/>
  <c r="D12" i="1"/>
  <c r="F4" i="1"/>
  <c r="L6" i="1"/>
  <c r="L7" i="1"/>
  <c r="L8" i="1"/>
  <c r="L9" i="1"/>
  <c r="L10" i="1"/>
  <c r="L11" i="1"/>
  <c r="J6" i="1"/>
  <c r="J7" i="1"/>
  <c r="J8" i="1"/>
  <c r="J9" i="1"/>
  <c r="J10" i="1"/>
  <c r="J11" i="1"/>
  <c r="H6" i="1"/>
  <c r="H7" i="1"/>
  <c r="H8" i="1"/>
  <c r="H9" i="1"/>
  <c r="H10" i="1"/>
  <c r="H11" i="1"/>
  <c r="F6" i="1"/>
  <c r="F7" i="1"/>
  <c r="F8" i="1"/>
  <c r="F9" i="1"/>
  <c r="F10" i="1"/>
  <c r="F11" i="1"/>
  <c r="D6" i="1"/>
  <c r="D7" i="1"/>
  <c r="D8" i="1"/>
  <c r="D9" i="1"/>
  <c r="D10" i="1"/>
  <c r="D11" i="1"/>
  <c r="D4" i="1"/>
  <c r="L4" i="1"/>
  <c r="J4" i="1"/>
  <c r="H4" i="1"/>
  <c r="O10" i="1" l="1"/>
  <c r="O7" i="1"/>
  <c r="O4" i="1"/>
  <c r="O5" i="1"/>
  <c r="O8" i="1"/>
  <c r="O12" i="1"/>
  <c r="O6" i="1"/>
  <c r="O9" i="1"/>
  <c r="O11" i="1"/>
</calcChain>
</file>

<file path=xl/sharedStrings.xml><?xml version="1.0" encoding="utf-8"?>
<sst xmlns="http://schemas.openxmlformats.org/spreadsheetml/2006/main" count="51" uniqueCount="26">
  <si>
    <t>Prestige = Rep + Post + Thread + Time + Awards</t>
  </si>
  <si>
    <t>UID</t>
  </si>
  <si>
    <t>Rep</t>
  </si>
  <si>
    <t>Post Count</t>
  </si>
  <si>
    <t>Thread Count</t>
  </si>
  <si>
    <t>Awards</t>
  </si>
  <si>
    <t>Online Time (seconds)</t>
  </si>
  <si>
    <t>Username</t>
  </si>
  <si>
    <t>Vitani's Mate</t>
  </si>
  <si>
    <t>Power</t>
  </si>
  <si>
    <t>Prestige</t>
  </si>
  <si>
    <t>xadamxk</t>
  </si>
  <si>
    <t>Blackshadow</t>
  </si>
  <si>
    <t>630 .</t>
  </si>
  <si>
    <t>Endonium</t>
  </si>
  <si>
    <t>$upreme666</t>
  </si>
  <si>
    <t>Cyan</t>
  </si>
  <si>
    <t>FUCK0MN1C3NTSM0TH3R</t>
  </si>
  <si>
    <t>Nyx-</t>
  </si>
  <si>
    <t>phybeя</t>
  </si>
  <si>
    <t>iSyst3m</t>
  </si>
  <si>
    <t>Tentcell2</t>
  </si>
  <si>
    <t>Wade Wilson</t>
  </si>
  <si>
    <t>Post</t>
  </si>
  <si>
    <t>Thread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</si>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</sst>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7" xfId="0" applyFill="1" applyBorder="1"/>
    <xf numFmtId="0" fontId="0" fillId="0" borderId="5" xfId="0" applyFill="1" applyBorder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C00000"/>
      </font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8BF-D3A2-4B5F-8335-A0F9E4F15DDF}">
  <dimension ref="A1:Q50"/>
  <sheetViews>
    <sheetView topLeftCell="F1" workbookViewId="0">
      <selection activeCell="P6" sqref="P6"/>
    </sheetView>
  </sheetViews>
  <sheetFormatPr defaultRowHeight="14.4" x14ac:dyDescent="0.3"/>
  <cols>
    <col min="1" max="1" width="14.88671875" customWidth="1"/>
    <col min="3" max="3" width="7.88671875" customWidth="1"/>
    <col min="4" max="4" width="9.5546875" customWidth="1"/>
    <col min="5" max="5" width="10.21875" customWidth="1"/>
    <col min="6" max="6" width="10.33203125" customWidth="1"/>
    <col min="7" max="7" width="12.33203125" customWidth="1"/>
    <col min="8" max="8" width="9" customWidth="1"/>
    <col min="9" max="9" width="19.88671875" customWidth="1"/>
    <col min="10" max="10" width="9.109375" customWidth="1"/>
    <col min="12" max="12" width="8.77734375" customWidth="1"/>
  </cols>
  <sheetData>
    <row r="1" spans="1:17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D2">
        <v>18.2</v>
      </c>
      <c r="F2">
        <v>50.4</v>
      </c>
      <c r="H2">
        <v>12.6</v>
      </c>
      <c r="J2" s="11">
        <v>96969</v>
      </c>
      <c r="L2">
        <v>20.5</v>
      </c>
    </row>
    <row r="3" spans="1:17" x14ac:dyDescent="0.3">
      <c r="A3" s="5" t="s">
        <v>7</v>
      </c>
      <c r="B3" s="5" t="s">
        <v>1</v>
      </c>
      <c r="C3" s="6" t="s">
        <v>2</v>
      </c>
      <c r="D3" s="7" t="s">
        <v>9</v>
      </c>
      <c r="E3" s="6" t="s">
        <v>3</v>
      </c>
      <c r="F3" s="7" t="s">
        <v>9</v>
      </c>
      <c r="G3" s="6" t="s">
        <v>4</v>
      </c>
      <c r="H3" s="7" t="s">
        <v>9</v>
      </c>
      <c r="I3" s="6" t="s">
        <v>6</v>
      </c>
      <c r="J3" s="7" t="s">
        <v>9</v>
      </c>
      <c r="K3" s="6" t="s">
        <v>5</v>
      </c>
      <c r="L3" s="5" t="s">
        <v>9</v>
      </c>
      <c r="M3" s="8" t="s">
        <v>10</v>
      </c>
      <c r="N3" s="9" t="s">
        <v>9</v>
      </c>
    </row>
    <row r="4" spans="1:17" x14ac:dyDescent="0.3">
      <c r="A4" t="s">
        <v>8</v>
      </c>
      <c r="B4">
        <v>651773</v>
      </c>
      <c r="C4" s="2">
        <v>4625</v>
      </c>
      <c r="D4" s="1">
        <f>(C4/$D$2)</f>
        <v>254.12087912087912</v>
      </c>
      <c r="E4" s="2">
        <v>83880</v>
      </c>
      <c r="F4" s="1">
        <f>(E4/$F$2)</f>
        <v>1664.2857142857142</v>
      </c>
      <c r="G4" s="2">
        <v>932</v>
      </c>
      <c r="H4" s="1">
        <f>(G4/$H$2)</f>
        <v>73.968253968253975</v>
      </c>
      <c r="I4" s="2">
        <v>35032457</v>
      </c>
      <c r="J4" s="1">
        <f>(I4/$J$2)</f>
        <v>361.27480947519308</v>
      </c>
      <c r="K4" s="2">
        <v>30</v>
      </c>
      <c r="L4" s="1">
        <f>(K4 * $L$2)</f>
        <v>615</v>
      </c>
      <c r="M4">
        <v>2968</v>
      </c>
      <c r="N4" s="1">
        <f>FLOOR(D4+F4+H4+J4+L4,1)</f>
        <v>2968</v>
      </c>
      <c r="O4">
        <f>(N4-M4)</f>
        <v>0</v>
      </c>
    </row>
    <row r="5" spans="1:17" x14ac:dyDescent="0.3">
      <c r="A5" t="s">
        <v>11</v>
      </c>
      <c r="B5">
        <v>1306528</v>
      </c>
      <c r="C5" s="2">
        <v>2915</v>
      </c>
      <c r="D5" s="1">
        <f>(C5/$D$2)</f>
        <v>160.16483516483518</v>
      </c>
      <c r="E5" s="2">
        <v>18253</v>
      </c>
      <c r="F5" s="1">
        <f>(E5/$F$2)</f>
        <v>362.16269841269843</v>
      </c>
      <c r="G5" s="2">
        <v>314</v>
      </c>
      <c r="H5" s="1">
        <f>(G5/$H$2)</f>
        <v>24.920634920634921</v>
      </c>
      <c r="I5" s="2">
        <v>27904269</v>
      </c>
      <c r="J5" s="1">
        <f>(I5/$J$2)</f>
        <v>287.76484237230454</v>
      </c>
      <c r="K5" s="2">
        <v>22</v>
      </c>
      <c r="L5" s="1">
        <f>(K5 * $L$2)</f>
        <v>451</v>
      </c>
      <c r="M5">
        <v>1285</v>
      </c>
      <c r="N5" s="1">
        <f t="shared" ref="N5:N16" si="0">FLOOR(D5+F5+H5+J5+L5,1)</f>
        <v>1286</v>
      </c>
      <c r="O5">
        <f t="shared" ref="O5:O16" si="1">(N5-M5)</f>
        <v>1</v>
      </c>
    </row>
    <row r="6" spans="1:17" x14ac:dyDescent="0.3">
      <c r="A6" t="s">
        <v>12</v>
      </c>
      <c r="B6">
        <v>63387</v>
      </c>
      <c r="C6" s="2">
        <v>-522</v>
      </c>
      <c r="D6" s="1">
        <f t="shared" ref="D6:D13" si="2">(C6/$D$2)</f>
        <v>-28.681318681318682</v>
      </c>
      <c r="E6" s="2">
        <v>12913</v>
      </c>
      <c r="F6" s="1">
        <f t="shared" ref="F6:F13" si="3">(E6/$F$2)</f>
        <v>256.21031746031747</v>
      </c>
      <c r="G6" s="2">
        <v>701</v>
      </c>
      <c r="H6" s="1">
        <f t="shared" ref="H6:H13" si="4">(G6/$H$2)</f>
        <v>55.63492063492064</v>
      </c>
      <c r="I6" s="2">
        <v>21474872</v>
      </c>
      <c r="J6" s="1">
        <f t="shared" ref="J6:J13" si="5">(I6/$J$2)</f>
        <v>221.46120925244151</v>
      </c>
      <c r="K6" s="2">
        <v>0</v>
      </c>
      <c r="L6" s="1">
        <f t="shared" ref="L6:L13" si="6">(K6 * $L$2)</f>
        <v>0</v>
      </c>
      <c r="M6">
        <v>504</v>
      </c>
      <c r="N6" s="1">
        <f t="shared" si="0"/>
        <v>504</v>
      </c>
      <c r="O6">
        <f t="shared" si="1"/>
        <v>0</v>
      </c>
    </row>
    <row r="7" spans="1:17" x14ac:dyDescent="0.3">
      <c r="A7" t="s">
        <v>13</v>
      </c>
      <c r="B7">
        <v>797403</v>
      </c>
      <c r="C7" s="2">
        <v>3686</v>
      </c>
      <c r="D7" s="1">
        <f t="shared" si="2"/>
        <v>202.52747252747253</v>
      </c>
      <c r="E7" s="2">
        <v>23770</v>
      </c>
      <c r="F7" s="1">
        <f t="shared" si="3"/>
        <v>471.62698412698415</v>
      </c>
      <c r="G7" s="2">
        <v>1026</v>
      </c>
      <c r="H7" s="1">
        <f t="shared" si="4"/>
        <v>81.428571428571431</v>
      </c>
      <c r="I7" s="2">
        <v>39104272</v>
      </c>
      <c r="J7" s="1">
        <f t="shared" si="5"/>
        <v>403.26570347224373</v>
      </c>
      <c r="K7" s="2">
        <v>30</v>
      </c>
      <c r="L7" s="1">
        <f t="shared" si="6"/>
        <v>615</v>
      </c>
      <c r="M7">
        <v>1773</v>
      </c>
      <c r="N7" s="1">
        <f t="shared" si="0"/>
        <v>1773</v>
      </c>
      <c r="O7">
        <f t="shared" si="1"/>
        <v>0</v>
      </c>
    </row>
    <row r="8" spans="1:17" x14ac:dyDescent="0.3">
      <c r="A8" t="s">
        <v>14</v>
      </c>
      <c r="B8">
        <v>13895</v>
      </c>
      <c r="C8" s="2">
        <v>259</v>
      </c>
      <c r="D8" s="1">
        <f t="shared" si="2"/>
        <v>14.230769230769232</v>
      </c>
      <c r="E8" s="2">
        <v>1437</v>
      </c>
      <c r="F8" s="1">
        <f t="shared" si="3"/>
        <v>28.511904761904763</v>
      </c>
      <c r="G8" s="2">
        <v>68</v>
      </c>
      <c r="H8" s="1">
        <f t="shared" si="4"/>
        <v>5.3968253968253972</v>
      </c>
      <c r="I8" s="2">
        <v>3109455</v>
      </c>
      <c r="J8" s="1">
        <f t="shared" si="5"/>
        <v>32.066485165362124</v>
      </c>
      <c r="K8" s="2">
        <v>1</v>
      </c>
      <c r="L8" s="1">
        <f t="shared" si="6"/>
        <v>20.5</v>
      </c>
      <c r="M8">
        <v>100</v>
      </c>
      <c r="N8" s="1">
        <f t="shared" si="0"/>
        <v>100</v>
      </c>
      <c r="O8">
        <f t="shared" si="1"/>
        <v>0</v>
      </c>
    </row>
    <row r="9" spans="1:17" x14ac:dyDescent="0.3">
      <c r="A9" s="10" t="s">
        <v>15</v>
      </c>
      <c r="B9">
        <v>3671334</v>
      </c>
      <c r="C9" s="2">
        <v>20</v>
      </c>
      <c r="D9" s="1">
        <f t="shared" si="2"/>
        <v>1.098901098901099</v>
      </c>
      <c r="E9" s="2">
        <v>297</v>
      </c>
      <c r="F9" s="1">
        <f t="shared" si="3"/>
        <v>5.8928571428571432</v>
      </c>
      <c r="G9" s="2">
        <v>16</v>
      </c>
      <c r="H9" s="1">
        <f t="shared" si="4"/>
        <v>1.2698412698412698</v>
      </c>
      <c r="I9" s="2">
        <v>675848</v>
      </c>
      <c r="J9" s="1">
        <f t="shared" si="5"/>
        <v>6.969732594953026</v>
      </c>
      <c r="K9" s="2">
        <v>0</v>
      </c>
      <c r="L9" s="1">
        <f t="shared" si="6"/>
        <v>0</v>
      </c>
      <c r="M9">
        <v>15</v>
      </c>
      <c r="N9" s="1">
        <f t="shared" si="0"/>
        <v>15</v>
      </c>
      <c r="O9">
        <f t="shared" si="1"/>
        <v>0</v>
      </c>
    </row>
    <row r="10" spans="1:17" x14ac:dyDescent="0.3">
      <c r="A10" t="s">
        <v>16</v>
      </c>
      <c r="B10">
        <v>1072739</v>
      </c>
      <c r="C10" s="2">
        <v>-24</v>
      </c>
      <c r="D10" s="1">
        <f t="shared" si="2"/>
        <v>-1.3186813186813187</v>
      </c>
      <c r="E10" s="2">
        <v>2810</v>
      </c>
      <c r="F10" s="1">
        <f t="shared" si="3"/>
        <v>55.753968253968253</v>
      </c>
      <c r="G10" s="2">
        <v>168</v>
      </c>
      <c r="H10" s="1">
        <f t="shared" si="4"/>
        <v>13.333333333333334</v>
      </c>
      <c r="I10" s="2">
        <v>7015090</v>
      </c>
      <c r="J10" s="1">
        <f t="shared" si="5"/>
        <v>72.343635594880837</v>
      </c>
      <c r="K10" s="2">
        <v>0</v>
      </c>
      <c r="L10" s="1">
        <f t="shared" si="6"/>
        <v>0</v>
      </c>
      <c r="M10">
        <v>140</v>
      </c>
      <c r="N10" s="1">
        <f t="shared" si="0"/>
        <v>140</v>
      </c>
      <c r="O10">
        <f t="shared" si="1"/>
        <v>0</v>
      </c>
    </row>
    <row r="11" spans="1:17" x14ac:dyDescent="0.3">
      <c r="A11" t="s">
        <v>17</v>
      </c>
      <c r="B11">
        <v>865164</v>
      </c>
      <c r="C11" s="2">
        <v>-24</v>
      </c>
      <c r="D11" s="1">
        <f t="shared" si="2"/>
        <v>-1.3186813186813187</v>
      </c>
      <c r="E11" s="2">
        <v>2842</v>
      </c>
      <c r="F11" s="1">
        <f t="shared" si="3"/>
        <v>56.388888888888893</v>
      </c>
      <c r="G11" s="2">
        <v>758</v>
      </c>
      <c r="H11" s="1">
        <f t="shared" si="4"/>
        <v>60.158730158730158</v>
      </c>
      <c r="I11" s="2">
        <v>1562146</v>
      </c>
      <c r="J11" s="1">
        <f t="shared" si="5"/>
        <v>16.109746413802348</v>
      </c>
      <c r="K11" s="2">
        <v>0</v>
      </c>
      <c r="L11" s="1">
        <f t="shared" si="6"/>
        <v>0</v>
      </c>
      <c r="M11">
        <v>131</v>
      </c>
      <c r="N11" s="1">
        <f t="shared" si="0"/>
        <v>131</v>
      </c>
      <c r="O11">
        <f t="shared" si="1"/>
        <v>0</v>
      </c>
    </row>
    <row r="12" spans="1:17" x14ac:dyDescent="0.3">
      <c r="A12" t="s">
        <v>18</v>
      </c>
      <c r="B12">
        <v>11953</v>
      </c>
      <c r="C12" s="2">
        <v>-4819</v>
      </c>
      <c r="D12" s="1">
        <f t="shared" si="2"/>
        <v>-264.7802197802198</v>
      </c>
      <c r="E12" s="2">
        <v>17325</v>
      </c>
      <c r="F12" s="1">
        <f t="shared" si="3"/>
        <v>343.75</v>
      </c>
      <c r="G12" s="2">
        <v>228</v>
      </c>
      <c r="H12" s="1">
        <f t="shared" si="4"/>
        <v>18.095238095238095</v>
      </c>
      <c r="I12" s="2">
        <v>14747373</v>
      </c>
      <c r="J12" s="1">
        <f t="shared" si="5"/>
        <v>152.08337716177334</v>
      </c>
      <c r="K12" s="2">
        <v>2</v>
      </c>
      <c r="L12" s="1">
        <f t="shared" si="6"/>
        <v>41</v>
      </c>
      <c r="M12">
        <v>290</v>
      </c>
      <c r="N12" s="1">
        <f t="shared" si="0"/>
        <v>290</v>
      </c>
      <c r="O12">
        <f t="shared" si="1"/>
        <v>0</v>
      </c>
    </row>
    <row r="13" spans="1:17" x14ac:dyDescent="0.3">
      <c r="A13" t="s">
        <v>19</v>
      </c>
      <c r="B13">
        <v>195796</v>
      </c>
      <c r="C13" s="2">
        <v>3056</v>
      </c>
      <c r="D13" s="1">
        <f t="shared" si="2"/>
        <v>167.91208791208791</v>
      </c>
      <c r="E13" s="2">
        <v>10854</v>
      </c>
      <c r="F13" s="1">
        <f t="shared" si="3"/>
        <v>215.35714285714286</v>
      </c>
      <c r="G13" s="2">
        <v>190</v>
      </c>
      <c r="H13" s="1">
        <f t="shared" si="4"/>
        <v>15.079365079365079</v>
      </c>
      <c r="I13" s="2">
        <v>23057259</v>
      </c>
      <c r="J13" s="1">
        <f t="shared" si="5"/>
        <v>237.77969247903968</v>
      </c>
      <c r="K13" s="2">
        <v>6</v>
      </c>
      <c r="L13" s="1">
        <f t="shared" si="6"/>
        <v>123</v>
      </c>
      <c r="M13">
        <v>759</v>
      </c>
      <c r="N13" s="1">
        <f t="shared" si="0"/>
        <v>759</v>
      </c>
      <c r="O13">
        <f t="shared" si="1"/>
        <v>0</v>
      </c>
    </row>
    <row r="14" spans="1:17" x14ac:dyDescent="0.3">
      <c r="A14" t="s">
        <v>20</v>
      </c>
      <c r="B14">
        <v>238664</v>
      </c>
      <c r="C14" s="2">
        <v>37</v>
      </c>
      <c r="D14" s="1">
        <f>(C14/$D$2)</f>
        <v>2.0329670329670328</v>
      </c>
      <c r="E14" s="2">
        <v>288</v>
      </c>
      <c r="F14" s="1">
        <f>(E14/$F$2)</f>
        <v>5.7142857142857144</v>
      </c>
      <c r="G14" s="2">
        <v>28</v>
      </c>
      <c r="H14" s="1">
        <f>(G14/$H$2)</f>
        <v>2.2222222222222223</v>
      </c>
      <c r="I14" s="2">
        <v>624535</v>
      </c>
      <c r="J14" s="1">
        <f>(I14/$J$2)</f>
        <v>6.4405634790500059</v>
      </c>
      <c r="K14" s="2">
        <v>0</v>
      </c>
      <c r="L14" s="1">
        <f>(K14 * $L$2)</f>
        <v>0</v>
      </c>
      <c r="M14">
        <v>16</v>
      </c>
      <c r="N14" s="1">
        <f t="shared" si="0"/>
        <v>16</v>
      </c>
      <c r="O14">
        <f t="shared" si="1"/>
        <v>0</v>
      </c>
    </row>
    <row r="15" spans="1:17" x14ac:dyDescent="0.3">
      <c r="A15" t="s">
        <v>21</v>
      </c>
      <c r="B15">
        <v>879339</v>
      </c>
      <c r="C15" s="2">
        <v>37</v>
      </c>
      <c r="D15" s="1">
        <f t="shared" ref="D15:D16" si="7">(C15/$D$2)</f>
        <v>2.0329670329670328</v>
      </c>
      <c r="E15" s="2">
        <v>289</v>
      </c>
      <c r="F15" s="1">
        <f t="shared" ref="F15:F16" si="8">(E15/$F$2)</f>
        <v>5.7341269841269842</v>
      </c>
      <c r="G15" s="2">
        <v>34</v>
      </c>
      <c r="H15" s="1">
        <f t="shared" ref="H15:H16" si="9">(G15/$H$2)</f>
        <v>2.6984126984126986</v>
      </c>
      <c r="I15" s="2">
        <v>1897992</v>
      </c>
      <c r="J15" s="1">
        <f t="shared" ref="J15:J16" si="10">(I15/$J$2)</f>
        <v>19.573183182254123</v>
      </c>
      <c r="K15" s="2">
        <v>0</v>
      </c>
      <c r="L15" s="1">
        <f t="shared" ref="L15:L16" si="11">(K15 * $L$2)</f>
        <v>0</v>
      </c>
      <c r="M15">
        <v>30</v>
      </c>
      <c r="N15" s="1">
        <f t="shared" si="0"/>
        <v>30</v>
      </c>
      <c r="O15">
        <f t="shared" si="1"/>
        <v>0</v>
      </c>
    </row>
    <row r="16" spans="1:17" x14ac:dyDescent="0.3">
      <c r="A16" t="s">
        <v>22</v>
      </c>
      <c r="B16">
        <v>2367302</v>
      </c>
      <c r="C16" s="2">
        <v>37</v>
      </c>
      <c r="D16" s="1">
        <f t="shared" si="7"/>
        <v>2.0329670329670328</v>
      </c>
      <c r="E16" s="2">
        <v>288</v>
      </c>
      <c r="F16" s="1">
        <f t="shared" si="8"/>
        <v>5.7142857142857144</v>
      </c>
      <c r="G16" s="2">
        <v>68</v>
      </c>
      <c r="H16" s="1">
        <f t="shared" si="9"/>
        <v>5.3968253968253972</v>
      </c>
      <c r="I16" s="2">
        <v>774397</v>
      </c>
      <c r="J16" s="1">
        <f t="shared" si="10"/>
        <v>7.9860264620651957</v>
      </c>
      <c r="K16" s="2">
        <v>0</v>
      </c>
      <c r="L16" s="1">
        <f t="shared" si="11"/>
        <v>0</v>
      </c>
      <c r="M16">
        <v>21</v>
      </c>
      <c r="N16" s="1">
        <f t="shared" si="0"/>
        <v>21</v>
      </c>
      <c r="O16">
        <f t="shared" si="1"/>
        <v>0</v>
      </c>
    </row>
    <row r="17" spans="3:14" x14ac:dyDescent="0.3">
      <c r="C17" s="2"/>
      <c r="D17" s="1"/>
      <c r="E17" s="2"/>
      <c r="F17" s="1"/>
      <c r="G17" s="2"/>
      <c r="H17" s="1"/>
      <c r="I17" s="2"/>
      <c r="J17" s="1"/>
      <c r="K17" s="2"/>
      <c r="L17" s="1"/>
      <c r="M17" s="2"/>
      <c r="N17" s="1"/>
    </row>
    <row r="18" spans="3:14" x14ac:dyDescent="0.3">
      <c r="C18" s="2"/>
      <c r="D18" s="1"/>
      <c r="E18" s="2"/>
      <c r="F18" s="1"/>
      <c r="G18" s="2"/>
      <c r="H18" s="1"/>
      <c r="I18" s="2"/>
      <c r="J18" s="1"/>
      <c r="K18" s="2"/>
      <c r="L18" s="1"/>
      <c r="M18" s="2"/>
      <c r="N18" s="1"/>
    </row>
    <row r="19" spans="3:14" x14ac:dyDescent="0.3">
      <c r="C19" s="2"/>
      <c r="D19" s="1"/>
      <c r="E19" s="2"/>
      <c r="F19" s="1"/>
      <c r="G19" s="2"/>
      <c r="H19" s="1"/>
      <c r="I19" s="2"/>
      <c r="J19" s="1"/>
      <c r="K19" s="2"/>
      <c r="L19" s="1"/>
      <c r="M19" s="2"/>
      <c r="N19" s="1"/>
    </row>
    <row r="20" spans="3:14" x14ac:dyDescent="0.3">
      <c r="C20" s="2"/>
      <c r="D20" s="1"/>
      <c r="E20" s="2"/>
      <c r="F20" s="1"/>
      <c r="G20" s="2"/>
      <c r="H20" s="1"/>
      <c r="I20" s="2"/>
      <c r="J20" s="1"/>
      <c r="K20" s="2"/>
      <c r="L20" s="1"/>
      <c r="M20" s="2"/>
      <c r="N20" s="1"/>
    </row>
    <row r="21" spans="3:14" x14ac:dyDescent="0.3">
      <c r="C21" s="2"/>
      <c r="D21" s="1"/>
      <c r="E21" s="2"/>
      <c r="F21" s="1"/>
      <c r="G21" s="2"/>
      <c r="H21" s="1"/>
      <c r="I21" s="2"/>
      <c r="J21" s="1"/>
      <c r="K21" s="2"/>
      <c r="L21" s="1"/>
      <c r="M21" s="2"/>
      <c r="N21" s="1"/>
    </row>
    <row r="22" spans="3:14" x14ac:dyDescent="0.3">
      <c r="C22" s="2"/>
      <c r="D22" s="1"/>
      <c r="E22" s="2"/>
      <c r="F22" s="1"/>
      <c r="G22" s="2"/>
      <c r="H22" s="1"/>
      <c r="I22" s="2"/>
      <c r="J22" s="1"/>
      <c r="K22" s="2"/>
      <c r="L22" s="1"/>
      <c r="M22" s="2"/>
      <c r="N22" s="1"/>
    </row>
    <row r="23" spans="3:14" x14ac:dyDescent="0.3">
      <c r="C23" s="2"/>
      <c r="D23" s="1"/>
      <c r="E23" s="2"/>
      <c r="F23" s="1"/>
      <c r="G23" s="2"/>
      <c r="H23" s="1"/>
      <c r="I23" s="2"/>
      <c r="J23" s="1"/>
      <c r="K23" s="2"/>
      <c r="L23" s="1"/>
      <c r="M23" s="2"/>
      <c r="N23" s="1"/>
    </row>
    <row r="24" spans="3:14" x14ac:dyDescent="0.3">
      <c r="C24" s="2"/>
      <c r="D24" s="1"/>
      <c r="E24" s="2"/>
      <c r="F24" s="1"/>
      <c r="G24" s="2"/>
      <c r="H24" s="1"/>
      <c r="I24" s="2"/>
      <c r="J24" s="1"/>
      <c r="K24" s="2"/>
      <c r="L24" s="1"/>
      <c r="M24" s="2"/>
      <c r="N24" s="1"/>
    </row>
    <row r="25" spans="3:14" x14ac:dyDescent="0.3">
      <c r="C25" s="2"/>
      <c r="D25" s="1"/>
      <c r="E25" s="2"/>
      <c r="F25" s="1"/>
      <c r="G25" s="2"/>
      <c r="H25" s="1"/>
      <c r="I25" s="2"/>
      <c r="J25" s="1"/>
      <c r="K25" s="2"/>
      <c r="L25" s="1"/>
      <c r="M25" s="2"/>
      <c r="N25" s="1"/>
    </row>
    <row r="26" spans="3:14" x14ac:dyDescent="0.3">
      <c r="C26" s="2"/>
      <c r="D26" s="1"/>
      <c r="E26" s="2"/>
      <c r="F26" s="1"/>
      <c r="G26" s="2"/>
      <c r="H26" s="1"/>
      <c r="I26" s="2"/>
      <c r="J26" s="1"/>
      <c r="K26" s="2"/>
      <c r="L26" s="1"/>
      <c r="M26" s="2"/>
      <c r="N26" s="1"/>
    </row>
    <row r="27" spans="3:14" x14ac:dyDescent="0.3">
      <c r="C27" s="2"/>
      <c r="D27" s="1"/>
      <c r="E27" s="2"/>
      <c r="F27" s="1"/>
      <c r="G27" s="2"/>
      <c r="H27" s="1"/>
      <c r="I27" s="2"/>
      <c r="J27" s="1"/>
      <c r="K27" s="2"/>
      <c r="L27" s="1"/>
      <c r="M27" s="2"/>
      <c r="N27" s="1"/>
    </row>
    <row r="28" spans="3:14" x14ac:dyDescent="0.3">
      <c r="C28" s="2"/>
      <c r="D28" s="1"/>
      <c r="E28" s="2"/>
      <c r="F28" s="1"/>
      <c r="G28" s="2"/>
      <c r="H28" s="1"/>
      <c r="I28" s="2"/>
      <c r="J28" s="1"/>
      <c r="K28" s="2"/>
      <c r="L28" s="1"/>
      <c r="M28" s="2"/>
      <c r="N28" s="1"/>
    </row>
    <row r="29" spans="3:14" x14ac:dyDescent="0.3">
      <c r="C29" s="2"/>
      <c r="D29" s="1"/>
      <c r="E29" s="2"/>
      <c r="F29" s="1"/>
      <c r="G29" s="2"/>
      <c r="H29" s="1"/>
      <c r="I29" s="2"/>
      <c r="J29" s="1"/>
      <c r="K29" s="2"/>
      <c r="L29" s="1"/>
      <c r="M29" s="2"/>
      <c r="N29" s="1"/>
    </row>
    <row r="30" spans="3:14" x14ac:dyDescent="0.3"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  <c r="N30" s="1"/>
    </row>
    <row r="31" spans="3:14" x14ac:dyDescent="0.3">
      <c r="C31" s="2"/>
      <c r="D31" s="1"/>
      <c r="E31" s="2"/>
      <c r="F31" s="1"/>
      <c r="G31" s="2"/>
      <c r="H31" s="1"/>
      <c r="I31" s="2"/>
      <c r="J31" s="1"/>
      <c r="K31" s="2"/>
      <c r="L31" s="1"/>
      <c r="M31" s="2"/>
      <c r="N31" s="1"/>
    </row>
    <row r="32" spans="3:14" x14ac:dyDescent="0.3">
      <c r="C32" s="2"/>
      <c r="D32" s="1"/>
      <c r="E32" s="2"/>
      <c r="F32" s="1"/>
      <c r="G32" s="2"/>
      <c r="H32" s="1"/>
      <c r="I32" s="2"/>
      <c r="J32" s="1"/>
      <c r="K32" s="2"/>
      <c r="L32" s="1"/>
      <c r="M32" s="2"/>
      <c r="N32" s="1"/>
    </row>
    <row r="33" spans="3:14" x14ac:dyDescent="0.3">
      <c r="C33" s="2"/>
      <c r="D33" s="1"/>
      <c r="E33" s="2"/>
      <c r="F33" s="1"/>
      <c r="G33" s="2"/>
      <c r="H33" s="1"/>
      <c r="I33" s="2"/>
      <c r="J33" s="1"/>
      <c r="K33" s="2"/>
      <c r="L33" s="1"/>
      <c r="M33" s="2"/>
      <c r="N33" s="1"/>
    </row>
    <row r="34" spans="3:14" x14ac:dyDescent="0.3">
      <c r="C34" s="2"/>
      <c r="D34" s="1"/>
      <c r="E34" s="2"/>
      <c r="F34" s="1"/>
      <c r="G34" s="2"/>
      <c r="H34" s="1"/>
      <c r="I34" s="2"/>
      <c r="J34" s="1"/>
      <c r="K34" s="2"/>
      <c r="L34" s="1"/>
      <c r="M34" s="2"/>
      <c r="N34" s="1"/>
    </row>
    <row r="35" spans="3:14" x14ac:dyDescent="0.3">
      <c r="C35" s="2"/>
      <c r="D35" s="1"/>
      <c r="E35" s="2"/>
      <c r="F35" s="1"/>
      <c r="G35" s="2"/>
      <c r="H35" s="1"/>
      <c r="I35" s="2"/>
      <c r="J35" s="1"/>
      <c r="K35" s="2"/>
      <c r="L35" s="1"/>
      <c r="M35" s="2"/>
      <c r="N35" s="1"/>
    </row>
    <row r="36" spans="3:14" x14ac:dyDescent="0.3">
      <c r="C36" s="2"/>
      <c r="D36" s="1"/>
      <c r="E36" s="2"/>
      <c r="F36" s="1"/>
      <c r="G36" s="2"/>
      <c r="H36" s="1"/>
      <c r="I36" s="2"/>
      <c r="J36" s="1"/>
      <c r="K36" s="2"/>
      <c r="L36" s="1"/>
      <c r="M36" s="2"/>
      <c r="N36" s="1"/>
    </row>
    <row r="37" spans="3:14" x14ac:dyDescent="0.3">
      <c r="C37" s="2"/>
      <c r="D37" s="1"/>
      <c r="E37" s="2"/>
      <c r="F37" s="1"/>
      <c r="G37" s="2"/>
      <c r="H37" s="1"/>
      <c r="I37" s="2"/>
      <c r="J37" s="1"/>
      <c r="K37" s="2"/>
      <c r="L37" s="1"/>
      <c r="M37" s="2"/>
      <c r="N37" s="1"/>
    </row>
    <row r="38" spans="3:14" x14ac:dyDescent="0.3">
      <c r="C38" s="2"/>
      <c r="D38" s="1"/>
      <c r="E38" s="2"/>
      <c r="F38" s="1"/>
      <c r="G38" s="2"/>
      <c r="H38" s="1"/>
      <c r="I38" s="2"/>
      <c r="J38" s="1"/>
      <c r="K38" s="2"/>
      <c r="L38" s="1"/>
      <c r="M38" s="2"/>
      <c r="N38" s="1"/>
    </row>
    <row r="39" spans="3:14" x14ac:dyDescent="0.3">
      <c r="C39" s="2"/>
      <c r="D39" s="1"/>
      <c r="E39" s="2"/>
      <c r="F39" s="1"/>
      <c r="G39" s="2"/>
      <c r="H39" s="1"/>
      <c r="I39" s="2"/>
      <c r="J39" s="1"/>
      <c r="K39" s="2"/>
      <c r="L39" s="1"/>
      <c r="M39" s="2"/>
      <c r="N39" s="1"/>
    </row>
    <row r="40" spans="3:14" x14ac:dyDescent="0.3">
      <c r="C40" s="2"/>
      <c r="D40" s="1"/>
      <c r="E40" s="2"/>
      <c r="F40" s="1"/>
      <c r="G40" s="2"/>
      <c r="H40" s="1"/>
      <c r="I40" s="2"/>
      <c r="J40" s="1"/>
      <c r="K40" s="2"/>
      <c r="L40" s="1"/>
      <c r="M40" s="2"/>
      <c r="N40" s="1"/>
    </row>
    <row r="41" spans="3:14" x14ac:dyDescent="0.3">
      <c r="C41" s="2"/>
      <c r="D41" s="1"/>
      <c r="E41" s="2"/>
      <c r="F41" s="1"/>
      <c r="G41" s="2"/>
      <c r="H41" s="1"/>
      <c r="I41" s="2"/>
      <c r="J41" s="1"/>
      <c r="K41" s="2"/>
      <c r="L41" s="1"/>
      <c r="M41" s="2"/>
      <c r="N41" s="1"/>
    </row>
    <row r="42" spans="3:14" x14ac:dyDescent="0.3">
      <c r="C42" s="2"/>
      <c r="D42" s="1"/>
      <c r="E42" s="2"/>
      <c r="F42" s="1"/>
      <c r="G42" s="2"/>
      <c r="H42" s="1"/>
      <c r="I42" s="2"/>
      <c r="J42" s="1"/>
      <c r="K42" s="2"/>
      <c r="L42" s="1"/>
      <c r="M42" s="2"/>
      <c r="N42" s="1"/>
    </row>
    <row r="43" spans="3:14" x14ac:dyDescent="0.3">
      <c r="C43" s="2"/>
      <c r="D43" s="1"/>
      <c r="E43" s="2"/>
      <c r="F43" s="1"/>
      <c r="G43" s="2"/>
      <c r="H43" s="1"/>
      <c r="I43" s="2"/>
      <c r="J43" s="1"/>
      <c r="K43" s="2"/>
      <c r="L43" s="1"/>
      <c r="M43" s="2"/>
      <c r="N43" s="1"/>
    </row>
    <row r="44" spans="3:14" x14ac:dyDescent="0.3">
      <c r="C44" s="2"/>
      <c r="D44" s="1"/>
      <c r="E44" s="2"/>
      <c r="F44" s="1"/>
      <c r="G44" s="2"/>
      <c r="H44" s="1"/>
      <c r="I44" s="2"/>
      <c r="J44" s="1"/>
      <c r="K44" s="2"/>
      <c r="L44" s="1"/>
      <c r="M44" s="2"/>
      <c r="N44" s="1"/>
    </row>
    <row r="45" spans="3:14" x14ac:dyDescent="0.3">
      <c r="C45" s="2"/>
      <c r="D45" s="1"/>
      <c r="E45" s="2"/>
      <c r="F45" s="1"/>
      <c r="G45" s="2"/>
      <c r="H45" s="1"/>
      <c r="I45" s="2"/>
      <c r="J45" s="1"/>
      <c r="K45" s="2"/>
      <c r="L45" s="1"/>
      <c r="M45" s="2"/>
      <c r="N45" s="1"/>
    </row>
    <row r="46" spans="3:14" x14ac:dyDescent="0.3">
      <c r="C46" s="2"/>
      <c r="D46" s="1"/>
      <c r="E46" s="2"/>
      <c r="F46" s="1"/>
      <c r="G46" s="2"/>
      <c r="H46" s="1"/>
      <c r="I46" s="2"/>
      <c r="J46" s="1"/>
      <c r="K46" s="2"/>
      <c r="L46" s="1"/>
      <c r="M46" s="2"/>
      <c r="N46" s="1"/>
    </row>
    <row r="47" spans="3:14" x14ac:dyDescent="0.3">
      <c r="C47" s="2"/>
      <c r="D47" s="1"/>
      <c r="E47" s="2"/>
      <c r="F47" s="1"/>
      <c r="G47" s="2"/>
      <c r="H47" s="1"/>
      <c r="I47" s="2"/>
      <c r="J47" s="1"/>
      <c r="K47" s="2"/>
      <c r="L47" s="1"/>
      <c r="M47" s="2"/>
      <c r="N47" s="1"/>
    </row>
    <row r="48" spans="3:14" x14ac:dyDescent="0.3">
      <c r="C48" s="2"/>
      <c r="D48" s="1"/>
      <c r="E48" s="2"/>
      <c r="F48" s="1"/>
      <c r="G48" s="2"/>
      <c r="H48" s="1"/>
      <c r="I48" s="2"/>
      <c r="J48" s="1"/>
      <c r="K48" s="2"/>
      <c r="L48" s="1"/>
      <c r="M48" s="2"/>
      <c r="N48" s="1"/>
    </row>
    <row r="49" spans="3:14" x14ac:dyDescent="0.3">
      <c r="C49" s="2"/>
      <c r="D49" s="1"/>
      <c r="E49" s="2"/>
      <c r="F49" s="1"/>
      <c r="G49" s="2"/>
      <c r="H49" s="1"/>
      <c r="I49" s="2"/>
      <c r="J49" s="1"/>
      <c r="K49" s="2"/>
      <c r="L49" s="1"/>
      <c r="M49" s="2"/>
      <c r="N49" s="1"/>
    </row>
    <row r="50" spans="3:14" x14ac:dyDescent="0.3">
      <c r="C50" s="2"/>
      <c r="D50" s="1"/>
      <c r="E50" s="2"/>
      <c r="F50" s="1"/>
      <c r="G50" s="2"/>
      <c r="H50" s="1"/>
      <c r="I50" s="2"/>
      <c r="J50" s="1"/>
      <c r="K50" s="2"/>
      <c r="L50" s="1"/>
      <c r="M50" s="2"/>
      <c r="N50" s="1"/>
    </row>
  </sheetData>
  <mergeCells count="1">
    <mergeCell ref="A1:Q1"/>
  </mergeCells>
  <conditionalFormatting sqref="N17:N50">
    <cfRule type="expression" dxfId="5" priority="5">
      <formula xml:space="preserve"> $N17 &lt; $M17</formula>
    </cfRule>
    <cfRule type="expression" dxfId="4" priority="7">
      <formula xml:space="preserve"> $N17 &gt; $M17</formula>
    </cfRule>
  </conditionalFormatting>
  <conditionalFormatting sqref="N4:N16">
    <cfRule type="expression" dxfId="3" priority="1">
      <formula xml:space="preserve"> $N4 &lt; $M4</formula>
    </cfRule>
    <cfRule type="expression" dxfId="2" priority="2">
      <formula xml:space="preserve"> $N4 &gt; $M4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154D-F652-4A8D-B4BA-075D9CC55D89}">
  <dimension ref="A1:Q6"/>
  <sheetViews>
    <sheetView topLeftCell="F1" workbookViewId="0">
      <selection activeCell="I12" sqref="I12"/>
    </sheetView>
  </sheetViews>
  <sheetFormatPr defaultRowHeight="14.4" x14ac:dyDescent="0.3"/>
  <cols>
    <col min="1" max="1" width="13.88671875" customWidth="1"/>
    <col min="5" max="5" width="10.33203125" customWidth="1"/>
    <col min="7" max="7" width="12.77734375" customWidth="1"/>
  </cols>
  <sheetData>
    <row r="1" spans="1:17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D2">
        <v>18.25</v>
      </c>
      <c r="F2">
        <v>50.4</v>
      </c>
      <c r="H2">
        <v>12.55</v>
      </c>
      <c r="J2" s="11">
        <v>96965</v>
      </c>
      <c r="L2">
        <v>20.5</v>
      </c>
    </row>
    <row r="3" spans="1:17" x14ac:dyDescent="0.3">
      <c r="A3" s="5" t="s">
        <v>7</v>
      </c>
      <c r="B3" s="5" t="s">
        <v>1</v>
      </c>
      <c r="C3" s="6" t="s">
        <v>2</v>
      </c>
      <c r="D3" s="7" t="s">
        <v>9</v>
      </c>
      <c r="E3" s="6" t="s">
        <v>3</v>
      </c>
      <c r="F3" s="7" t="s">
        <v>9</v>
      </c>
      <c r="G3" s="6" t="s">
        <v>4</v>
      </c>
      <c r="H3" s="7" t="s">
        <v>9</v>
      </c>
      <c r="I3" s="6" t="s">
        <v>6</v>
      </c>
      <c r="J3" s="7" t="s">
        <v>9</v>
      </c>
      <c r="K3" s="6" t="s">
        <v>5</v>
      </c>
      <c r="L3" s="5" t="s">
        <v>9</v>
      </c>
      <c r="M3" s="8" t="s">
        <v>10</v>
      </c>
      <c r="N3" s="9" t="s">
        <v>9</v>
      </c>
    </row>
    <row r="4" spans="1:17" x14ac:dyDescent="0.3">
      <c r="A4" t="s">
        <v>20</v>
      </c>
      <c r="B4">
        <v>238664</v>
      </c>
      <c r="C4" s="2">
        <v>37</v>
      </c>
      <c r="D4" s="1">
        <f>(C4/$D$2)</f>
        <v>2.0273972602739727</v>
      </c>
      <c r="E4" s="2">
        <v>288</v>
      </c>
      <c r="F4" s="1">
        <f>(E4/$F$2)</f>
        <v>5.7142857142857144</v>
      </c>
      <c r="G4" s="2">
        <v>28</v>
      </c>
      <c r="H4" s="1">
        <f>(G4/$H$2)</f>
        <v>2.2310756972111552</v>
      </c>
      <c r="I4" s="2">
        <v>624535</v>
      </c>
      <c r="J4" s="1">
        <f>(I4/$J$2)</f>
        <v>6.4408291651626879</v>
      </c>
      <c r="K4" s="2">
        <v>0</v>
      </c>
      <c r="L4" s="1">
        <f>(K4 * $L$2)</f>
        <v>0</v>
      </c>
      <c r="M4" s="3">
        <v>16</v>
      </c>
      <c r="N4" s="4">
        <f>FLOOR(D4+F4+H4+J4+L4,1)</f>
        <v>16</v>
      </c>
      <c r="O4">
        <f>(N4-M4)</f>
        <v>0</v>
      </c>
    </row>
    <row r="5" spans="1:17" x14ac:dyDescent="0.3">
      <c r="A5" t="s">
        <v>21</v>
      </c>
      <c r="B5">
        <v>879339</v>
      </c>
      <c r="C5" s="2">
        <v>37</v>
      </c>
      <c r="D5" s="1">
        <f t="shared" ref="D5:D6" si="0">(C5/$D$2)</f>
        <v>2.0273972602739727</v>
      </c>
      <c r="E5" s="2">
        <v>289</v>
      </c>
      <c r="F5" s="1">
        <f t="shared" ref="F5:F6" si="1">(E5/$F$2)</f>
        <v>5.7341269841269842</v>
      </c>
      <c r="G5" s="2">
        <v>34</v>
      </c>
      <c r="H5" s="1">
        <f t="shared" ref="H5:H6" si="2">(G5/$H$2)</f>
        <v>2.7091633466135456</v>
      </c>
      <c r="I5" s="2">
        <v>1897992</v>
      </c>
      <c r="J5" s="1">
        <f t="shared" ref="J5:J6" si="3">(I5/$J$2)</f>
        <v>19.573990615170423</v>
      </c>
      <c r="K5" s="2">
        <v>0</v>
      </c>
      <c r="L5" s="1">
        <f t="shared" ref="L5:L6" si="4">(K5 * $L$2)</f>
        <v>0</v>
      </c>
      <c r="M5" s="2">
        <v>30</v>
      </c>
      <c r="N5" s="4">
        <f t="shared" ref="N5:N6" si="5">FLOOR(D5+F5+H5+J5+L5,1)</f>
        <v>30</v>
      </c>
      <c r="O5">
        <f t="shared" ref="O5:O6" si="6">(N5-M5)</f>
        <v>0</v>
      </c>
    </row>
    <row r="6" spans="1:17" x14ac:dyDescent="0.3">
      <c r="A6" t="s">
        <v>22</v>
      </c>
      <c r="B6">
        <v>2367302</v>
      </c>
      <c r="C6" s="2">
        <v>37</v>
      </c>
      <c r="D6" s="1">
        <f t="shared" si="0"/>
        <v>2.0273972602739727</v>
      </c>
      <c r="E6" s="2">
        <v>288</v>
      </c>
      <c r="F6" s="1">
        <f t="shared" si="1"/>
        <v>5.7142857142857144</v>
      </c>
      <c r="G6" s="2">
        <v>68</v>
      </c>
      <c r="H6" s="1">
        <f t="shared" si="2"/>
        <v>5.4183266932270913</v>
      </c>
      <c r="I6" s="2">
        <v>774397</v>
      </c>
      <c r="J6" s="1">
        <f t="shared" si="3"/>
        <v>7.986355901613984</v>
      </c>
      <c r="K6" s="2">
        <v>0</v>
      </c>
      <c r="L6" s="1">
        <f t="shared" si="4"/>
        <v>0</v>
      </c>
      <c r="M6" s="2">
        <v>21</v>
      </c>
      <c r="N6" s="4">
        <f t="shared" si="5"/>
        <v>21</v>
      </c>
      <c r="O6">
        <f t="shared" si="6"/>
        <v>0</v>
      </c>
    </row>
  </sheetData>
  <mergeCells count="1">
    <mergeCell ref="A1:Q1"/>
  </mergeCells>
  <conditionalFormatting sqref="N4:N6">
    <cfRule type="expression" dxfId="1" priority="1">
      <formula xml:space="preserve"> $N4 &lt; $M4</formula>
    </cfRule>
    <cfRule type="expression" dxfId="0" priority="2">
      <formula xml:space="preserve"> $N4 &gt; $M4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0E4A-293F-4AC5-A497-4BB23BA5F6CE}">
  <dimension ref="C2:G4"/>
  <sheetViews>
    <sheetView tabSelected="1" workbookViewId="0">
      <selection activeCell="F9" sqref="F9"/>
    </sheetView>
  </sheetViews>
  <sheetFormatPr defaultRowHeight="14.4" x14ac:dyDescent="0.3"/>
  <sheetData>
    <row r="2" spans="3:7" x14ac:dyDescent="0.3">
      <c r="C2" t="s">
        <v>2</v>
      </c>
      <c r="D2" t="s">
        <v>23</v>
      </c>
      <c r="E2" t="s">
        <v>24</v>
      </c>
      <c r="F2" t="s">
        <v>25</v>
      </c>
      <c r="G2" t="s">
        <v>5</v>
      </c>
    </row>
    <row r="3" spans="3:7" x14ac:dyDescent="0.3">
      <c r="C3">
        <v>18.2</v>
      </c>
      <c r="D3">
        <v>50.4</v>
      </c>
      <c r="E3">
        <v>12.6</v>
      </c>
      <c r="F3">
        <v>96969</v>
      </c>
      <c r="G3">
        <v>20.5</v>
      </c>
    </row>
    <row r="4" spans="3:7" x14ac:dyDescent="0.3">
      <c r="F4">
        <v>96700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Rep &amp; Posts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2017-12-26T18:34:47Z</dcterms:created>
  <dcterms:modified xsi:type="dcterms:W3CDTF">2017-12-28T05:26:58Z</dcterms:modified>
</cp:coreProperties>
</file>