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.VICTUS\Downloads\Telegram Desktop\"/>
    </mc:Choice>
  </mc:AlternateContent>
  <xr:revisionPtr revIDLastSave="0" documentId="13_ncr:1_{3CCEAA97-BCCA-440A-8F22-C62D3F2A6801}" xr6:coauthVersionLast="47" xr6:coauthVersionMax="47" xr10:uidLastSave="{00000000-0000-0000-0000-000000000000}"/>
  <bookViews>
    <workbookView xWindow="-108" yWindow="-108" windowWidth="23256" windowHeight="12456" tabRatio="801" xr2:uid="{00000000-000D-0000-FFFF-FFFF00000000}"/>
  </bookViews>
  <sheets>
    <sheet name="Таннарх МБга" sheetId="3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35" l="1"/>
  <c r="H8" i="35"/>
  <c r="G8" i="35"/>
  <c r="F8" i="35"/>
  <c r="E8" i="35"/>
  <c r="K9" i="35"/>
  <c r="E9" i="35"/>
  <c r="F9" i="35"/>
  <c r="D11" i="35"/>
  <c r="G9" i="35"/>
  <c r="H9" i="35"/>
  <c r="I8" i="35" l="1"/>
  <c r="J8" i="35" s="1"/>
  <c r="G11" i="35"/>
  <c r="H11" i="35"/>
  <c r="E11" i="35"/>
  <c r="F11" i="35"/>
  <c r="K11" i="35"/>
  <c r="I9" i="35"/>
  <c r="J9" i="35" s="1"/>
  <c r="J11" i="35" l="1"/>
  <c r="I11" i="35"/>
  <c r="I13" i="35" s="1"/>
</calcChain>
</file>

<file path=xl/sharedStrings.xml><?xml version="1.0" encoding="utf-8"?>
<sst xmlns="http://schemas.openxmlformats.org/spreadsheetml/2006/main" count="32" uniqueCount="24">
  <si>
    <t xml:space="preserve"> </t>
  </si>
  <si>
    <t>Т/р.</t>
  </si>
  <si>
    <t>Махсулот номи</t>
  </si>
  <si>
    <t>Ажратма</t>
  </si>
  <si>
    <t>Фойда</t>
  </si>
  <si>
    <t xml:space="preserve">                                                    </t>
  </si>
  <si>
    <t>Жами:</t>
  </si>
  <si>
    <t xml:space="preserve">                                           УзКОЖ "Имкон Мурувват Саноат Сервис" шуъба корхонаси  </t>
  </si>
  <si>
    <t>Ҳисобчи:</t>
  </si>
  <si>
    <t>(минг сўмда)</t>
  </si>
  <si>
    <t>Ўлчов бирлиги</t>
  </si>
  <si>
    <t>Миқдори</t>
  </si>
  <si>
    <t>Хом-ашё ва ёқилги ҳаражати</t>
  </si>
  <si>
    <t>Иш хақи</t>
  </si>
  <si>
    <t>Цех ҳаражатлари</t>
  </si>
  <si>
    <t>Таннарх</t>
  </si>
  <si>
    <t>Сотиш               баҳоси</t>
  </si>
  <si>
    <t>___________________</t>
  </si>
  <si>
    <r>
      <rPr>
        <sz val="14"/>
        <color indexed="10"/>
        <rFont val="Calibri"/>
        <family val="2"/>
        <charset val="204"/>
      </rPr>
      <t xml:space="preserve">                                           2012 йилда </t>
    </r>
    <r>
      <rPr>
        <sz val="14"/>
        <rFont val="Calibri"/>
        <family val="2"/>
        <charset val="204"/>
      </rPr>
      <t xml:space="preserve">ишлаб чикарилан махсулотлар таннархи </t>
    </r>
  </si>
  <si>
    <t xml:space="preserve">                                                  МЧЖ раҳбари:</t>
  </si>
  <si>
    <r>
      <t>20</t>
    </r>
    <r>
      <rPr>
        <sz val="14"/>
        <color indexed="10"/>
        <rFont val="Calibri"/>
        <family val="2"/>
        <charset val="204"/>
      </rPr>
      <t>23</t>
    </r>
    <r>
      <rPr>
        <sz val="14"/>
        <rFont val="Calibri"/>
        <family val="2"/>
        <charset val="204"/>
      </rPr>
      <t xml:space="preserve"> йил </t>
    </r>
    <r>
      <rPr>
        <sz val="14"/>
        <color indexed="10"/>
        <rFont val="Calibri"/>
        <family val="2"/>
        <charset val="204"/>
      </rPr>
      <t>12 ой</t>
    </r>
    <r>
      <rPr>
        <sz val="14"/>
        <rFont val="Calibri"/>
        <family val="2"/>
        <charset val="204"/>
      </rPr>
      <t>да ишлаб чиқарилган маҳсулотлар таннархи</t>
    </r>
  </si>
  <si>
    <t>Мебеллар туплами</t>
  </si>
  <si>
    <t>туплам</t>
  </si>
  <si>
    <t>ЎзКОЖ "Зафар ЎИЧ" шўба корхонаси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</si>
</sst>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7" x14ac:knownFonts="1">
    <font>
      <sz val="10"/>
      <name val="Arial Cyr"/>
      <charset val="204"/>
    </font>
    <font>
      <sz val="14"/>
      <name val="Calibri"/>
      <family val="2"/>
      <charset val="204"/>
    </font>
    <font>
      <sz val="14"/>
      <color indexed="10"/>
      <name val="Calibri"/>
      <family val="2"/>
      <charset val="204"/>
    </font>
    <font>
      <sz val="10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i/>
      <sz val="10"/>
      <name val="Calibri"/>
      <family val="2"/>
      <charset val="204"/>
      <scheme val="minor"/>
    </font>
    <font>
      <b/>
      <i/>
      <sz val="8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i/>
      <sz val="9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i/>
      <sz val="8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164" fontId="3" fillId="0" borderId="8" xfId="0" applyNumberFormat="1" applyFont="1" applyBorder="1"/>
    <xf numFmtId="0" fontId="9" fillId="0" borderId="0" xfId="0" applyFont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64" fontId="13" fillId="0" borderId="5" xfId="0" applyNumberFormat="1" applyFont="1" applyBorder="1"/>
    <xf numFmtId="0" fontId="3" fillId="0" borderId="4" xfId="0" applyFont="1" applyBorder="1"/>
    <xf numFmtId="164" fontId="8" fillId="0" borderId="8" xfId="0" applyNumberFormat="1" applyFont="1" applyBorder="1"/>
    <xf numFmtId="164" fontId="8" fillId="0" borderId="9" xfId="0" applyNumberFormat="1" applyFont="1" applyBorder="1"/>
    <xf numFmtId="0" fontId="14" fillId="0" borderId="10" xfId="0" applyFont="1" applyBorder="1"/>
    <xf numFmtId="0" fontId="14" fillId="0" borderId="11" xfId="0" applyFont="1" applyBorder="1" applyAlignment="1">
      <alignment horizontal="right"/>
    </xf>
    <xf numFmtId="0" fontId="14" fillId="0" borderId="11" xfId="0" applyFont="1" applyBorder="1"/>
    <xf numFmtId="164" fontId="14" fillId="0" borderId="11" xfId="0" applyNumberFormat="1" applyFont="1" applyBorder="1"/>
    <xf numFmtId="164" fontId="14" fillId="0" borderId="12" xfId="0" applyNumberFormat="1" applyFont="1" applyBorder="1"/>
    <xf numFmtId="1" fontId="12" fillId="0" borderId="4" xfId="0" applyNumberFormat="1" applyFont="1" applyBorder="1"/>
    <xf numFmtId="0" fontId="15" fillId="0" borderId="4" xfId="0" applyFont="1" applyBorder="1" applyAlignment="1">
      <alignment horizontal="center"/>
    </xf>
    <xf numFmtId="164" fontId="13" fillId="0" borderId="4" xfId="0" applyNumberFormat="1" applyFont="1" applyBorder="1"/>
    <xf numFmtId="164" fontId="14" fillId="0" borderId="5" xfId="0" applyNumberFormat="1" applyFont="1" applyBorder="1"/>
    <xf numFmtId="164" fontId="14" fillId="0" borderId="6" xfId="0" applyNumberFormat="1" applyFont="1" applyBorder="1"/>
    <xf numFmtId="9" fontId="16" fillId="0" borderId="0" xfId="0" applyNumberFormat="1" applyFont="1"/>
    <xf numFmtId="165" fontId="9" fillId="0" borderId="0" xfId="0" applyNumberFormat="1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K23"/>
  <sheetViews>
    <sheetView tabSelected="1" zoomScale="160" zoomScaleNormal="16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G6" sqref="G6"/>
    </sheetView>
  </sheetViews>
  <sheetFormatPr defaultRowHeight="13.2" x14ac:dyDescent="0.25"/>
  <cols>
    <col min="1" max="1" width="4.5546875" customWidth="1"/>
    <col min="2" max="2" width="22.33203125" customWidth="1"/>
    <col min="3" max="3" width="7.33203125" customWidth="1"/>
    <col min="4" max="4" width="10.109375" customWidth="1"/>
    <col min="5" max="5" width="12.33203125" customWidth="1"/>
    <col min="6" max="6" width="12" customWidth="1"/>
    <col min="7" max="7" width="11" customWidth="1"/>
    <col min="8" max="8" width="12" customWidth="1"/>
    <col min="9" max="9" width="13.6640625" customWidth="1"/>
    <col min="10" max="10" width="12.88671875" customWidth="1"/>
    <col min="11" max="11" width="16.109375" customWidth="1"/>
  </cols>
  <sheetData>
    <row r="1" spans="1:11" ht="17.2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8" x14ac:dyDescent="0.35">
      <c r="A2" s="1"/>
      <c r="B2" s="2" t="s">
        <v>7</v>
      </c>
      <c r="C2" s="31" t="s">
        <v>23</v>
      </c>
      <c r="D2" s="31"/>
      <c r="E2" s="31"/>
      <c r="F2" s="31"/>
      <c r="G2" s="31"/>
      <c r="H2" s="31"/>
      <c r="I2" s="31"/>
      <c r="J2" s="31"/>
      <c r="K2" s="1"/>
    </row>
    <row r="3" spans="1:11" ht="12" customHeight="1" x14ac:dyDescent="0.35">
      <c r="A3" s="1"/>
      <c r="B3" s="2"/>
      <c r="C3" s="2"/>
      <c r="D3" s="2"/>
      <c r="E3" s="2"/>
      <c r="F3" s="2"/>
      <c r="G3" s="3"/>
      <c r="H3" s="3"/>
      <c r="I3" s="3"/>
      <c r="J3" s="3"/>
      <c r="K3" s="1"/>
    </row>
    <row r="4" spans="1:11" ht="18" x14ac:dyDescent="0.35">
      <c r="A4" s="1"/>
      <c r="B4" s="2" t="s">
        <v>18</v>
      </c>
      <c r="C4" s="31" t="s">
        <v>20</v>
      </c>
      <c r="D4" s="31"/>
      <c r="E4" s="31"/>
      <c r="F4" s="31"/>
      <c r="G4" s="31"/>
      <c r="H4" s="31"/>
      <c r="I4" s="31"/>
      <c r="J4" s="31"/>
      <c r="K4" s="12" t="s">
        <v>9</v>
      </c>
    </row>
    <row r="5" spans="1:11" ht="9" customHeight="1" x14ac:dyDescent="0.45">
      <c r="A5" s="1"/>
      <c r="B5" s="4" t="s">
        <v>5</v>
      </c>
      <c r="C5" s="4"/>
      <c r="D5" s="4"/>
      <c r="E5" s="4"/>
      <c r="F5" s="1"/>
      <c r="G5" s="1"/>
      <c r="H5" s="1"/>
      <c r="I5" s="1"/>
      <c r="J5" s="1"/>
      <c r="K5" s="1"/>
    </row>
    <row r="6" spans="1:11" ht="39" customHeight="1" x14ac:dyDescent="0.25">
      <c r="A6" s="5" t="s">
        <v>1</v>
      </c>
      <c r="B6" s="6" t="s">
        <v>2</v>
      </c>
      <c r="C6" s="13" t="s">
        <v>10</v>
      </c>
      <c r="D6" s="6" t="s">
        <v>11</v>
      </c>
      <c r="E6" s="6" t="s">
        <v>12</v>
      </c>
      <c r="F6" s="6" t="s">
        <v>13</v>
      </c>
      <c r="G6" s="6" t="s">
        <v>3</v>
      </c>
      <c r="H6" s="14" t="s">
        <v>14</v>
      </c>
      <c r="I6" s="6" t="s">
        <v>15</v>
      </c>
      <c r="J6" s="6" t="s">
        <v>4</v>
      </c>
      <c r="K6" s="6" t="s">
        <v>16</v>
      </c>
    </row>
    <row r="7" spans="1:11" ht="11.25" customHeight="1" x14ac:dyDescent="0.25">
      <c r="A7" s="7">
        <v>1</v>
      </c>
      <c r="B7" s="7">
        <v>2</v>
      </c>
      <c r="C7" s="7">
        <v>3</v>
      </c>
      <c r="D7" s="7">
        <v>4</v>
      </c>
      <c r="E7" s="7">
        <v>5</v>
      </c>
      <c r="F7" s="7">
        <v>7</v>
      </c>
      <c r="G7" s="7">
        <v>8</v>
      </c>
      <c r="H7" s="7">
        <v>9</v>
      </c>
      <c r="I7" s="7">
        <v>10</v>
      </c>
      <c r="J7" s="7">
        <v>11</v>
      </c>
      <c r="K7" s="7">
        <v>12</v>
      </c>
    </row>
    <row r="8" spans="1:11" ht="29.25" customHeight="1" x14ac:dyDescent="0.3">
      <c r="A8" s="8">
        <v>1</v>
      </c>
      <c r="B8" s="16" t="s">
        <v>21</v>
      </c>
      <c r="C8" s="25" t="s">
        <v>22</v>
      </c>
      <c r="D8" s="24">
        <v>0</v>
      </c>
      <c r="E8" s="26">
        <f>1009.929*D8</f>
        <v>0</v>
      </c>
      <c r="F8" s="26">
        <f>150.1*D8</f>
        <v>0</v>
      </c>
      <c r="G8" s="26">
        <f>0.0047*D8</f>
        <v>0</v>
      </c>
      <c r="H8" s="26">
        <f>0.02*D8</f>
        <v>0</v>
      </c>
      <c r="I8" s="27">
        <f>SUM(E8:H8)</f>
        <v>0</v>
      </c>
      <c r="J8" s="15">
        <f>K8-I8</f>
        <v>0</v>
      </c>
      <c r="K8" s="28">
        <f>1315.01034482*D8</f>
        <v>0</v>
      </c>
    </row>
    <row r="9" spans="1:11" ht="29.25" customHeight="1" x14ac:dyDescent="0.3">
      <c r="A9" s="8" t="s">
        <v>0</v>
      </c>
      <c r="B9" s="16" t="s">
        <v>0</v>
      </c>
      <c r="C9" s="25" t="s">
        <v>0</v>
      </c>
      <c r="D9" s="24">
        <v>0</v>
      </c>
      <c r="E9" s="26">
        <f>1009.929*D9</f>
        <v>0</v>
      </c>
      <c r="F9" s="26">
        <f>150.1*D9</f>
        <v>0</v>
      </c>
      <c r="G9" s="26">
        <f>0.0047*D9</f>
        <v>0</v>
      </c>
      <c r="H9" s="26">
        <f>0.02*D9</f>
        <v>0</v>
      </c>
      <c r="I9" s="27">
        <f>SUM(E9:H9)</f>
        <v>0</v>
      </c>
      <c r="J9" s="15">
        <f>K9-I9</f>
        <v>0</v>
      </c>
      <c r="K9" s="28">
        <f>1300*D9</f>
        <v>0</v>
      </c>
    </row>
    <row r="10" spans="1:11" ht="11.25" customHeight="1" thickBot="1" x14ac:dyDescent="0.35">
      <c r="A10" s="9"/>
      <c r="B10" s="10"/>
      <c r="C10" s="10"/>
      <c r="D10" s="10"/>
      <c r="E10" s="10"/>
      <c r="F10" s="11"/>
      <c r="G10" s="11"/>
      <c r="H10" s="11"/>
      <c r="I10" s="17"/>
      <c r="J10" s="11"/>
      <c r="K10" s="18"/>
    </row>
    <row r="11" spans="1:11" ht="28.5" customHeight="1" thickBot="1" x14ac:dyDescent="0.3">
      <c r="A11" s="19"/>
      <c r="B11" s="20" t="s">
        <v>6</v>
      </c>
      <c r="C11" s="21"/>
      <c r="D11" s="21">
        <f>SUM(D7:D10)</f>
        <v>4</v>
      </c>
      <c r="E11" s="22">
        <f t="shared" ref="E11:K11" si="0">SUM(E8:E10)</f>
        <v>0</v>
      </c>
      <c r="F11" s="22">
        <f t="shared" si="0"/>
        <v>0</v>
      </c>
      <c r="G11" s="22">
        <f t="shared" si="0"/>
        <v>0</v>
      </c>
      <c r="H11" s="22">
        <f t="shared" si="0"/>
        <v>0</v>
      </c>
      <c r="I11" s="22">
        <f t="shared" si="0"/>
        <v>0</v>
      </c>
      <c r="J11" s="22">
        <f t="shared" si="0"/>
        <v>0</v>
      </c>
      <c r="K11" s="23">
        <f t="shared" si="0"/>
        <v>0</v>
      </c>
    </row>
    <row r="12" spans="1:11" ht="13.8" x14ac:dyDescent="0.3">
      <c r="A12" s="1"/>
      <c r="B12" s="1"/>
      <c r="C12" s="1"/>
      <c r="D12" s="1"/>
      <c r="E12" s="1"/>
      <c r="F12" s="1"/>
      <c r="G12" s="1"/>
      <c r="H12" s="1"/>
      <c r="I12" s="29">
        <v>0.02</v>
      </c>
      <c r="J12" s="1"/>
      <c r="K12" s="1"/>
    </row>
    <row r="13" spans="1:11" ht="13.8" x14ac:dyDescent="0.3">
      <c r="A13" s="1"/>
      <c r="B13" s="1"/>
      <c r="C13" s="1"/>
      <c r="D13" s="1" t="s">
        <v>0</v>
      </c>
      <c r="E13" s="1"/>
      <c r="F13" s="1"/>
      <c r="G13" s="1"/>
      <c r="H13" s="1"/>
      <c r="I13" s="30">
        <f>I11*I12</f>
        <v>0</v>
      </c>
      <c r="J13" s="1"/>
      <c r="K13" s="1"/>
    </row>
    <row r="14" spans="1:11" ht="13.8" x14ac:dyDescent="0.3">
      <c r="A14" s="1"/>
      <c r="B14" s="1"/>
      <c r="C14" s="1"/>
      <c r="D14" s="1"/>
      <c r="E14" s="1"/>
      <c r="F14" s="1"/>
      <c r="G14" s="1"/>
      <c r="H14" s="1"/>
      <c r="I14" s="30"/>
      <c r="J14" s="1"/>
      <c r="K14" s="1"/>
    </row>
    <row r="15" spans="1:11" ht="13.8" x14ac:dyDescent="0.3">
      <c r="A15" s="1"/>
      <c r="B15" s="32" t="s">
        <v>19</v>
      </c>
      <c r="C15" s="32"/>
      <c r="D15" s="32"/>
      <c r="E15" s="1"/>
      <c r="F15" s="1"/>
      <c r="G15" s="1"/>
      <c r="H15" s="1"/>
      <c r="I15" s="1"/>
      <c r="J15" s="1"/>
      <c r="K15" s="1"/>
    </row>
    <row r="16" spans="1:11" ht="13.8" x14ac:dyDescent="0.3">
      <c r="A16" s="1"/>
      <c r="B16" s="1" t="s">
        <v>0</v>
      </c>
      <c r="C16" s="1"/>
      <c r="D16" s="1"/>
      <c r="E16" s="1"/>
      <c r="F16" s="1"/>
      <c r="G16" s="1" t="s">
        <v>0</v>
      </c>
      <c r="H16" s="1"/>
      <c r="I16" s="1"/>
      <c r="J16" s="1"/>
      <c r="K16" s="1"/>
    </row>
    <row r="17" spans="1:11" ht="13.8" x14ac:dyDescent="0.3">
      <c r="A17" s="1"/>
      <c r="B17" s="1"/>
      <c r="C17" s="1"/>
      <c r="D17" s="1" t="s">
        <v>0</v>
      </c>
      <c r="E17" s="1"/>
      <c r="F17" s="1"/>
      <c r="G17" s="1"/>
      <c r="H17" s="1"/>
      <c r="I17" s="1"/>
      <c r="J17" s="1"/>
      <c r="K17" s="1"/>
    </row>
    <row r="18" spans="1:11" ht="13.8" x14ac:dyDescent="0.3">
      <c r="A18" s="1"/>
      <c r="B18" s="32" t="s">
        <v>8</v>
      </c>
      <c r="C18" s="32"/>
      <c r="D18" s="32"/>
      <c r="E18" s="1"/>
      <c r="F18" s="1"/>
      <c r="G18" s="1" t="s">
        <v>17</v>
      </c>
      <c r="H18" s="1"/>
      <c r="I18" s="1"/>
      <c r="J18" s="1"/>
      <c r="K18" s="1"/>
    </row>
    <row r="19" spans="1:11" ht="13.8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3" spans="1:11" x14ac:dyDescent="0.25">
      <c r="F23" t="s">
        <v>0</v>
      </c>
    </row>
  </sheetData>
  <mergeCells count="4">
    <mergeCell ref="C2:J2"/>
    <mergeCell ref="C4:J4"/>
    <mergeCell ref="B15:D15"/>
    <mergeCell ref="B18:D18"/>
  </mergeCells>
  <pageMargins left="0.95" right="0.19685039370078741" top="1.7" bottom="0.11811023622047245" header="1.39" footer="0.65"/>
  <pageSetup paperSize="9" orientation="landscape" horizontalDpi="12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Таннарх МБга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Холбоев</dc:creator>
  <cp:lastModifiedBy>Abdulloh Mamanazirov</cp:lastModifiedBy>
  <cp:lastPrinted>2024-02-01T08:25:50Z</cp:lastPrinted>
  <dcterms:created xsi:type="dcterms:W3CDTF">1999-03-07T06:39:07Z</dcterms:created>
  <dcterms:modified xsi:type="dcterms:W3CDTF">2024-04-06T11:19:16Z</dcterms:modified>
</cp:coreProperties>
</file>