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.VICTUS\Documents\"/>
    </mc:Choice>
  </mc:AlternateContent>
  <xr:revisionPtr revIDLastSave="0" documentId="13_ncr:1_{C2F14E4D-FA85-4957-94DA-C1A54ECA80B4}" xr6:coauthVersionLast="47" xr6:coauthVersionMax="47" xr10:uidLastSave="{00000000-0000-0000-0000-000000000000}"/>
  <bookViews>
    <workbookView xWindow="-108" yWindow="-108" windowWidth="23256" windowHeight="12456" xr2:uid="{BF6EA7E3-EB84-44EF-BF25-4A4A307BD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D46" i="1"/>
  <c r="D81" i="1"/>
  <c r="C81" i="1"/>
  <c r="D67" i="1"/>
  <c r="D101" i="1" s="1"/>
  <c r="C67" i="1"/>
  <c r="C101" i="1" s="1"/>
  <c r="D65" i="1"/>
  <c r="D102" i="1" s="1"/>
  <c r="C65" i="1"/>
  <c r="D34" i="1"/>
  <c r="D53" i="1" s="1"/>
  <c r="C34" i="1"/>
  <c r="D27" i="1"/>
  <c r="C27" i="1"/>
  <c r="C53" i="1" s="1"/>
  <c r="D25" i="1"/>
  <c r="D14" i="1"/>
  <c r="C14" i="1"/>
  <c r="D13" i="1"/>
  <c r="C13" i="1"/>
  <c r="D9" i="1"/>
  <c r="C9" i="1"/>
  <c r="C25" i="1" s="1"/>
  <c r="C102" i="1" l="1"/>
  <c r="C54" i="1"/>
  <c r="D54" i="1"/>
</calcChain>
</file>

<file path=xl/sharedStrings.xml><?xml version="1.0" encoding="utf-8"?>
<sst xmlns="http://schemas.openxmlformats.org/spreadsheetml/2006/main" count="126" uniqueCount="121">
  <si>
    <t>Курсаткичлар номи</t>
  </si>
  <si>
    <t xml:space="preserve">Сатр </t>
  </si>
  <si>
    <t>Хисобот даври</t>
  </si>
  <si>
    <t>коди</t>
  </si>
  <si>
    <t>бошига</t>
  </si>
  <si>
    <t>охирига</t>
  </si>
  <si>
    <t>Актив</t>
  </si>
  <si>
    <t>I Узок муддатли активлар</t>
  </si>
  <si>
    <t xml:space="preserve">  Асосий воситалар:</t>
  </si>
  <si>
    <t xml:space="preserve">  Бошлангич (кайта тиклаш) киймати  (0100, 0300)</t>
  </si>
  <si>
    <t>010</t>
  </si>
  <si>
    <t xml:space="preserve">  Эскириш суммаси (0200)</t>
  </si>
  <si>
    <t>011</t>
  </si>
  <si>
    <t xml:space="preserve">  Колдик (баланс) киймати (010 - 011)</t>
  </si>
  <si>
    <t>012</t>
  </si>
  <si>
    <t xml:space="preserve">  Номоддий  активлар</t>
  </si>
  <si>
    <t xml:space="preserve"> </t>
  </si>
  <si>
    <t xml:space="preserve">  Бошлангич киймати (0400)</t>
  </si>
  <si>
    <t>020</t>
  </si>
  <si>
    <t xml:space="preserve">  Эскириш суммаси  (0500)</t>
  </si>
  <si>
    <t>021</t>
  </si>
  <si>
    <t xml:space="preserve">  Колдик (баланс) киймати 020 - 021</t>
  </si>
  <si>
    <t>022</t>
  </si>
  <si>
    <t>Узок муддатли инвестициялар, жами (сатр,040+050+060+070+080), шу жумладан;</t>
  </si>
  <si>
    <t>030</t>
  </si>
  <si>
    <t>Кимматли когозлар (0610)</t>
  </si>
  <si>
    <t>040</t>
  </si>
  <si>
    <t>Шуъба хужалик жамиятларига инвестициялар  (0620)</t>
  </si>
  <si>
    <t>050</t>
  </si>
  <si>
    <t>Карам хужалик жамиятларига инвестициялар (06)</t>
  </si>
  <si>
    <t>060</t>
  </si>
  <si>
    <t>Чет эл капитали мавжуд булган корхоналарга инвестициялар (0640)</t>
  </si>
  <si>
    <t>070</t>
  </si>
  <si>
    <t>Бошка узок муддатли инвестициялар (0690)</t>
  </si>
  <si>
    <t>080</t>
  </si>
  <si>
    <t>Урнатиладиган асбоб ускуналар (0700)</t>
  </si>
  <si>
    <t>090</t>
  </si>
  <si>
    <t>Капитал куйилмалар (0800)</t>
  </si>
  <si>
    <t>100</t>
  </si>
  <si>
    <r>
      <t xml:space="preserve">Узок муддатли дебиторлик карзлари  </t>
    </r>
    <r>
      <rPr>
        <sz val="10"/>
        <rFont val="Times New Roman"/>
        <family val="1"/>
        <charset val="204"/>
      </rPr>
      <t>(0910, 0920, 0930, 0940)</t>
    </r>
  </si>
  <si>
    <t>110</t>
  </si>
  <si>
    <t>шундан : муддати утган</t>
  </si>
  <si>
    <t>111</t>
  </si>
  <si>
    <r>
      <t xml:space="preserve">Узок муддатли кечиктирилган харажатлар  </t>
    </r>
    <r>
      <rPr>
        <sz val="10"/>
        <rFont val="Times New Roman"/>
        <family val="1"/>
        <charset val="204"/>
      </rPr>
      <t>(0950, 0960, 0990)</t>
    </r>
  </si>
  <si>
    <t>120</t>
  </si>
  <si>
    <t>I-булим буйича жами:(сатр.012+022+030+090+100+110+120)</t>
  </si>
  <si>
    <t>II. Жорий  активлар</t>
  </si>
  <si>
    <t>Товар-моддий захиралари, жами (сатр.150+160+170+180),шу жумладан^</t>
  </si>
  <si>
    <t>Ишлаб чикариш захиралари  (1000, 1100, 1500, 1600)</t>
  </si>
  <si>
    <t>Тугалланмаган ишлаб чикариш  (2000, 2100, 2300, 2700)</t>
  </si>
  <si>
    <t>Тайёр махсулот (2800)</t>
  </si>
  <si>
    <t>Товарлар (2900 дан 2980 нинг айирмаси)</t>
  </si>
  <si>
    <t>Келгуси давр харажатлари (3100)</t>
  </si>
  <si>
    <t>Кечиктирилган харажатлар (3200)</t>
  </si>
  <si>
    <t>Дебиторлар жами (сатр.220+230+240+250+260+270+280+290+300+310)</t>
  </si>
  <si>
    <t>Харидор ва буюртмачининг карзи  (4000 дан 4900 нинг айирмаси)</t>
  </si>
  <si>
    <t>Ажратилган булинмаларнинг карзи (4110)</t>
  </si>
  <si>
    <t>Шуъба ва карам хужалик жамиятларининг карзи (4120)</t>
  </si>
  <si>
    <t>Ходимларга берилган бунаклар (4200)</t>
  </si>
  <si>
    <t>Мол етказиб берувчилар ва пудратчиларга берилган бунаклар (4300)</t>
  </si>
  <si>
    <t>Бюджетга солик ва йигимлар буйича бунак туловлари (4400)</t>
  </si>
  <si>
    <t>Максадли давлат жамгармалари ва сугурталари буйича бунак туловлар (4500)</t>
  </si>
  <si>
    <t>Таъсисчиларнинг устаф капиталига улушлар буйича карзи (4600)</t>
  </si>
  <si>
    <t>Ходимларнинг бошка операциялар буйича карзи (4700)</t>
  </si>
  <si>
    <t>Бошка дебитолик карзлари (4800)</t>
  </si>
  <si>
    <t>Пул маблаглари, жами (сатр.330+340+350+360),шу жумладан :</t>
  </si>
  <si>
    <t>Кассадаги пул маблаглари (5000)</t>
  </si>
  <si>
    <t>Хисоблаш счетидаги пул маблаглари (5100)</t>
  </si>
  <si>
    <t>Чет эл валютасидаги пул маблаглари (5200)</t>
  </si>
  <si>
    <t>Бошка пул маблаглари ва эквивалентлари (5500,5600,5700)</t>
  </si>
  <si>
    <t>Киска муддатли инвестициялар (5800)</t>
  </si>
  <si>
    <t>Бошка жорий активлар (5900)</t>
  </si>
  <si>
    <t>II булим буйича жами  (140+190+200+210+320+370+380)</t>
  </si>
  <si>
    <t>Баланс активи буйича жами  (сатр.130+390)</t>
  </si>
  <si>
    <t>Пассив</t>
  </si>
  <si>
    <t>I. Уз маблаглари манбалари</t>
  </si>
  <si>
    <t xml:space="preserve">  Устав капитали (8300)</t>
  </si>
  <si>
    <t xml:space="preserve">  Кушилган капитал (8400)</t>
  </si>
  <si>
    <t xml:space="preserve">  Резерв капитал (8500)</t>
  </si>
  <si>
    <t>Сотиб олинган хусусий акциялар (8600)</t>
  </si>
  <si>
    <t xml:space="preserve">  Таксимланмаган фойда (копланмаган зарар) (8700)</t>
  </si>
  <si>
    <t xml:space="preserve">  Максадли тушумлар (8800)</t>
  </si>
  <si>
    <t xml:space="preserve">  Келгуси давр сарфлари ва туловлари учун резервлар (8900)</t>
  </si>
  <si>
    <t xml:space="preserve">  I-булим буйича жами:  (сатр.410+420+430+450+460+470)</t>
  </si>
  <si>
    <t>II. Мажбуриятлар</t>
  </si>
  <si>
    <r>
      <t>Узок муддатли мажбуриятлар,жами</t>
    </r>
    <r>
      <rPr>
        <sz val="10"/>
        <rFont val="Times New Roman"/>
        <family val="1"/>
        <charset val="204"/>
      </rPr>
      <t xml:space="preserve"> </t>
    </r>
    <r>
      <rPr>
        <sz val="9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(сатр.500+510+520+530+540+550+560+570+580+590)</t>
    </r>
  </si>
  <si>
    <r>
      <rPr>
        <sz val="9"/>
        <rFont val="Times New Roman"/>
        <family val="1"/>
        <charset val="204"/>
      </rPr>
      <t>шу жумладан:узок муддатли кредиторлик карзлари(сатр</t>
    </r>
    <r>
      <rPr>
        <sz val="8"/>
        <rFont val="Times New Roman"/>
        <family val="1"/>
        <charset val="204"/>
      </rPr>
      <t>.500+520+540+560+590)</t>
    </r>
  </si>
  <si>
    <r>
      <t>шундан : муддати утган узок муддатли карз</t>
    </r>
    <r>
      <rPr>
        <sz val="10"/>
        <rFont val="Times New Roman"/>
        <family val="1"/>
        <charset val="204"/>
      </rPr>
      <t xml:space="preserve"> (7110)</t>
    </r>
  </si>
  <si>
    <t>Мол етказиб берувчилар ва пудратчиларга узок муддатли карз (7000)</t>
  </si>
  <si>
    <t>Ажратилган булинмаларга узок муддатли карз (7120)</t>
  </si>
  <si>
    <t>Шуъба ва карам хужалик жамиятларига узок муддатли карз (7120)</t>
  </si>
  <si>
    <t>Узок муддатли кечиктирилган даромадлар (7210,7220,7230)</t>
  </si>
  <si>
    <t>Солик ва мажб.туловлар буйича узок муддатли кечиктирилган мажбуриятлар (7240)</t>
  </si>
  <si>
    <r>
      <t xml:space="preserve">Бошка узок муддатли кечиктирилган мажбуриятлар </t>
    </r>
    <r>
      <rPr>
        <sz val="10"/>
        <rFont val="Times New Roman"/>
        <family val="1"/>
        <charset val="204"/>
      </rPr>
      <t>(7250,7290)</t>
    </r>
  </si>
  <si>
    <t>Харидорлар ва буюртмачилардан олинган бунаклар (7300)</t>
  </si>
  <si>
    <t>Узок муддатли банк кредитлари  (7810)</t>
  </si>
  <si>
    <t>Узок муддатли карзлар (7820,7830,7840)</t>
  </si>
  <si>
    <t>Бошка узок муддатли кредиторлик карзлар (7900)</t>
  </si>
  <si>
    <r>
      <t xml:space="preserve">Жорий мажбуриятлар, жами </t>
    </r>
    <r>
      <rPr>
        <b/>
        <sz val="10"/>
        <rFont val="Times New Roman"/>
        <family val="1"/>
        <charset val="204"/>
      </rPr>
      <t>(сатр. 610+630+640+650+660+670+</t>
    </r>
  </si>
  <si>
    <t>680+690+700+710+720+730+740+750+760)</t>
  </si>
  <si>
    <t>шу жумладан: жорий кредиторлик карзлари (сатр.610+630+650+</t>
  </si>
  <si>
    <t>670+680+690+700+710+720+760)</t>
  </si>
  <si>
    <t>шундан : муддати утган жорий кредиторлик карзлари</t>
  </si>
  <si>
    <t>Мол етказиб берувчилар ва пудратчиларга  карз (6000)</t>
  </si>
  <si>
    <t>Ажратилган булинмаларга карз (6110)</t>
  </si>
  <si>
    <t>Шуъба ва карам , хужалик жамиятларигакарз (6120)</t>
  </si>
  <si>
    <t>Кечиктирилган даромад  (6210, 6220, 6230)</t>
  </si>
  <si>
    <t>Солик ва мажб.туловлар буйича кечиктирилган мажбуриятлар (6240)</t>
  </si>
  <si>
    <t>Бошка кечиктирилган мажбуриятлар  (6250, 6290)</t>
  </si>
  <si>
    <t>Олинган бунаклар (6300)</t>
  </si>
  <si>
    <t>Бюджетга туловлар буйича карз (6400)</t>
  </si>
  <si>
    <t>Сугурта буйича карз (6510)</t>
  </si>
  <si>
    <t>Максадли давлат жамгармаларига туловлар буйича карз (6520)</t>
  </si>
  <si>
    <t>Таъсисчилар булган карзлар (6600)</t>
  </si>
  <si>
    <t>Мехнатга хак тулаш буйича карз (6700)</t>
  </si>
  <si>
    <t>Киска муддатли банк кредитлари (6810)</t>
  </si>
  <si>
    <t>Киска муддатли карзлар  (6820, 6830, 6840)</t>
  </si>
  <si>
    <t>Узок муддатли мажбуриятларнинг жорий кисми (6950)</t>
  </si>
  <si>
    <t>Бошка кредиторлик карзлар (6950 дан ташкари 6900)</t>
  </si>
  <si>
    <t>II. Булим буйича жами  (сатр. 490+600)</t>
  </si>
  <si>
    <t>Баланс пассиви буйича жами (сатр. 480+770)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</si>
</sst>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5" x14ac:knownFonts="1">
    <font>
      <sz val="11"/>
      <color theme="1"/>
      <name val="Aptos Narrow"/>
      <family val="2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3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10" fillId="0" borderId="1" xfId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" fontId="13" fillId="0" borderId="2" xfId="1" applyNumberFormat="1" applyFont="1" applyBorder="1" applyAlignment="1">
      <alignment horizontal="center"/>
    </xf>
    <xf numFmtId="0" fontId="7" fillId="0" borderId="2" xfId="0" applyFont="1" applyBorder="1"/>
    <xf numFmtId="0" fontId="6" fillId="0" borderId="2" xfId="0" applyFont="1" applyBorder="1" applyAlignment="1">
      <alignment horizontal="center"/>
    </xf>
    <xf numFmtId="168" fontId="13" fillId="0" borderId="2" xfId="0" applyNumberFormat="1" applyFont="1" applyBorder="1" applyAlignment="1">
      <alignment horizontal="center"/>
    </xf>
    <xf numFmtId="0" fontId="8" fillId="0" borderId="2" xfId="0" applyFont="1" applyBorder="1"/>
    <xf numFmtId="168" fontId="10" fillId="0" borderId="2" xfId="0" applyNumberFormat="1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0" fontId="11" fillId="0" borderId="2" xfId="0" applyFont="1" applyBorder="1"/>
    <xf numFmtId="1" fontId="10" fillId="0" borderId="2" xfId="0" applyNumberFormat="1" applyFont="1" applyBorder="1" applyAlignment="1">
      <alignment horizontal="center"/>
    </xf>
    <xf numFmtId="0" fontId="9" fillId="0" borderId="2" xfId="0" applyFont="1" applyBorder="1"/>
    <xf numFmtId="0" fontId="6" fillId="0" borderId="2" xfId="0" applyFont="1" applyBorder="1"/>
    <xf numFmtId="0" fontId="12" fillId="0" borderId="2" xfId="0" applyFont="1" applyBorder="1"/>
    <xf numFmtId="0" fontId="10" fillId="0" borderId="2" xfId="0" applyFont="1" applyBorder="1"/>
    <xf numFmtId="0" fontId="7" fillId="0" borderId="2" xfId="0" applyFont="1" applyBorder="1" applyAlignment="1">
      <alignment horizontal="left"/>
    </xf>
    <xf numFmtId="0" fontId="3" fillId="0" borderId="2" xfId="0" applyFont="1" applyBorder="1"/>
    <xf numFmtId="168" fontId="8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4" fillId="0" borderId="2" xfId="1" applyFont="1" applyBorder="1" applyAlignment="1">
      <alignment horizontal="center" vertical="center"/>
    </xf>
    <xf numFmtId="0" fontId="2" fillId="0" borderId="2" xfId="0" applyFont="1" applyBorder="1"/>
    <xf numFmtId="0" fontId="4" fillId="0" borderId="2" xfId="0" applyFont="1" applyBorder="1"/>
    <xf numFmtId="0" fontId="6" fillId="0" borderId="2" xfId="0" quotePrefix="1" applyFont="1" applyBorder="1" applyAlignment="1">
      <alignment horizontal="center"/>
    </xf>
    <xf numFmtId="168" fontId="6" fillId="0" borderId="2" xfId="0" applyNumberFormat="1" applyFont="1" applyBorder="1" applyAlignment="1">
      <alignment horizontal="center"/>
    </xf>
    <xf numFmtId="0" fontId="5" fillId="0" borderId="2" xfId="0" applyFont="1" applyBorder="1"/>
    <xf numFmtId="49" fontId="6" fillId="0" borderId="2" xfId="0" applyNumberFormat="1" applyFont="1" applyBorder="1" applyAlignment="1">
      <alignment horizontal="center"/>
    </xf>
    <xf numFmtId="168" fontId="13" fillId="0" borderId="2" xfId="0" applyNumberFormat="1" applyFont="1" applyBorder="1" applyAlignment="1" applyProtection="1">
      <alignment horizontal="center"/>
      <protection locked="0"/>
    </xf>
    <xf numFmtId="1" fontId="13" fillId="0" borderId="2" xfId="0" applyNumberFormat="1" applyFont="1" applyBorder="1" applyAlignment="1" applyProtection="1">
      <alignment horizontal="center"/>
      <protection locked="0"/>
    </xf>
    <xf numFmtId="1" fontId="13" fillId="0" borderId="2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3C79DDCF-824C-4EFD-8DFC-50B5DF3433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684A-C497-4138-B114-5585BE570862}">
  <dimension ref="A1:D102"/>
  <sheetViews>
    <sheetView tabSelected="1" topLeftCell="A81" workbookViewId="0">
      <selection activeCell="B92" sqref="B92"/>
    </sheetView>
  </sheetViews>
  <sheetFormatPr defaultRowHeight="14.4" x14ac:dyDescent="0.3"/>
  <cols>
    <col min="1" max="1" width="65.88671875" customWidth="1"/>
    <col min="2" max="2" width="21" customWidth="1"/>
    <col min="3" max="3" width="19.21875" customWidth="1"/>
    <col min="4" max="4" width="18.5546875" customWidth="1"/>
  </cols>
  <sheetData>
    <row r="1" spans="1:4" ht="15.6" x14ac:dyDescent="0.3">
      <c r="A1" s="23" t="s">
        <v>0</v>
      </c>
      <c r="B1" s="9" t="s">
        <v>1</v>
      </c>
      <c r="C1" s="9" t="s">
        <v>2</v>
      </c>
      <c r="D1" s="9" t="s">
        <v>2</v>
      </c>
    </row>
    <row r="2" spans="1:4" ht="15.6" x14ac:dyDescent="0.3">
      <c r="A2" s="2"/>
      <c r="B2" s="9" t="s">
        <v>3</v>
      </c>
      <c r="C2" s="9" t="s">
        <v>4</v>
      </c>
      <c r="D2" s="9" t="s">
        <v>5</v>
      </c>
    </row>
    <row r="3" spans="1:4" x14ac:dyDescent="0.3">
      <c r="A3" s="24">
        <v>1</v>
      </c>
      <c r="B3" s="24">
        <v>2</v>
      </c>
      <c r="C3" s="24">
        <v>3</v>
      </c>
      <c r="D3" s="24">
        <v>4</v>
      </c>
    </row>
    <row r="4" spans="1:4" ht="15.6" x14ac:dyDescent="0.3">
      <c r="A4" s="4" t="s">
        <v>6</v>
      </c>
      <c r="B4" s="25"/>
      <c r="C4" s="25"/>
      <c r="D4" s="25"/>
    </row>
    <row r="5" spans="1:4" ht="15.6" x14ac:dyDescent="0.3">
      <c r="A5" s="5" t="s">
        <v>7</v>
      </c>
      <c r="B5" s="25"/>
      <c r="C5" s="25"/>
      <c r="D5" s="25"/>
    </row>
    <row r="6" spans="1:4" ht="16.2" x14ac:dyDescent="0.35">
      <c r="A6" s="26" t="s">
        <v>8</v>
      </c>
      <c r="B6" s="25"/>
      <c r="C6" s="25"/>
      <c r="D6" s="25"/>
    </row>
    <row r="7" spans="1:4" x14ac:dyDescent="0.3">
      <c r="A7" s="8" t="s">
        <v>9</v>
      </c>
      <c r="B7" s="27" t="s">
        <v>10</v>
      </c>
      <c r="C7" s="31">
        <v>0</v>
      </c>
      <c r="D7" s="31">
        <v>0</v>
      </c>
    </row>
    <row r="8" spans="1:4" x14ac:dyDescent="0.3">
      <c r="A8" s="8" t="s">
        <v>11</v>
      </c>
      <c r="B8" s="27" t="s">
        <v>12</v>
      </c>
      <c r="C8" s="31">
        <v>0</v>
      </c>
      <c r="D8" s="31">
        <v>0</v>
      </c>
    </row>
    <row r="9" spans="1:4" x14ac:dyDescent="0.3">
      <c r="A9" s="8" t="s">
        <v>13</v>
      </c>
      <c r="B9" s="27" t="s">
        <v>14</v>
      </c>
      <c r="C9" s="28">
        <f>C7-C8</f>
        <v>0</v>
      </c>
      <c r="D9" s="28">
        <f>D7-D8</f>
        <v>0</v>
      </c>
    </row>
    <row r="10" spans="1:4" ht="16.8" x14ac:dyDescent="0.3">
      <c r="A10" s="29" t="s">
        <v>15</v>
      </c>
      <c r="B10" s="9"/>
      <c r="C10" s="10" t="s">
        <v>16</v>
      </c>
      <c r="D10" s="10" t="s">
        <v>16</v>
      </c>
    </row>
    <row r="11" spans="1:4" x14ac:dyDescent="0.3">
      <c r="A11" s="8" t="s">
        <v>17</v>
      </c>
      <c r="B11" s="27" t="s">
        <v>18</v>
      </c>
      <c r="C11" s="32">
        <v>0</v>
      </c>
      <c r="D11" s="32">
        <v>0</v>
      </c>
    </row>
    <row r="12" spans="1:4" x14ac:dyDescent="0.3">
      <c r="A12" s="8" t="s">
        <v>19</v>
      </c>
      <c r="B12" s="27" t="s">
        <v>20</v>
      </c>
      <c r="C12" s="32">
        <v>0</v>
      </c>
      <c r="D12" s="32">
        <v>0</v>
      </c>
    </row>
    <row r="13" spans="1:4" x14ac:dyDescent="0.3">
      <c r="A13" s="8" t="s">
        <v>21</v>
      </c>
      <c r="B13" s="27" t="s">
        <v>22</v>
      </c>
      <c r="C13" s="15">
        <f>C11-C12</f>
        <v>0</v>
      </c>
      <c r="D13" s="15">
        <f>D11-D12</f>
        <v>0</v>
      </c>
    </row>
    <row r="14" spans="1:4" x14ac:dyDescent="0.3">
      <c r="A14" s="18" t="s">
        <v>23</v>
      </c>
      <c r="B14" s="30" t="s">
        <v>24</v>
      </c>
      <c r="C14" s="15">
        <f>SUM(C15:C19)</f>
        <v>0</v>
      </c>
      <c r="D14" s="15">
        <f>SUM(D15:D19)</f>
        <v>0</v>
      </c>
    </row>
    <row r="15" spans="1:4" x14ac:dyDescent="0.3">
      <c r="A15" s="8" t="s">
        <v>25</v>
      </c>
      <c r="B15" s="30" t="s">
        <v>26</v>
      </c>
      <c r="C15" s="32">
        <v>0</v>
      </c>
      <c r="D15" s="32">
        <v>0</v>
      </c>
    </row>
    <row r="16" spans="1:4" x14ac:dyDescent="0.3">
      <c r="A16" s="8" t="s">
        <v>27</v>
      </c>
      <c r="B16" s="30" t="s">
        <v>28</v>
      </c>
      <c r="C16" s="32">
        <v>0</v>
      </c>
      <c r="D16" s="32">
        <v>0</v>
      </c>
    </row>
    <row r="17" spans="1:4" x14ac:dyDescent="0.3">
      <c r="A17" s="8" t="s">
        <v>29</v>
      </c>
      <c r="B17" s="30" t="s">
        <v>30</v>
      </c>
      <c r="C17" s="32">
        <v>0</v>
      </c>
      <c r="D17" s="32">
        <v>0</v>
      </c>
    </row>
    <row r="18" spans="1:4" x14ac:dyDescent="0.3">
      <c r="A18" s="8" t="s">
        <v>31</v>
      </c>
      <c r="B18" s="30" t="s">
        <v>32</v>
      </c>
      <c r="C18" s="32">
        <v>0</v>
      </c>
      <c r="D18" s="32">
        <v>0</v>
      </c>
    </row>
    <row r="19" spans="1:4" x14ac:dyDescent="0.3">
      <c r="A19" s="8" t="s">
        <v>33</v>
      </c>
      <c r="B19" s="30" t="s">
        <v>34</v>
      </c>
      <c r="C19" s="32">
        <v>0</v>
      </c>
      <c r="D19" s="32">
        <v>0</v>
      </c>
    </row>
    <row r="20" spans="1:4" x14ac:dyDescent="0.3">
      <c r="A20" s="8" t="s">
        <v>35</v>
      </c>
      <c r="B20" s="30" t="s">
        <v>36</v>
      </c>
      <c r="C20" s="32">
        <v>0</v>
      </c>
      <c r="D20" s="32">
        <v>0</v>
      </c>
    </row>
    <row r="21" spans="1:4" x14ac:dyDescent="0.3">
      <c r="A21" s="8" t="s">
        <v>37</v>
      </c>
      <c r="B21" s="30" t="s">
        <v>38</v>
      </c>
      <c r="C21" s="32">
        <v>0</v>
      </c>
      <c r="D21" s="32">
        <v>0</v>
      </c>
    </row>
    <row r="22" spans="1:4" x14ac:dyDescent="0.3">
      <c r="A22" s="8" t="s">
        <v>39</v>
      </c>
      <c r="B22" s="30" t="s">
        <v>40</v>
      </c>
      <c r="C22" s="32">
        <v>0</v>
      </c>
      <c r="D22" s="32">
        <v>0</v>
      </c>
    </row>
    <row r="23" spans="1:4" x14ac:dyDescent="0.3">
      <c r="A23" s="8" t="s">
        <v>41</v>
      </c>
      <c r="B23" s="30" t="s">
        <v>42</v>
      </c>
      <c r="C23" s="32">
        <v>0</v>
      </c>
      <c r="D23" s="32">
        <v>0</v>
      </c>
    </row>
    <row r="24" spans="1:4" x14ac:dyDescent="0.3">
      <c r="A24" s="8" t="s">
        <v>43</v>
      </c>
      <c r="B24" s="30" t="s">
        <v>44</v>
      </c>
      <c r="C24" s="31">
        <v>0</v>
      </c>
      <c r="D24" s="31">
        <v>0</v>
      </c>
    </row>
    <row r="25" spans="1:4" x14ac:dyDescent="0.3">
      <c r="A25" s="11" t="s">
        <v>45</v>
      </c>
      <c r="B25" s="9">
        <v>130</v>
      </c>
      <c r="C25" s="12">
        <f>SUM(C9+C13+C14+C20+C21+C22+C24)</f>
        <v>0</v>
      </c>
      <c r="D25" s="12">
        <f>SUM(D9+D13+D14+D20+D21+D22+D24)</f>
        <v>0</v>
      </c>
    </row>
    <row r="26" spans="1:4" ht="15.6" x14ac:dyDescent="0.3">
      <c r="A26" s="5" t="s">
        <v>46</v>
      </c>
      <c r="B26" s="9"/>
      <c r="C26" s="28"/>
      <c r="D26" s="28"/>
    </row>
    <row r="27" spans="1:4" x14ac:dyDescent="0.3">
      <c r="A27" s="17" t="s">
        <v>47</v>
      </c>
      <c r="B27" s="9">
        <v>140</v>
      </c>
      <c r="C27" s="15">
        <f>SUM(C28:C31)</f>
        <v>0</v>
      </c>
      <c r="D27" s="15">
        <f>SUM(D28:D31)</f>
        <v>0</v>
      </c>
    </row>
    <row r="28" spans="1:4" x14ac:dyDescent="0.3">
      <c r="A28" s="8" t="s">
        <v>48</v>
      </c>
      <c r="B28" s="9">
        <v>150</v>
      </c>
      <c r="C28" s="32">
        <v>0</v>
      </c>
      <c r="D28" s="32">
        <v>0</v>
      </c>
    </row>
    <row r="29" spans="1:4" x14ac:dyDescent="0.3">
      <c r="A29" s="8" t="s">
        <v>49</v>
      </c>
      <c r="B29" s="9">
        <v>160</v>
      </c>
      <c r="C29" s="32">
        <v>0</v>
      </c>
      <c r="D29" s="32">
        <v>0</v>
      </c>
    </row>
    <row r="30" spans="1:4" x14ac:dyDescent="0.3">
      <c r="A30" s="8" t="s">
        <v>50</v>
      </c>
      <c r="B30" s="9">
        <v>170</v>
      </c>
      <c r="C30" s="32">
        <v>0</v>
      </c>
      <c r="D30" s="32">
        <v>0</v>
      </c>
    </row>
    <row r="31" spans="1:4" x14ac:dyDescent="0.3">
      <c r="A31" s="8" t="s">
        <v>51</v>
      </c>
      <c r="B31" s="9">
        <v>180</v>
      </c>
      <c r="C31" s="32">
        <v>0</v>
      </c>
      <c r="D31" s="32">
        <v>0</v>
      </c>
    </row>
    <row r="32" spans="1:4" x14ac:dyDescent="0.3">
      <c r="A32" s="8" t="s">
        <v>52</v>
      </c>
      <c r="B32" s="9">
        <v>190</v>
      </c>
      <c r="C32" s="32">
        <v>0</v>
      </c>
      <c r="D32" s="32">
        <v>0</v>
      </c>
    </row>
    <row r="33" spans="1:4" x14ac:dyDescent="0.3">
      <c r="A33" s="8" t="s">
        <v>53</v>
      </c>
      <c r="B33" s="9">
        <v>200</v>
      </c>
      <c r="C33" s="32">
        <v>0</v>
      </c>
      <c r="D33" s="32">
        <v>0</v>
      </c>
    </row>
    <row r="34" spans="1:4" x14ac:dyDescent="0.3">
      <c r="A34" s="17" t="s">
        <v>54</v>
      </c>
      <c r="B34" s="9">
        <v>210</v>
      </c>
      <c r="C34" s="15">
        <f>SUM(C36:C45)</f>
        <v>0</v>
      </c>
      <c r="D34" s="12">
        <f>SUM(D36:D45)</f>
        <v>0</v>
      </c>
    </row>
    <row r="35" spans="1:4" x14ac:dyDescent="0.3">
      <c r="A35" s="8" t="s">
        <v>41</v>
      </c>
      <c r="B35" s="9">
        <v>211</v>
      </c>
      <c r="C35" s="32">
        <v>0</v>
      </c>
      <c r="D35" s="32">
        <v>0</v>
      </c>
    </row>
    <row r="36" spans="1:4" x14ac:dyDescent="0.3">
      <c r="A36" s="8" t="s">
        <v>55</v>
      </c>
      <c r="B36" s="9">
        <v>220</v>
      </c>
      <c r="C36" s="32">
        <v>0</v>
      </c>
      <c r="D36" s="32">
        <v>0</v>
      </c>
    </row>
    <row r="37" spans="1:4" x14ac:dyDescent="0.3">
      <c r="A37" s="8" t="s">
        <v>56</v>
      </c>
      <c r="B37" s="9">
        <v>230</v>
      </c>
      <c r="C37" s="32">
        <v>0</v>
      </c>
      <c r="D37" s="32">
        <v>0</v>
      </c>
    </row>
    <row r="38" spans="1:4" x14ac:dyDescent="0.3">
      <c r="A38" s="8" t="s">
        <v>57</v>
      </c>
      <c r="B38" s="9">
        <v>240</v>
      </c>
      <c r="C38" s="32">
        <v>0</v>
      </c>
      <c r="D38" s="32">
        <v>0</v>
      </c>
    </row>
    <row r="39" spans="1:4" x14ac:dyDescent="0.3">
      <c r="A39" s="8" t="s">
        <v>58</v>
      </c>
      <c r="B39" s="9">
        <v>250</v>
      </c>
      <c r="C39" s="32">
        <v>0</v>
      </c>
      <c r="D39" s="32">
        <v>0</v>
      </c>
    </row>
    <row r="40" spans="1:4" x14ac:dyDescent="0.3">
      <c r="A40" s="17" t="s">
        <v>59</v>
      </c>
      <c r="B40" s="9">
        <v>260</v>
      </c>
      <c r="C40" s="32">
        <v>0</v>
      </c>
      <c r="D40" s="32">
        <v>0</v>
      </c>
    </row>
    <row r="41" spans="1:4" x14ac:dyDescent="0.3">
      <c r="A41" s="8" t="s">
        <v>60</v>
      </c>
      <c r="B41" s="9">
        <v>270</v>
      </c>
      <c r="C41" s="32">
        <v>0</v>
      </c>
      <c r="D41" s="31">
        <v>0</v>
      </c>
    </row>
    <row r="42" spans="1:4" x14ac:dyDescent="0.3">
      <c r="A42" s="14" t="s">
        <v>61</v>
      </c>
      <c r="B42" s="9">
        <v>280</v>
      </c>
      <c r="C42" s="32">
        <v>0</v>
      </c>
      <c r="D42" s="32">
        <v>0</v>
      </c>
    </row>
    <row r="43" spans="1:4" x14ac:dyDescent="0.3">
      <c r="A43" s="17" t="s">
        <v>62</v>
      </c>
      <c r="B43" s="9">
        <v>290</v>
      </c>
      <c r="C43" s="32">
        <v>0</v>
      </c>
      <c r="D43" s="32">
        <v>0</v>
      </c>
    </row>
    <row r="44" spans="1:4" x14ac:dyDescent="0.3">
      <c r="A44" s="8" t="s">
        <v>63</v>
      </c>
      <c r="B44" s="9">
        <v>300</v>
      </c>
      <c r="C44" s="32">
        <v>0</v>
      </c>
      <c r="D44" s="32">
        <v>0</v>
      </c>
    </row>
    <row r="45" spans="1:4" x14ac:dyDescent="0.3">
      <c r="A45" s="8" t="s">
        <v>64</v>
      </c>
      <c r="B45" s="9">
        <v>310</v>
      </c>
      <c r="C45" s="32">
        <v>0</v>
      </c>
      <c r="D45" s="31">
        <v>0</v>
      </c>
    </row>
    <row r="46" spans="1:4" x14ac:dyDescent="0.3">
      <c r="A46" s="19" t="s">
        <v>65</v>
      </c>
      <c r="B46" s="9">
        <v>320</v>
      </c>
      <c r="C46" s="12">
        <f>SUM(C47:C50)</f>
        <v>0</v>
      </c>
      <c r="D46" s="12">
        <f>SUM(D47:D50)</f>
        <v>0</v>
      </c>
    </row>
    <row r="47" spans="1:4" x14ac:dyDescent="0.3">
      <c r="A47" s="8" t="s">
        <v>66</v>
      </c>
      <c r="B47" s="9">
        <v>330</v>
      </c>
      <c r="C47" s="32">
        <v>0</v>
      </c>
      <c r="D47" s="32">
        <v>0</v>
      </c>
    </row>
    <row r="48" spans="1:4" x14ac:dyDescent="0.3">
      <c r="A48" s="8" t="s">
        <v>67</v>
      </c>
      <c r="B48" s="9">
        <v>340</v>
      </c>
      <c r="C48" s="31">
        <v>0</v>
      </c>
      <c r="D48" s="31">
        <v>0</v>
      </c>
    </row>
    <row r="49" spans="1:4" x14ac:dyDescent="0.3">
      <c r="A49" s="8" t="s">
        <v>68</v>
      </c>
      <c r="B49" s="9">
        <v>350</v>
      </c>
      <c r="C49" s="32">
        <v>0</v>
      </c>
      <c r="D49" s="32">
        <v>0</v>
      </c>
    </row>
    <row r="50" spans="1:4" x14ac:dyDescent="0.3">
      <c r="A50" s="8" t="s">
        <v>69</v>
      </c>
      <c r="B50" s="9">
        <v>360</v>
      </c>
      <c r="C50" s="32">
        <v>0</v>
      </c>
      <c r="D50" s="32">
        <v>0</v>
      </c>
    </row>
    <row r="51" spans="1:4" x14ac:dyDescent="0.3">
      <c r="A51" s="8" t="s">
        <v>70</v>
      </c>
      <c r="B51" s="9">
        <v>370</v>
      </c>
      <c r="C51" s="33">
        <v>0</v>
      </c>
      <c r="D51" s="33">
        <v>0</v>
      </c>
    </row>
    <row r="52" spans="1:4" x14ac:dyDescent="0.3">
      <c r="A52" s="8" t="s">
        <v>71</v>
      </c>
      <c r="B52" s="9">
        <v>380</v>
      </c>
      <c r="C52" s="33">
        <v>0</v>
      </c>
      <c r="D52" s="33">
        <v>0</v>
      </c>
    </row>
    <row r="53" spans="1:4" x14ac:dyDescent="0.3">
      <c r="A53" s="11" t="s">
        <v>72</v>
      </c>
      <c r="B53" s="9">
        <v>390</v>
      </c>
      <c r="C53" s="12">
        <f>C27+C32+C33+C34+C46+C51+C52</f>
        <v>0</v>
      </c>
      <c r="D53" s="12">
        <f>D27+D32+D33+D34+D46+D51+D52</f>
        <v>0</v>
      </c>
    </row>
    <row r="54" spans="1:4" ht="15.6" x14ac:dyDescent="0.3">
      <c r="A54" s="21" t="s">
        <v>73</v>
      </c>
      <c r="B54" s="9">
        <v>400</v>
      </c>
      <c r="C54" s="22">
        <f>C25+C53</f>
        <v>0</v>
      </c>
      <c r="D54" s="22">
        <f>D25+D53</f>
        <v>0</v>
      </c>
    </row>
    <row r="55" spans="1:4" ht="15.6" x14ac:dyDescent="0.3">
      <c r="A55" s="3"/>
      <c r="B55" s="1"/>
      <c r="C55" s="1"/>
      <c r="D55" s="1"/>
    </row>
    <row r="56" spans="1:4" ht="15.6" x14ac:dyDescent="0.3">
      <c r="A56" s="4" t="s">
        <v>74</v>
      </c>
      <c r="B56" s="2"/>
      <c r="C56" s="2"/>
      <c r="D56" s="2"/>
    </row>
    <row r="57" spans="1:4" ht="15.6" x14ac:dyDescent="0.3">
      <c r="A57" s="5" t="s">
        <v>75</v>
      </c>
      <c r="B57" s="6"/>
      <c r="C57" s="7"/>
      <c r="D57" s="7"/>
    </row>
    <row r="58" spans="1:4" x14ac:dyDescent="0.3">
      <c r="A58" s="8" t="s">
        <v>76</v>
      </c>
      <c r="B58" s="9">
        <v>410</v>
      </c>
      <c r="C58" s="32">
        <v>0</v>
      </c>
      <c r="D58" s="32">
        <v>0</v>
      </c>
    </row>
    <row r="59" spans="1:4" x14ac:dyDescent="0.3">
      <c r="A59" s="8" t="s">
        <v>77</v>
      </c>
      <c r="B59" s="9">
        <v>420</v>
      </c>
      <c r="C59" s="32">
        <v>0</v>
      </c>
      <c r="D59" s="32">
        <v>0</v>
      </c>
    </row>
    <row r="60" spans="1:4" x14ac:dyDescent="0.3">
      <c r="A60" s="8" t="s">
        <v>78</v>
      </c>
      <c r="B60" s="9">
        <v>430</v>
      </c>
      <c r="C60" s="32">
        <v>0</v>
      </c>
      <c r="D60" s="32">
        <v>0</v>
      </c>
    </row>
    <row r="61" spans="1:4" x14ac:dyDescent="0.3">
      <c r="A61" s="8" t="s">
        <v>79</v>
      </c>
      <c r="B61" s="9">
        <v>440</v>
      </c>
      <c r="C61" s="32">
        <v>0</v>
      </c>
      <c r="D61" s="32">
        <v>0</v>
      </c>
    </row>
    <row r="62" spans="1:4" x14ac:dyDescent="0.3">
      <c r="A62" s="8" t="s">
        <v>80</v>
      </c>
      <c r="B62" s="9">
        <v>450</v>
      </c>
      <c r="C62" s="32">
        <v>0</v>
      </c>
      <c r="D62" s="32">
        <v>0</v>
      </c>
    </row>
    <row r="63" spans="1:4" x14ac:dyDescent="0.3">
      <c r="A63" s="8" t="s">
        <v>81</v>
      </c>
      <c r="B63" s="9">
        <v>460</v>
      </c>
      <c r="C63" s="32">
        <v>0</v>
      </c>
      <c r="D63" s="32">
        <v>0</v>
      </c>
    </row>
    <row r="64" spans="1:4" x14ac:dyDescent="0.3">
      <c r="A64" s="8" t="s">
        <v>82</v>
      </c>
      <c r="B64" s="9">
        <v>470</v>
      </c>
      <c r="C64" s="31">
        <v>0</v>
      </c>
      <c r="D64" s="31">
        <v>0</v>
      </c>
    </row>
    <row r="65" spans="1:4" x14ac:dyDescent="0.3">
      <c r="A65" s="11" t="s">
        <v>83</v>
      </c>
      <c r="B65" s="9">
        <v>480</v>
      </c>
      <c r="C65" s="12">
        <f>SUM(C58:C64)</f>
        <v>0</v>
      </c>
      <c r="D65" s="12">
        <f>SUM(D58:D64)</f>
        <v>0</v>
      </c>
    </row>
    <row r="66" spans="1:4" ht="15.6" x14ac:dyDescent="0.3">
      <c r="A66" s="5" t="s">
        <v>84</v>
      </c>
      <c r="B66" s="9"/>
      <c r="C66" s="13"/>
      <c r="D66" s="13"/>
    </row>
    <row r="67" spans="1:4" x14ac:dyDescent="0.3">
      <c r="A67" s="14" t="s">
        <v>85</v>
      </c>
      <c r="B67" s="9">
        <v>490</v>
      </c>
      <c r="C67" s="15">
        <f>SUM(C70:C79)</f>
        <v>0</v>
      </c>
      <c r="D67" s="15">
        <f>SUM(D70:D79)</f>
        <v>0</v>
      </c>
    </row>
    <row r="68" spans="1:4" x14ac:dyDescent="0.3">
      <c r="A68" s="16" t="s">
        <v>86</v>
      </c>
      <c r="B68" s="9">
        <v>491</v>
      </c>
      <c r="C68" s="32">
        <v>0</v>
      </c>
      <c r="D68" s="32">
        <v>0</v>
      </c>
    </row>
    <row r="69" spans="1:4" x14ac:dyDescent="0.3">
      <c r="A69" s="8" t="s">
        <v>87</v>
      </c>
      <c r="B69" s="9">
        <v>492</v>
      </c>
      <c r="C69" s="32">
        <v>0</v>
      </c>
      <c r="D69" s="32">
        <v>0</v>
      </c>
    </row>
    <row r="70" spans="1:4" x14ac:dyDescent="0.3">
      <c r="A70" s="17" t="s">
        <v>88</v>
      </c>
      <c r="B70" s="9">
        <v>500</v>
      </c>
      <c r="C70" s="32">
        <v>0</v>
      </c>
      <c r="D70" s="32">
        <v>0</v>
      </c>
    </row>
    <row r="71" spans="1:4" x14ac:dyDescent="0.3">
      <c r="A71" s="8" t="s">
        <v>89</v>
      </c>
      <c r="B71" s="9">
        <v>510</v>
      </c>
      <c r="C71" s="32">
        <v>0</v>
      </c>
      <c r="D71" s="32">
        <v>0</v>
      </c>
    </row>
    <row r="72" spans="1:4" x14ac:dyDescent="0.3">
      <c r="A72" s="8" t="s">
        <v>90</v>
      </c>
      <c r="B72" s="9">
        <v>520</v>
      </c>
      <c r="C72" s="32">
        <v>0</v>
      </c>
      <c r="D72" s="32">
        <v>0</v>
      </c>
    </row>
    <row r="73" spans="1:4" x14ac:dyDescent="0.3">
      <c r="A73" s="8" t="s">
        <v>91</v>
      </c>
      <c r="B73" s="9">
        <v>530</v>
      </c>
      <c r="C73" s="32">
        <v>0</v>
      </c>
      <c r="D73" s="32">
        <v>0</v>
      </c>
    </row>
    <row r="74" spans="1:4" x14ac:dyDescent="0.3">
      <c r="A74" s="18" t="s">
        <v>92</v>
      </c>
      <c r="B74" s="9">
        <v>540</v>
      </c>
      <c r="C74" s="32">
        <v>0</v>
      </c>
      <c r="D74" s="32">
        <v>0</v>
      </c>
    </row>
    <row r="75" spans="1:4" x14ac:dyDescent="0.3">
      <c r="A75" s="8" t="s">
        <v>93</v>
      </c>
      <c r="B75" s="9">
        <v>550</v>
      </c>
      <c r="C75" s="32">
        <v>0</v>
      </c>
      <c r="D75" s="32">
        <v>0</v>
      </c>
    </row>
    <row r="76" spans="1:4" x14ac:dyDescent="0.3">
      <c r="A76" s="8" t="s">
        <v>94</v>
      </c>
      <c r="B76" s="9">
        <v>560</v>
      </c>
      <c r="C76" s="32">
        <v>0</v>
      </c>
      <c r="D76" s="32">
        <v>0</v>
      </c>
    </row>
    <row r="77" spans="1:4" x14ac:dyDescent="0.3">
      <c r="A77" s="8" t="s">
        <v>95</v>
      </c>
      <c r="B77" s="9">
        <v>570</v>
      </c>
      <c r="C77" s="32">
        <v>0</v>
      </c>
      <c r="D77" s="32">
        <v>0</v>
      </c>
    </row>
    <row r="78" spans="1:4" x14ac:dyDescent="0.3">
      <c r="A78" s="8" t="s">
        <v>96</v>
      </c>
      <c r="B78" s="9">
        <v>580</v>
      </c>
      <c r="C78" s="32">
        <v>0</v>
      </c>
      <c r="D78" s="32">
        <v>0</v>
      </c>
    </row>
    <row r="79" spans="1:4" x14ac:dyDescent="0.3">
      <c r="A79" s="8" t="s">
        <v>97</v>
      </c>
      <c r="B79" s="9">
        <v>590</v>
      </c>
      <c r="C79" s="32">
        <v>0</v>
      </c>
      <c r="D79" s="32">
        <v>0</v>
      </c>
    </row>
    <row r="80" spans="1:4" x14ac:dyDescent="0.3">
      <c r="A80" s="11" t="s">
        <v>98</v>
      </c>
      <c r="B80" s="9"/>
      <c r="C80" s="15" t="s">
        <v>16</v>
      </c>
      <c r="D80" s="15" t="s">
        <v>16</v>
      </c>
    </row>
    <row r="81" spans="1:4" x14ac:dyDescent="0.3">
      <c r="A81" s="19" t="s">
        <v>99</v>
      </c>
      <c r="B81" s="9">
        <v>600</v>
      </c>
      <c r="C81" s="12">
        <f>SUM(C85:C100)</f>
        <v>0</v>
      </c>
      <c r="D81" s="12">
        <f>SUM(D85:D100)</f>
        <v>0</v>
      </c>
    </row>
    <row r="82" spans="1:4" x14ac:dyDescent="0.3">
      <c r="A82" s="8" t="s">
        <v>100</v>
      </c>
      <c r="B82" s="9"/>
      <c r="C82" s="13"/>
      <c r="D82" s="13"/>
    </row>
    <row r="83" spans="1:4" x14ac:dyDescent="0.3">
      <c r="A83" s="8" t="s">
        <v>101</v>
      </c>
      <c r="B83" s="9">
        <v>601</v>
      </c>
      <c r="C83" s="32">
        <v>0</v>
      </c>
      <c r="D83" s="32">
        <v>0</v>
      </c>
    </row>
    <row r="84" spans="1:4" x14ac:dyDescent="0.3">
      <c r="A84" s="8" t="s">
        <v>102</v>
      </c>
      <c r="B84" s="9">
        <v>602</v>
      </c>
      <c r="C84" s="32">
        <v>0</v>
      </c>
      <c r="D84" s="32">
        <v>0</v>
      </c>
    </row>
    <row r="85" spans="1:4" x14ac:dyDescent="0.3">
      <c r="A85" s="8" t="s">
        <v>103</v>
      </c>
      <c r="B85" s="9">
        <v>610</v>
      </c>
      <c r="C85" s="32">
        <v>0</v>
      </c>
      <c r="D85" s="32">
        <v>0</v>
      </c>
    </row>
    <row r="86" spans="1:4" x14ac:dyDescent="0.3">
      <c r="A86" s="8" t="s">
        <v>104</v>
      </c>
      <c r="B86" s="9">
        <v>620</v>
      </c>
      <c r="C86" s="32">
        <v>0</v>
      </c>
      <c r="D86" s="32">
        <v>0</v>
      </c>
    </row>
    <row r="87" spans="1:4" x14ac:dyDescent="0.3">
      <c r="A87" s="8" t="s">
        <v>105</v>
      </c>
      <c r="B87" s="9">
        <v>630</v>
      </c>
      <c r="C87" s="32">
        <v>0</v>
      </c>
      <c r="D87" s="32">
        <v>0</v>
      </c>
    </row>
    <row r="88" spans="1:4" x14ac:dyDescent="0.3">
      <c r="A88" s="20" t="s">
        <v>106</v>
      </c>
      <c r="B88" s="9">
        <v>640</v>
      </c>
      <c r="C88" s="32">
        <v>0</v>
      </c>
      <c r="D88" s="32">
        <v>0</v>
      </c>
    </row>
    <row r="89" spans="1:4" x14ac:dyDescent="0.3">
      <c r="A89" s="17" t="s">
        <v>107</v>
      </c>
      <c r="B89" s="9">
        <v>650</v>
      </c>
      <c r="C89" s="33">
        <v>0</v>
      </c>
      <c r="D89" s="33">
        <v>0</v>
      </c>
    </row>
    <row r="90" spans="1:4" x14ac:dyDescent="0.3">
      <c r="A90" s="8" t="s">
        <v>108</v>
      </c>
      <c r="B90" s="9">
        <v>660</v>
      </c>
      <c r="C90" s="33">
        <v>0</v>
      </c>
      <c r="D90" s="33">
        <v>0</v>
      </c>
    </row>
    <row r="91" spans="1:4" x14ac:dyDescent="0.3">
      <c r="A91" s="8" t="s">
        <v>109</v>
      </c>
      <c r="B91" s="9">
        <v>670</v>
      </c>
      <c r="C91" s="33">
        <v>0</v>
      </c>
      <c r="D91" s="33">
        <v>0</v>
      </c>
    </row>
    <row r="92" spans="1:4" x14ac:dyDescent="0.3">
      <c r="A92" s="8" t="s">
        <v>110</v>
      </c>
      <c r="B92" s="9">
        <v>680</v>
      </c>
      <c r="C92" s="31">
        <v>0</v>
      </c>
      <c r="D92" s="31">
        <v>0</v>
      </c>
    </row>
    <row r="93" spans="1:4" x14ac:dyDescent="0.3">
      <c r="A93" s="8" t="s">
        <v>111</v>
      </c>
      <c r="B93" s="9">
        <v>690</v>
      </c>
      <c r="C93" s="32">
        <v>0</v>
      </c>
      <c r="D93" s="32">
        <v>0</v>
      </c>
    </row>
    <row r="94" spans="1:4" x14ac:dyDescent="0.3">
      <c r="A94" s="8" t="s">
        <v>112</v>
      </c>
      <c r="B94" s="9">
        <v>700</v>
      </c>
      <c r="C94" s="31">
        <v>0</v>
      </c>
      <c r="D94" s="31">
        <v>0</v>
      </c>
    </row>
    <row r="95" spans="1:4" x14ac:dyDescent="0.3">
      <c r="A95" s="8" t="s">
        <v>113</v>
      </c>
      <c r="B95" s="9">
        <v>710</v>
      </c>
      <c r="C95" s="32">
        <v>0</v>
      </c>
      <c r="D95" s="32">
        <v>0</v>
      </c>
    </row>
    <row r="96" spans="1:4" x14ac:dyDescent="0.3">
      <c r="A96" s="8" t="s">
        <v>114</v>
      </c>
      <c r="B96" s="9">
        <v>720</v>
      </c>
      <c r="C96" s="31">
        <v>0</v>
      </c>
      <c r="D96" s="31">
        <v>0</v>
      </c>
    </row>
    <row r="97" spans="1:4" x14ac:dyDescent="0.3">
      <c r="A97" s="8" t="s">
        <v>115</v>
      </c>
      <c r="B97" s="9">
        <v>730</v>
      </c>
      <c r="C97" s="32">
        <v>0</v>
      </c>
      <c r="D97" s="32">
        <v>0</v>
      </c>
    </row>
    <row r="98" spans="1:4" x14ac:dyDescent="0.3">
      <c r="A98" s="8" t="s">
        <v>116</v>
      </c>
      <c r="B98" s="9">
        <v>740</v>
      </c>
      <c r="C98" s="32">
        <v>0</v>
      </c>
      <c r="D98" s="32">
        <v>0</v>
      </c>
    </row>
    <row r="99" spans="1:4" x14ac:dyDescent="0.3">
      <c r="A99" s="8" t="s">
        <v>117</v>
      </c>
      <c r="B99" s="9">
        <v>750</v>
      </c>
      <c r="C99" s="32">
        <v>0</v>
      </c>
      <c r="D99" s="32">
        <v>0</v>
      </c>
    </row>
    <row r="100" spans="1:4" x14ac:dyDescent="0.3">
      <c r="A100" s="8" t="s">
        <v>118</v>
      </c>
      <c r="B100" s="9">
        <v>760</v>
      </c>
      <c r="C100" s="32">
        <v>0</v>
      </c>
      <c r="D100" s="32">
        <v>0</v>
      </c>
    </row>
    <row r="101" spans="1:4" x14ac:dyDescent="0.3">
      <c r="A101" s="11" t="s">
        <v>119</v>
      </c>
      <c r="B101" s="9">
        <v>770</v>
      </c>
      <c r="C101" s="12">
        <f>SUM(C67+C81)</f>
        <v>0</v>
      </c>
      <c r="D101" s="12">
        <f>SUM(D67+D81)</f>
        <v>0</v>
      </c>
    </row>
    <row r="102" spans="1:4" ht="15.6" x14ac:dyDescent="0.3">
      <c r="A102" s="21" t="s">
        <v>120</v>
      </c>
      <c r="B102" s="9">
        <v>780</v>
      </c>
      <c r="C102" s="22">
        <f>C65+C101</f>
        <v>0</v>
      </c>
      <c r="D102" s="22">
        <f>D65+D101</f>
        <v>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Abdulloh Mamanazirov</dc:creator>
  <cp:lastModifiedBy>Abdulloh Mamanazirov</cp:lastModifiedBy>
  <dcterms:created xsi:type="dcterms:W3CDTF">2024-04-06T10:38:43Z</dcterms:created>
  <dcterms:modified xsi:type="dcterms:W3CDTF">2024-04-06T10:46:25Z</dcterms:modified>
</cp:coreProperties>
</file>