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Reisename und Jahr eintragen" sheetId="1" state="visible" r:id="rId2"/>
  </sheets>
  <definedNames>
    <definedName function="false" hidden="false" name="Print_Area_1" vbProcedure="false">'Reisename und Jahr eintragen'!$A$1:$I$28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<sst xmlns="http://schemas.openxmlformats.org/spreadsheetml/2006/main" count="99" uniqueCount="80">
  <si>
    <t>Position</t>
  </si>
  <si>
    <t>Anzahl</t>
  </si>
  <si>
    <t>Preis</t>
  </si>
  <si>
    <t>AUSGABEN</t>
  </si>
  <si>
    <t>Anzahl Helfer</t>
  </si>
  <si>
    <t>Anzahl Nächte</t>
  </si>
  <si>
    <t>Anzahl Gäste DZ</t>
  </si>
  <si>
    <t>Anzahl Touren</t>
  </si>
  <si>
    <t>DZ</t>
  </si>
  <si>
    <t>Anzahl Gäste EZ</t>
  </si>
  <si>
    <t>Anzahl Guides DZ</t>
  </si>
  <si>
    <t>EZ</t>
  </si>
  <si>
    <t>Anzahl Gäste DZ Kat 2</t>
  </si>
  <si>
    <t>Anzahl Guides EZ</t>
  </si>
  <si>
    <t>DZ Kat 2</t>
  </si>
  <si>
    <t>Anzahl Gäste EZ Kat 2</t>
  </si>
  <si>
    <t>Anzahl Helfer DZ</t>
  </si>
  <si>
    <t>EZ Kat 2</t>
  </si>
  <si>
    <t>Anzahl Gäste</t>
  </si>
  <si>
    <t>18 EZ</t>
  </si>
  <si>
    <t>4 davon in Villa</t>
  </si>
  <si>
    <t>Anzahl Helfer EZ</t>
  </si>
  <si>
    <t>Guideloft</t>
  </si>
  <si>
    <t>Gesamtgruppe</t>
  </si>
  <si>
    <t>8 DZ</t>
  </si>
  <si>
    <t>0 davon in Villa</t>
  </si>
  <si>
    <t>Anzahl G/H nicht Hotel</t>
  </si>
  <si>
    <t>HP (Gesamtgruppe)</t>
  </si>
  <si>
    <t>Anzahl DZ Betten</t>
  </si>
  <si>
    <t>Mittagsverpflegung</t>
  </si>
  <si>
    <t>Anzahl EZ Betten</t>
  </si>
  <si>
    <t>DZ Guides</t>
  </si>
  <si>
    <t>Anzahl DZ Kat. 2</t>
  </si>
  <si>
    <t>EZ Guides</t>
  </si>
  <si>
    <t>Anzahl EZ Kat. 2</t>
  </si>
  <si>
    <t>HP Guides</t>
  </si>
  <si>
    <t>EINNAHMEN</t>
  </si>
  <si>
    <t>Guide-Unterkunft</t>
  </si>
  <si>
    <t>Fix</t>
  </si>
  <si>
    <t>Radraum</t>
  </si>
  <si>
    <t>Preis HP</t>
  </si>
  <si>
    <t>pro Tag</t>
  </si>
  <si>
    <t>Fahrzeugmiete</t>
  </si>
  <si>
    <t>Benzin/Diesel</t>
  </si>
  <si>
    <t>Rabatt Nichtradf.</t>
  </si>
  <si>
    <t>Sonstiges</t>
  </si>
  <si>
    <t>Rabatt Sonstiges</t>
  </si>
  <si>
    <t>GuideLohn</t>
  </si>
  <si>
    <t>FIX</t>
  </si>
  <si>
    <t>Eventpartner 1</t>
  </si>
  <si>
    <t>Rabatte</t>
  </si>
  <si>
    <t>0€ pro Person Mittagsverpflegung</t>
  </si>
  <si>
    <t>Eventpartner 2</t>
  </si>
  <si>
    <t>SUMME</t>
  </si>
  <si>
    <t>Helferlohn</t>
  </si>
  <si>
    <t>Guide Trikots</t>
  </si>
  <si>
    <t>Überschuss</t>
  </si>
  <si>
    <t>Kosten Eventpartner 1</t>
  </si>
  <si>
    <t>Versicherung</t>
  </si>
  <si>
    <t>P/P</t>
  </si>
  <si>
    <t>Kosten Eventpartner 2</t>
  </si>
  <si>
    <t>Helferlohn pro Tag</t>
  </si>
  <si>
    <t>Guidelohn pro Tag</t>
  </si>
  <si>
    <t>Zahlung an Hotel</t>
  </si>
  <si>
    <t>Pro Kunde</t>
  </si>
  <si>
    <t>Kosten Halbpension</t>
  </si>
  <si>
    <t>Versicherungen</t>
  </si>
  <si>
    <t>Pro Person</t>
  </si>
  <si>
    <t>Summe</t>
  </si>
  <si>
    <t>Ziel Überschuss</t>
  </si>
  <si>
    <t>Kunde/Tag</t>
  </si>
  <si>
    <t>DZ Preis (errechnet)</t>
  </si>
  <si>
    <t>DZ PREIS</t>
  </si>
  <si>
    <t>EZ Preis (errechnet)</t>
  </si>
  <si>
    <t>EZ PREIS</t>
  </si>
  <si>
    <t>DZ Kat 2 Preis (err.)</t>
  </si>
  <si>
    <t>DZ Kat 2 Preis</t>
  </si>
  <si>
    <t>EZ Kat 2 Preis (err.)</t>
  </si>
  <si>
    <t>EZ Kat 2 Preis</t>
  </si>
  <si>
    <t>Wo endet Gewinnzone?</t>
  </si>
</sst>
</file>

<file path=xl/styles.xml><?xml version="1.0" encoding="utf-8"?>
<styleSheet xmlns="http://schemas.openxmlformats.org/spreadsheetml/2006/main">
  <numFmts count="5">
    <numFmt formatCode="GENERAL" numFmtId="164"/>
    <numFmt formatCode="_-[$€-2]\ * #,##0.00_-;\-[$€-2]\ * #,##0.00_-;_-[$€-2]\ * \-??_-;_-@_-" numFmtId="165"/>
    <numFmt formatCode="#,##0.00\ [$€-407];[RED]\-#,##0.00\ [$€-407]" numFmtId="166"/>
    <numFmt formatCode="_-* #,##0.00\ [$€-407]_-;\-* #,##0.00\ [$€-407]_-;_-* \-??\ [$€-407]_-;_-@_-" numFmtId="167"/>
    <numFmt formatCode="_-* #,##0.00&quot; CHF&quot;_-;\-* #,##0.00&quot; CHF&quot;_-;_-* \-??&quot; CHF&quot;_-;_-@_-" numFmtId="168"/>
  </numFmts>
  <fonts count="11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000000"/>
      <sz val="12"/>
    </font>
    <font>
      <name val="Calibri"/>
      <family val="2"/>
      <b val="true"/>
      <color rgb="00000000"/>
      <sz val="16"/>
    </font>
    <font>
      <name val="Calibri"/>
      <family val="0"/>
      <b val="true"/>
      <sz val="12"/>
    </font>
    <font>
      <name val="Calibri"/>
      <family val="2"/>
      <b val="true"/>
      <color rgb="00000000"/>
      <sz val="12"/>
    </font>
    <font>
      <name val="Calibri"/>
      <family val="0"/>
      <b val="true"/>
      <color rgb="00FF0000"/>
      <sz val="12"/>
    </font>
    <font>
      <name val="Calibri"/>
      <family val="2"/>
      <color rgb="00FF0000"/>
      <sz val="12"/>
    </font>
    <font>
      <name val="Calibri"/>
      <family val="2"/>
      <sz val="12"/>
    </font>
  </fonts>
  <fills count="7">
    <fill>
      <patternFill patternType="none"/>
    </fill>
    <fill>
      <patternFill patternType="gray125"/>
    </fill>
    <fill>
      <patternFill patternType="solid">
        <fgColor rgb="00FFF2CC"/>
        <bgColor rgb="00FBE5D6"/>
      </patternFill>
    </fill>
    <fill>
      <patternFill patternType="solid">
        <fgColor rgb="00DAE3F3"/>
        <bgColor rgb="00DEEBF7"/>
      </patternFill>
    </fill>
    <fill>
      <patternFill patternType="solid">
        <fgColor rgb="00FBE5D6"/>
        <bgColor rgb="00FFF2CC"/>
      </patternFill>
    </fill>
    <fill>
      <patternFill patternType="solid">
        <fgColor rgb="00E2F0D9"/>
        <bgColor rgb="00DEEBF7"/>
      </patternFill>
    </fill>
    <fill>
      <patternFill patternType="solid">
        <fgColor rgb="00DEEBF7"/>
        <bgColor rgb="00DAE3F3"/>
      </patternFill>
    </fill>
  </fills>
  <borders count="15">
    <border diagonalDown="false" diagonalUp="false">
      <left/>
      <right/>
      <top/>
      <bottom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/>
      <right/>
      <top/>
      <bottom style="medium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 style="thin"/>
      <right style="thin"/>
      <top style="thin"/>
      <bottom style="medium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true" applyBorder="true" applyFont="true" applyProtection="true" borderId="0" fillId="0" fontId="4" numFmtId="16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78">
    <xf applyAlignment="false" applyBorder="false" applyFont="false" applyProtection="false" borderId="0" fillId="0" fontId="0" numFmtId="164" xfId="0"/>
    <xf applyAlignment="false" applyBorder="false" applyFont="false" applyProtection="true" borderId="0" fillId="0" fontId="4" numFmtId="164" xfId="20">
      <protection hidden="false" locked="true"/>
    </xf>
    <xf applyAlignment="false" applyBorder="false" applyFont="false" applyProtection="true" borderId="0" fillId="0" fontId="4" numFmtId="165" xfId="20">
      <protection hidden="false" locked="true"/>
    </xf>
    <xf applyAlignment="false" applyBorder="false" applyFont="false" applyProtection="true" borderId="0" fillId="0" fontId="4" numFmtId="166" xfId="20">
      <protection hidden="false" locked="true"/>
    </xf>
    <xf applyAlignment="false" applyBorder="true" applyFont="true" applyProtection="true" borderId="1" fillId="0" fontId="5" numFmtId="164" xfId="20">
      <protection hidden="false" locked="true"/>
    </xf>
    <xf applyAlignment="false" applyBorder="true" applyFont="true" applyProtection="true" borderId="2" fillId="0" fontId="5" numFmtId="164" xfId="20">
      <protection hidden="false" locked="true"/>
    </xf>
    <xf applyAlignment="false" applyBorder="true" applyFont="true" applyProtection="true" borderId="3" fillId="0" fontId="5" numFmtId="164" xfId="20">
      <protection hidden="false" locked="true"/>
    </xf>
    <xf applyAlignment="false" applyBorder="true" applyFont="false" applyProtection="true" borderId="2" fillId="0" fontId="4" numFmtId="164" xfId="20">
      <protection hidden="false" locked="true"/>
    </xf>
    <xf applyAlignment="false" applyBorder="true" applyFont="false" applyProtection="true" borderId="3" fillId="0" fontId="4" numFmtId="165" xfId="20">
      <protection hidden="false" locked="true"/>
    </xf>
    <xf applyAlignment="false" applyBorder="true" applyFont="true" applyProtection="true" borderId="1" fillId="2" fontId="4" numFmtId="164" xfId="20">
      <protection hidden="false" locked="true"/>
    </xf>
    <xf applyAlignment="false" applyBorder="true" applyFont="false" applyProtection="true" borderId="3" fillId="0" fontId="4" numFmtId="164" xfId="20">
      <protection hidden="false" locked="true"/>
    </xf>
    <xf applyAlignment="false" applyBorder="true" applyFont="true" applyProtection="true" borderId="4" fillId="2" fontId="6" numFmtId="164" xfId="20">
      <protection hidden="false" locked="true"/>
    </xf>
    <xf applyAlignment="false" applyBorder="true" applyFont="true" applyProtection="true" borderId="5" fillId="3" fontId="7" numFmtId="164" xfId="20">
      <protection hidden="false" locked="false"/>
    </xf>
    <xf applyAlignment="false" applyBorder="true" applyFont="false" applyProtection="true" borderId="6" fillId="0" fontId="4" numFmtId="164" xfId="20">
      <protection hidden="false" locked="true"/>
    </xf>
    <xf applyAlignment="false" applyBorder="true" applyFont="false" applyProtection="true" borderId="0" fillId="0" fontId="4" numFmtId="164" xfId="20">
      <protection hidden="false" locked="true"/>
    </xf>
    <xf applyAlignment="false" applyBorder="true" applyFont="false" applyProtection="true" borderId="4" fillId="0" fontId="4" numFmtId="164" xfId="20">
      <protection hidden="false" locked="true"/>
    </xf>
    <xf applyAlignment="false" applyBorder="true" applyFont="false" applyProtection="true" borderId="6" fillId="0" fontId="4" numFmtId="165" xfId="20">
      <protection hidden="false" locked="true"/>
    </xf>
    <xf applyAlignment="false" applyBorder="true" applyFont="true" applyProtection="true" borderId="4" fillId="2" fontId="4" numFmtId="164" xfId="20">
      <protection hidden="false" locked="true"/>
    </xf>
    <xf applyAlignment="false" applyBorder="true" applyFont="true" applyProtection="true" borderId="4" fillId="4" fontId="4" numFmtId="164" xfId="20">
      <protection hidden="false" locked="true"/>
    </xf>
    <xf applyAlignment="false" applyBorder="true" applyFont="true" applyProtection="true" borderId="6" fillId="4" fontId="4" numFmtId="166" xfId="20">
      <protection hidden="false" locked="true"/>
    </xf>
    <xf applyAlignment="false" applyBorder="true" applyFont="true" applyProtection="true" borderId="7" fillId="2" fontId="4" numFmtId="164" xfId="20">
      <protection hidden="false" locked="true"/>
    </xf>
    <xf applyAlignment="false" applyBorder="true" applyFont="false" applyProtection="true" borderId="8" fillId="0" fontId="4" numFmtId="164" xfId="20">
      <protection hidden="false" locked="true"/>
    </xf>
    <xf applyAlignment="false" applyBorder="true" applyFont="true" applyProtection="true" borderId="4" fillId="5" fontId="4" numFmtId="164" xfId="20">
      <protection hidden="false" locked="true"/>
    </xf>
    <xf applyAlignment="false" applyBorder="true" applyFont="true" applyProtection="true" borderId="6" fillId="5" fontId="4" numFmtId="166" xfId="20">
      <protection hidden="false" locked="true"/>
    </xf>
    <xf applyAlignment="false" applyBorder="true" applyFont="false" applyProtection="true" borderId="6" fillId="0" fontId="4" numFmtId="166" xfId="20">
      <protection hidden="false" locked="true"/>
    </xf>
    <xf applyAlignment="false" applyBorder="true" applyFont="true" applyProtection="true" borderId="4" fillId="4" fontId="6" numFmtId="164" xfId="20">
      <protection hidden="false" locked="true"/>
    </xf>
    <xf applyAlignment="false" applyBorder="true" applyFont="true" applyProtection="true" borderId="9" fillId="3" fontId="7" numFmtId="164" xfId="20">
      <protection hidden="false" locked="false"/>
    </xf>
    <xf applyAlignment="false" applyBorder="true" applyFont="true" applyProtection="true" borderId="10" fillId="3" fontId="7" numFmtId="166" xfId="20">
      <protection hidden="false" locked="false"/>
    </xf>
    <xf applyAlignment="false" applyBorder="true" applyFont="false" applyProtection="true" borderId="0" fillId="0" fontId="4" numFmtId="165" xfId="20">
      <protection hidden="false" locked="true"/>
    </xf>
    <xf applyAlignment="false" applyBorder="false" applyFont="false" applyProtection="true" borderId="0" fillId="0" fontId="4" numFmtId="167" xfId="20">
      <protection hidden="false" locked="true"/>
    </xf>
    <xf applyAlignment="false" applyBorder="true" applyFont="true" applyProtection="true" borderId="4" fillId="6" fontId="4" numFmtId="164" xfId="20">
      <protection hidden="false" locked="true"/>
    </xf>
    <xf applyAlignment="false" applyBorder="true" applyFont="true" applyProtection="true" borderId="6" fillId="6" fontId="4" numFmtId="166" xfId="20">
      <protection hidden="false" locked="true"/>
    </xf>
    <xf applyAlignment="false" applyBorder="true" applyFont="false" applyProtection="true" borderId="3" fillId="0" fontId="4" numFmtId="166" xfId="20">
      <protection hidden="false" locked="true"/>
    </xf>
    <xf applyAlignment="false" applyBorder="true" applyFont="true" applyProtection="true" borderId="0" fillId="0" fontId="7" numFmtId="164" xfId="20">
      <protection hidden="false" locked="false"/>
    </xf>
    <xf applyAlignment="false" applyBorder="true" applyFont="true" applyProtection="true" borderId="4" fillId="5" fontId="6" numFmtId="164" xfId="20">
      <protection hidden="false" locked="true"/>
    </xf>
    <xf applyAlignment="false" applyBorder="true" applyFont="true" applyProtection="true" borderId="0" fillId="0" fontId="7" numFmtId="164" xfId="20">
      <protection hidden="false" locked="true"/>
    </xf>
    <xf applyAlignment="false" applyBorder="true" applyFont="true" applyProtection="true" borderId="4" fillId="0" fontId="8" numFmtId="164" xfId="20">
      <protection hidden="false" locked="true"/>
    </xf>
    <xf applyAlignment="false" applyBorder="true" applyFont="true" applyProtection="true" borderId="5" fillId="3" fontId="8" numFmtId="164" xfId="20">
      <protection hidden="false" locked="false"/>
    </xf>
    <xf applyAlignment="false" applyBorder="true" applyFont="true" applyProtection="true" borderId="10" fillId="3" fontId="8" numFmtId="166" xfId="20">
      <protection hidden="false" locked="false"/>
    </xf>
    <xf applyAlignment="false" applyBorder="true" applyFont="true" applyProtection="true" borderId="4" fillId="6" fontId="7" numFmtId="164" xfId="20">
      <protection hidden="false" locked="true"/>
    </xf>
    <xf applyAlignment="false" applyBorder="true" applyFont="true" applyProtection="true" borderId="4" fillId="0" fontId="9" numFmtId="164" xfId="20">
      <protection hidden="false" locked="true"/>
    </xf>
    <xf applyAlignment="false" applyBorder="true" applyFont="true" applyProtection="true" borderId="6" fillId="0" fontId="9" numFmtId="166" xfId="20">
      <protection hidden="false" locked="true"/>
    </xf>
    <xf applyAlignment="false" applyBorder="true" applyFont="true" applyProtection="true" borderId="11" fillId="0" fontId="7" numFmtId="164" xfId="20">
      <protection hidden="false" locked="true"/>
    </xf>
    <xf applyAlignment="false" applyBorder="true" applyFont="true" applyProtection="true" borderId="7" fillId="0" fontId="7" numFmtId="164" xfId="20">
      <protection hidden="false" locked="true"/>
    </xf>
    <xf applyAlignment="false" applyBorder="true" applyFont="true" applyProtection="true" borderId="8" fillId="0" fontId="7" numFmtId="166" xfId="20">
      <protection hidden="false" locked="true"/>
    </xf>
    <xf applyAlignment="false" applyBorder="true" applyFont="true" applyProtection="true" borderId="1" fillId="0" fontId="7" numFmtId="164" xfId="20">
      <protection hidden="false" locked="true"/>
    </xf>
    <xf applyAlignment="false" applyBorder="true" applyFont="true" applyProtection="true" borderId="3" fillId="0" fontId="7" numFmtId="166" xfId="20">
      <protection hidden="false" locked="true"/>
    </xf>
    <xf applyAlignment="false" applyBorder="true" applyFont="true" applyProtection="true" borderId="4" fillId="0" fontId="7" numFmtId="164" xfId="20">
      <protection hidden="false" locked="true"/>
    </xf>
    <xf applyAlignment="false" applyBorder="true" applyFont="true" applyProtection="true" borderId="6" fillId="0" fontId="7" numFmtId="166" xfId="20">
      <protection hidden="false" locked="true"/>
    </xf>
    <xf applyAlignment="false" applyBorder="true" applyFont="true" applyProtection="true" borderId="5" fillId="3" fontId="7" numFmtId="166" xfId="20">
      <protection hidden="false" locked="false"/>
    </xf>
    <xf applyAlignment="false" applyBorder="true" applyFont="false" applyProtection="true" borderId="6" fillId="0" fontId="4" numFmtId="167" xfId="20">
      <protection hidden="false" locked="true"/>
    </xf>
    <xf applyAlignment="false" applyBorder="true" applyFont="true" applyProtection="true" borderId="1" fillId="4" fontId="7" numFmtId="164" xfId="20">
      <protection hidden="false" locked="true"/>
    </xf>
    <xf applyAlignment="false" applyBorder="true" applyFont="true" applyProtection="true" borderId="3" fillId="4" fontId="4" numFmtId="166" xfId="20">
      <protection hidden="false" locked="true"/>
    </xf>
    <xf applyAlignment="false" applyBorder="true" applyFont="true" applyProtection="true" borderId="4" fillId="5" fontId="7" numFmtId="164" xfId="20">
      <protection hidden="false" locked="true"/>
    </xf>
    <xf applyAlignment="false" applyBorder="true" applyFont="true" applyProtection="true" borderId="8" fillId="0" fontId="7" numFmtId="167" xfId="20">
      <protection hidden="false" locked="true"/>
    </xf>
    <xf applyAlignment="false" applyBorder="true" applyFont="true" applyProtection="true" borderId="0" fillId="0" fontId="7" numFmtId="166" xfId="20">
      <protection hidden="false" locked="true"/>
    </xf>
    <xf applyAlignment="false" applyBorder="true" applyFont="true" applyProtection="true" borderId="0" fillId="0" fontId="4" numFmtId="166" xfId="20">
      <protection hidden="false" locked="true"/>
    </xf>
    <xf applyAlignment="false" applyBorder="true" applyFont="true" applyProtection="true" borderId="1" fillId="0" fontId="4" numFmtId="164" xfId="20">
      <protection hidden="false" locked="true"/>
    </xf>
    <xf applyAlignment="false" applyBorder="true" applyFont="true" applyProtection="true" borderId="2" fillId="0" fontId="10" numFmtId="166" xfId="20">
      <protection hidden="false" locked="true"/>
    </xf>
    <xf applyAlignment="false" applyBorder="true" applyFont="false" applyProtection="true" borderId="3" fillId="0" fontId="4" numFmtId="167" xfId="20">
      <protection hidden="false" locked="true"/>
    </xf>
    <xf applyAlignment="true" applyBorder="true" applyFont="true" applyProtection="true" borderId="12" fillId="3" fontId="7" numFmtId="167" xfId="17">
      <alignment horizontal="general" indent="0" shrinkToFit="false" textRotation="0" vertical="bottom" wrapText="false"/>
      <protection hidden="false" locked="false"/>
    </xf>
    <xf applyAlignment="false" applyBorder="true" applyFont="true" applyProtection="true" borderId="4" fillId="0" fontId="4" numFmtId="164" xfId="20">
      <protection hidden="false" locked="true"/>
    </xf>
    <xf applyAlignment="false" applyBorder="true" applyFont="true" applyProtection="true" borderId="0" fillId="0" fontId="10" numFmtId="166" xfId="20">
      <protection hidden="false" locked="true"/>
    </xf>
    <xf applyAlignment="true" applyBorder="true" applyFont="true" applyProtection="true" borderId="6" fillId="0" fontId="7" numFmtId="167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5" fillId="3" fontId="7" numFmtId="167" xfId="17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6" fillId="0" fontId="4" numFmtId="167" xfId="17">
      <alignment horizontal="general" indent="0" shrinkToFit="false" textRotation="0" vertical="bottom" wrapText="false"/>
      <protection hidden="false" locked="true"/>
    </xf>
    <xf applyAlignment="false" applyBorder="true" applyFont="true" applyProtection="true" borderId="7" fillId="0" fontId="4" numFmtId="164" xfId="20">
      <protection hidden="false" locked="true"/>
    </xf>
    <xf applyAlignment="false" applyBorder="true" applyFont="true" applyProtection="true" borderId="11" fillId="0" fontId="10" numFmtId="166" xfId="20">
      <protection hidden="false" locked="true"/>
    </xf>
    <xf applyAlignment="true" applyBorder="true" applyFont="true" applyProtection="true" borderId="8" fillId="0" fontId="4" numFmtId="167" xfId="17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13" fillId="0" fontId="4" numFmtId="164" xfId="20">
      <protection hidden="false" locked="true"/>
    </xf>
    <xf applyAlignment="true" applyBorder="true" applyFont="true" applyProtection="true" borderId="14" fillId="3" fontId="7" numFmtId="167" xfId="17">
      <alignment horizontal="general" indent="0" shrinkToFit="false" textRotation="0" vertical="bottom" wrapText="false"/>
      <protection hidden="false" locked="false"/>
    </xf>
    <xf applyAlignment="false" applyBorder="true" applyFont="false" applyProtection="true" borderId="11" fillId="0" fontId="4" numFmtId="164" xfId="20">
      <protection hidden="false" locked="true"/>
    </xf>
    <xf applyAlignment="false" applyBorder="true" applyFont="false" applyProtection="true" borderId="8" fillId="0" fontId="4" numFmtId="166" xfId="20">
      <protection hidden="false" locked="true"/>
    </xf>
    <xf applyAlignment="false" applyBorder="true" applyFont="false" applyProtection="true" borderId="0" fillId="0" fontId="4" numFmtId="166" xfId="20">
      <protection hidden="false" locked="true"/>
    </xf>
    <xf applyAlignment="true" applyBorder="true" applyFont="true" applyProtection="true" borderId="0" fillId="0" fontId="4" numFmtId="167" xfId="17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0" fontId="7" numFmtId="164" xfId="20">
      <protection hidden="false" locked="true"/>
    </xf>
    <xf applyAlignment="false" applyBorder="false" applyFont="true" applyProtection="true" borderId="0" fillId="0" fontId="4" numFmtId="166" xfId="20">
      <protection hidden="false" locked="true"/>
    </xf>
    <xf applyAlignment="true" applyBorder="true" applyFont="true" applyProtection="true" borderId="0" fillId="0" fontId="7" numFmtId="167" xfId="17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TableStyleLight1" xfId="20"/>
  </cellStyles>
  <colors>
    <indexedColors>
      <rgbColor rgb="00000000"/>
      <rgbColor rgb="00FBE5D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DEEBF7"/>
      <rgbColor rgb="00660066"/>
      <rgbColor rgb="00FF8080"/>
      <rgbColor rgb="000066CC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5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29.3411764705882"/>
    <col collapsed="false" hidden="false" max="2" min="2" style="1" width="10.9960784313726"/>
    <col collapsed="false" hidden="false" max="3" min="3" style="1" width="18.7490196078431"/>
    <col collapsed="false" hidden="false" max="4" min="4" style="1" width="10.9960784313726"/>
    <col collapsed="false" hidden="false" max="5" min="5" style="1" width="17.9333333333333"/>
    <col collapsed="false" hidden="false" max="6" min="6" style="2" width="17.0588235294118"/>
    <col collapsed="false" hidden="false" max="7" min="7" style="1" width="10.9960784313726"/>
    <col collapsed="false" hidden="false" max="8" min="8" style="1" width="19.121568627451"/>
    <col collapsed="false" hidden="false" max="9" min="9" style="3" width="16.7764705882353"/>
    <col collapsed="false" hidden="false" max="257" min="10" style="1" width="10.9960784313726"/>
  </cols>
  <sheetData>
    <row collapsed="false" customFormat="false" customHeight="false" hidden="false" ht="20" outlineLevel="0" r="1">
      <c r="A1" s="4" t="s">
        <v>0</v>
      </c>
      <c r="B1" s="5" t="s">
        <v>1</v>
      </c>
      <c r="C1" s="6" t="s">
        <v>2</v>
      </c>
      <c r="D1" s="7"/>
      <c r="E1" s="4" t="s">
        <v>3</v>
      </c>
      <c r="F1" s="8"/>
      <c r="G1" s="7"/>
      <c r="H1" s="9" t="s">
        <v>4</v>
      </c>
      <c r="I1" s="10" t="n">
        <f aca="false">SUM(B4:B8)</f>
        <v>5</v>
      </c>
    </row>
    <row collapsed="false" customFormat="false" customHeight="true" hidden="false" ht="16" outlineLevel="0" r="2">
      <c r="A2" s="11" t="s">
        <v>5</v>
      </c>
      <c r="B2" s="12" t="n">
        <v>7</v>
      </c>
      <c r="C2" s="13"/>
      <c r="D2" s="14"/>
      <c r="E2" s="15"/>
      <c r="F2" s="16"/>
      <c r="G2" s="14"/>
      <c r="H2" s="17" t="s">
        <v>6</v>
      </c>
      <c r="I2" s="13" t="n">
        <f aca="false">B9-B4-B6</f>
        <v>16</v>
      </c>
      <c r="M2" s="3"/>
      <c r="N2" s="3"/>
      <c r="O2" s="3"/>
    </row>
    <row collapsed="false" customFormat="false" customHeight="true" hidden="false" ht="17" outlineLevel="0" r="3">
      <c r="A3" s="11" t="s">
        <v>7</v>
      </c>
      <c r="B3" s="12" t="n">
        <v>7</v>
      </c>
      <c r="C3" s="13"/>
      <c r="D3" s="14"/>
      <c r="E3" s="18" t="s">
        <v>8</v>
      </c>
      <c r="F3" s="19" t="inlineStr">
        <f aca="false">I2*C9*B2/2</f>
        <is>
          <t/>
        </is>
      </c>
      <c r="G3" s="14"/>
      <c r="H3" s="17" t="s">
        <v>9</v>
      </c>
      <c r="I3" s="13" t="n">
        <f aca="false">B10-B5-B7</f>
        <v>17</v>
      </c>
    </row>
    <row collapsed="false" customFormat="false" customHeight="false" hidden="false" ht="15.2" outlineLevel="0" r="4">
      <c r="A4" s="11" t="s">
        <v>10</v>
      </c>
      <c r="B4" s="12" t="n">
        <v>0</v>
      </c>
      <c r="C4" s="13"/>
      <c r="D4" s="14"/>
      <c r="E4" s="18" t="s">
        <v>11</v>
      </c>
      <c r="F4" s="19" t="inlineStr">
        <f aca="false">I3*C10*B2</f>
        <is>
          <t/>
        </is>
      </c>
      <c r="G4" s="14"/>
      <c r="H4" s="17" t="s">
        <v>12</v>
      </c>
      <c r="I4" s="13" t="n">
        <f aca="false">B11</f>
        <v>0</v>
      </c>
      <c r="M4" s="3"/>
    </row>
    <row collapsed="false" customFormat="false" customHeight="false" hidden="false" ht="15.2" outlineLevel="0" r="5">
      <c r="A5" s="11" t="s">
        <v>13</v>
      </c>
      <c r="B5" s="12" t="n">
        <v>0</v>
      </c>
      <c r="C5" s="13"/>
      <c r="D5" s="14"/>
      <c r="E5" s="18" t="s">
        <v>14</v>
      </c>
      <c r="F5" s="19" t="n">
        <f aca="false">I4*B2*C11/2</f>
        <v>0</v>
      </c>
      <c r="G5" s="14"/>
      <c r="H5" s="17" t="s">
        <v>15</v>
      </c>
      <c r="I5" s="13" t="n">
        <f aca="false">B12</f>
        <v>0</v>
      </c>
    </row>
    <row collapsed="false" customFormat="false" customHeight="false" hidden="false" ht="15.2" outlineLevel="0" r="6">
      <c r="A6" s="11" t="s">
        <v>16</v>
      </c>
      <c r="B6" s="12" t="n">
        <v>0</v>
      </c>
      <c r="C6" s="13"/>
      <c r="D6" s="14"/>
      <c r="E6" s="18" t="s">
        <v>17</v>
      </c>
      <c r="F6" s="19" t="n">
        <f aca="false">I5*B2*C12</f>
        <v>0</v>
      </c>
      <c r="G6" s="14"/>
      <c r="H6" s="17" t="s">
        <v>18</v>
      </c>
      <c r="I6" s="13" t="n">
        <f aca="false">SUM(I2:I5)</f>
        <v>33</v>
      </c>
      <c r="K6" s="1" t="s">
        <v>19</v>
      </c>
      <c r="L6" s="1" t="s">
        <v>20</v>
      </c>
    </row>
    <row collapsed="false" customFormat="false" customHeight="false" hidden="false" ht="15.2" outlineLevel="0" r="7">
      <c r="A7" s="11" t="s">
        <v>21</v>
      </c>
      <c r="B7" s="12" t="n">
        <v>1</v>
      </c>
      <c r="C7" s="13"/>
      <c r="D7" s="14"/>
      <c r="E7" s="18" t="s">
        <v>22</v>
      </c>
      <c r="F7" s="19" t="inlineStr">
        <f aca="false">C13</f>
        <is>
          <t/>
        </is>
      </c>
      <c r="G7" s="14"/>
      <c r="H7" s="20" t="s">
        <v>23</v>
      </c>
      <c r="I7" s="21" t="n">
        <f aca="false">I6+I1</f>
        <v>38</v>
      </c>
      <c r="K7" s="1" t="s">
        <v>24</v>
      </c>
      <c r="L7" s="1" t="s">
        <v>25</v>
      </c>
      <c r="M7" s="3"/>
      <c r="N7" s="3"/>
      <c r="O7" s="3"/>
    </row>
    <row collapsed="false" customFormat="false" customHeight="false" hidden="false" ht="15.2" outlineLevel="0" r="8">
      <c r="A8" s="11" t="s">
        <v>26</v>
      </c>
      <c r="B8" s="12" t="n">
        <v>4</v>
      </c>
      <c r="C8" s="13"/>
      <c r="D8" s="14"/>
      <c r="E8" s="22" t="s">
        <v>27</v>
      </c>
      <c r="F8" s="23" t="inlineStr">
        <f aca="false">I7*C14*B2</f>
        <is>
          <t/>
        </is>
      </c>
      <c r="G8" s="14"/>
      <c r="H8" s="15"/>
      <c r="I8" s="24"/>
      <c r="M8" s="3"/>
      <c r="N8" s="3"/>
      <c r="O8" s="3"/>
      <c r="P8" s="3"/>
    </row>
    <row collapsed="false" customFormat="false" customHeight="false" hidden="false" ht="15.2" outlineLevel="0" r="9">
      <c r="A9" s="25" t="s">
        <v>28</v>
      </c>
      <c r="B9" s="26" t="n">
        <v>16</v>
      </c>
      <c r="C9" s="27" t="n">
        <v>99</v>
      </c>
      <c r="D9" s="28"/>
      <c r="E9" s="22" t="s">
        <v>29</v>
      </c>
      <c r="F9" s="23" t="inlineStr">
        <f aca="false">C15*B3*I7</f>
        <is>
          <t/>
        </is>
      </c>
      <c r="G9" s="14"/>
      <c r="H9" s="15"/>
      <c r="I9" s="24"/>
      <c r="M9" s="29"/>
    </row>
    <row collapsed="false" customFormat="false" customHeight="false" hidden="false" ht="15.2" outlineLevel="0" r="10">
      <c r="A10" s="25" t="s">
        <v>30</v>
      </c>
      <c r="B10" s="26" t="n">
        <v>18</v>
      </c>
      <c r="C10" s="27" t="n">
        <v>76</v>
      </c>
      <c r="D10" s="28"/>
      <c r="E10" s="30" t="s">
        <v>31</v>
      </c>
      <c r="F10" s="31" t="inlineStr">
        <f aca="false">B2*B4*C9/2</f>
        <is>
          <t/>
        </is>
      </c>
      <c r="G10" s="14"/>
      <c r="H10" s="15"/>
      <c r="I10" s="24"/>
      <c r="M10" s="3"/>
    </row>
    <row collapsed="false" customFormat="false" customHeight="false" hidden="false" ht="15.2" outlineLevel="0" r="11">
      <c r="A11" s="25" t="s">
        <v>32</v>
      </c>
      <c r="B11" s="26"/>
      <c r="C11" s="27"/>
      <c r="D11" s="28"/>
      <c r="E11" s="30" t="s">
        <v>33</v>
      </c>
      <c r="F11" s="31" t="inlineStr">
        <f aca="false">B5*C10*B2</f>
        <is>
          <t/>
        </is>
      </c>
      <c r="G11" s="14"/>
      <c r="H11" s="15"/>
      <c r="I11" s="24"/>
    </row>
    <row collapsed="false" customFormat="false" customHeight="false" hidden="false" ht="20" outlineLevel="0" r="12">
      <c r="A12" s="25" t="s">
        <v>34</v>
      </c>
      <c r="B12" s="26"/>
      <c r="C12" s="27"/>
      <c r="D12" s="28"/>
      <c r="E12" s="30" t="s">
        <v>35</v>
      </c>
      <c r="F12" s="31" t="inlineStr">
        <f aca="false">I1*C14*B2</f>
        <is>
          <t/>
        </is>
      </c>
      <c r="G12" s="14"/>
      <c r="H12" s="4" t="s">
        <v>36</v>
      </c>
      <c r="I12" s="32"/>
      <c r="L12" s="3"/>
      <c r="M12" s="3"/>
    </row>
    <row collapsed="false" customFormat="false" customHeight="false" hidden="false" ht="15.2" outlineLevel="0" r="13">
      <c r="A13" s="25" t="s">
        <v>37</v>
      </c>
      <c r="B13" s="33" t="s">
        <v>38</v>
      </c>
      <c r="C13" s="27" t="n">
        <v>1390</v>
      </c>
      <c r="D13" s="28"/>
      <c r="E13" s="30" t="s">
        <v>39</v>
      </c>
      <c r="F13" s="31" t="inlineStr">
        <f aca="false">C18</f>
        <is>
          <t/>
        </is>
      </c>
      <c r="G13" s="14"/>
      <c r="H13" s="15"/>
      <c r="I13" s="24"/>
      <c r="L13" s="3"/>
    </row>
    <row collapsed="false" customFormat="false" customHeight="false" hidden="false" ht="15.2" outlineLevel="0" r="14">
      <c r="A14" s="34" t="s">
        <v>40</v>
      </c>
      <c r="B14" s="35" t="s">
        <v>41</v>
      </c>
      <c r="C14" s="27" t="n">
        <v>21</v>
      </c>
      <c r="D14" s="28"/>
      <c r="E14" s="30" t="s">
        <v>42</v>
      </c>
      <c r="F14" s="31" t="inlineStr">
        <f aca="false">C19</f>
        <is>
          <t/>
        </is>
      </c>
      <c r="G14" s="14"/>
      <c r="H14" s="15" t="s">
        <v>8</v>
      </c>
      <c r="I14" s="24" t="inlineStr">
        <f aca="false">I2*F30</f>
        <is>
          <t/>
        </is>
      </c>
    </row>
    <row collapsed="false" customFormat="false" customHeight="false" hidden="false" ht="15.2" outlineLevel="0" r="15">
      <c r="A15" s="34" t="s">
        <v>29</v>
      </c>
      <c r="B15" s="35" t="s">
        <v>41</v>
      </c>
      <c r="C15" s="27" t="n">
        <v>0</v>
      </c>
      <c r="D15" s="28"/>
      <c r="E15" s="30" t="s">
        <v>43</v>
      </c>
      <c r="F15" s="31" t="inlineStr">
        <f aca="false">C20</f>
        <is>
          <t/>
        </is>
      </c>
      <c r="G15" s="14"/>
      <c r="H15" s="15" t="s">
        <v>11</v>
      </c>
      <c r="I15" s="24" t="inlineStr">
        <f aca="false">I3*F31</f>
        <is>
          <t/>
        </is>
      </c>
    </row>
    <row collapsed="false" customFormat="false" customHeight="false" hidden="false" ht="15.2" outlineLevel="0" r="16">
      <c r="A16" s="36" t="s">
        <v>44</v>
      </c>
      <c r="B16" s="37"/>
      <c r="C16" s="38"/>
      <c r="D16" s="28"/>
      <c r="E16" s="30" t="s">
        <v>45</v>
      </c>
      <c r="F16" s="31" t="inlineStr">
        <f aca="false">C21</f>
        <is>
          <t/>
        </is>
      </c>
      <c r="G16" s="14"/>
      <c r="H16" s="15" t="s">
        <v>14</v>
      </c>
      <c r="I16" s="24" t="n">
        <f aca="false">I4*F32</f>
        <v>0</v>
      </c>
    </row>
    <row collapsed="false" customFormat="false" customHeight="false" hidden="false" ht="15.2" outlineLevel="0" r="17">
      <c r="A17" s="36" t="s">
        <v>46</v>
      </c>
      <c r="B17" s="37"/>
      <c r="C17" s="38"/>
      <c r="D17" s="28"/>
      <c r="E17" s="30" t="s">
        <v>47</v>
      </c>
      <c r="F17" s="31" t="inlineStr">
        <f aca="false">C25*(B5+B4)*B2</f>
        <is>
          <t/>
        </is>
      </c>
      <c r="G17" s="14"/>
      <c r="H17" s="15" t="s">
        <v>17</v>
      </c>
      <c r="I17" s="24" t="n">
        <f aca="false">I5*F33</f>
        <v>0</v>
      </c>
    </row>
    <row collapsed="false" customFormat="false" customHeight="false" hidden="false" ht="15.2" outlineLevel="0" r="18">
      <c r="A18" s="39" t="s">
        <v>39</v>
      </c>
      <c r="B18" s="35" t="s">
        <v>48</v>
      </c>
      <c r="C18" s="27"/>
      <c r="D18" s="28"/>
      <c r="E18" s="30" t="s">
        <v>49</v>
      </c>
      <c r="F18" s="31" t="inlineStr">
        <f aca="false">C22</f>
        <is>
          <t/>
        </is>
      </c>
      <c r="G18" s="14"/>
      <c r="H18" s="40" t="s">
        <v>50</v>
      </c>
      <c r="I18" s="41" t="n">
        <f aca="false">-B16*C16-B17*C17</f>
        <v>-0</v>
      </c>
      <c r="K18" s="1" t="s">
        <v>51</v>
      </c>
    </row>
    <row collapsed="false" customFormat="false" customHeight="false" hidden="false" ht="15.2" outlineLevel="0" r="19">
      <c r="A19" s="39" t="s">
        <v>42</v>
      </c>
      <c r="B19" s="35" t="s">
        <v>48</v>
      </c>
      <c r="C19" s="27" t="n">
        <v>0</v>
      </c>
      <c r="D19" s="28"/>
      <c r="E19" s="30" t="s">
        <v>52</v>
      </c>
      <c r="F19" s="31" t="inlineStr">
        <f aca="false">C23</f>
        <is>
          <t/>
        </is>
      </c>
      <c r="G19" s="42"/>
      <c r="H19" s="43" t="s">
        <v>53</v>
      </c>
      <c r="I19" s="44" t="inlineStr">
        <f aca="false">SUM(I14:I18)</f>
        <is>
          <t/>
        </is>
      </c>
    </row>
    <row collapsed="false" customFormat="false" customHeight="false" hidden="false" ht="15.2" outlineLevel="0" r="20">
      <c r="A20" s="39" t="s">
        <v>43</v>
      </c>
      <c r="B20" s="35" t="s">
        <v>48</v>
      </c>
      <c r="C20" s="27" t="n">
        <v>0</v>
      </c>
      <c r="D20" s="28"/>
      <c r="E20" s="30" t="s">
        <v>54</v>
      </c>
      <c r="F20" s="31" t="inlineStr">
        <f aca="false">C24*(B6+B7)*B2</f>
        <is>
          <t/>
        </is>
      </c>
      <c r="G20" s="14"/>
      <c r="H20" s="14"/>
      <c r="I20" s="24"/>
    </row>
    <row collapsed="false" customFormat="false" customHeight="false" hidden="false" ht="15.2" outlineLevel="0" r="21">
      <c r="A21" s="39" t="s">
        <v>45</v>
      </c>
      <c r="B21" s="35" t="s">
        <v>48</v>
      </c>
      <c r="C21" s="27" t="n">
        <v>300</v>
      </c>
      <c r="D21" s="14"/>
      <c r="E21" s="30" t="s">
        <v>55</v>
      </c>
      <c r="F21" s="31" t="inlineStr">
        <f aca="false">C26*I6</f>
        <is>
          <t/>
        </is>
      </c>
      <c r="G21" s="35"/>
      <c r="H21" s="45" t="s">
        <v>56</v>
      </c>
      <c r="I21" s="46" t="inlineStr">
        <f aca="false">I19-F23</f>
        <is>
          <t/>
        </is>
      </c>
    </row>
    <row collapsed="false" customFormat="false" customHeight="false" hidden="false" ht="15.2" outlineLevel="0" r="22">
      <c r="A22" s="39" t="s">
        <v>57</v>
      </c>
      <c r="B22" s="35" t="s">
        <v>48</v>
      </c>
      <c r="C22" s="27" t="n">
        <v>0</v>
      </c>
      <c r="D22" s="14"/>
      <c r="E22" s="30" t="s">
        <v>58</v>
      </c>
      <c r="F22" s="31" t="inlineStr">
        <f aca="false">(B9+B10)*C27</f>
        <is>
          <t/>
        </is>
      </c>
      <c r="G22" s="35"/>
      <c r="H22" s="47" t="s">
        <v>59</v>
      </c>
      <c r="I22" s="48" t="inlineStr">
        <f aca="false">IF(I6&gt;0,I21/I6/B2,0)</f>
        <is>
          <t/>
        </is>
      </c>
    </row>
    <row collapsed="false" customFormat="false" customHeight="false" hidden="false" ht="15.2" outlineLevel="0" r="23">
      <c r="A23" s="39" t="s">
        <v>60</v>
      </c>
      <c r="B23" s="35" t="s">
        <v>48</v>
      </c>
      <c r="C23" s="49"/>
      <c r="D23" s="14"/>
      <c r="E23" s="43" t="s">
        <v>53</v>
      </c>
      <c r="F23" s="44" t="inlineStr">
        <f aca="false">SUM(F3:F22)</f>
        <is>
          <t/>
        </is>
      </c>
      <c r="G23" s="35"/>
      <c r="H23" s="43"/>
      <c r="I23" s="44"/>
    </row>
    <row collapsed="false" customFormat="false" customHeight="false" hidden="false" ht="15.2" outlineLevel="0" r="24">
      <c r="A24" s="30" t="s">
        <v>61</v>
      </c>
      <c r="B24" s="14" t="s">
        <v>41</v>
      </c>
      <c r="C24" s="50" t="n">
        <v>100</v>
      </c>
      <c r="D24" s="14"/>
      <c r="E24" s="14"/>
      <c r="F24" s="28"/>
      <c r="G24" s="14"/>
      <c r="H24" s="14"/>
      <c r="I24" s="24"/>
      <c r="L24" s="29"/>
    </row>
    <row collapsed="false" customFormat="false" customHeight="false" hidden="false" ht="15.2" outlineLevel="0" r="25">
      <c r="A25" s="30" t="s">
        <v>62</v>
      </c>
      <c r="B25" s="14" t="s">
        <v>41</v>
      </c>
      <c r="C25" s="50" t="n">
        <v>35</v>
      </c>
      <c r="D25" s="14"/>
      <c r="E25" s="51" t="s">
        <v>63</v>
      </c>
      <c r="F25" s="52" t="inlineStr">
        <f aca="false">SUM(F3:F6,F10,F11)+C18</f>
        <is>
          <t/>
        </is>
      </c>
      <c r="G25" s="14"/>
      <c r="H25" s="14"/>
      <c r="I25" s="24"/>
    </row>
    <row collapsed="false" customFormat="false" customHeight="false" hidden="false" ht="15.2" outlineLevel="0" r="26">
      <c r="A26" s="30" t="s">
        <v>55</v>
      </c>
      <c r="B26" s="14" t="s">
        <v>64</v>
      </c>
      <c r="C26" s="50" t="n">
        <v>5</v>
      </c>
      <c r="D26" s="14"/>
      <c r="E26" s="53" t="s">
        <v>65</v>
      </c>
      <c r="F26" s="23" t="inlineStr">
        <f aca="false">SUM(F8,F12)</f>
        <is>
          <t/>
        </is>
      </c>
      <c r="G26" s="14"/>
      <c r="H26" s="14"/>
      <c r="I26" s="24"/>
    </row>
    <row collapsed="false" customFormat="false" customHeight="false" hidden="false" ht="15.2" outlineLevel="0" r="27">
      <c r="A27" s="30" t="s">
        <v>66</v>
      </c>
      <c r="B27" s="14" t="s">
        <v>67</v>
      </c>
      <c r="C27" s="50" t="n">
        <v>7</v>
      </c>
      <c r="D27" s="14"/>
      <c r="E27" s="43" t="s">
        <v>68</v>
      </c>
      <c r="F27" s="44" t="inlineStr">
        <f aca="false">SUM(F25:F26)</f>
        <is>
          <t/>
        </is>
      </c>
      <c r="G27" s="14"/>
      <c r="H27" s="14"/>
      <c r="I27" s="24"/>
      <c r="L27" s="3"/>
    </row>
    <row collapsed="false" customFormat="false" customHeight="false" hidden="false" ht="15.2" outlineLevel="0" r="28">
      <c r="A28" s="43" t="s">
        <v>69</v>
      </c>
      <c r="B28" s="42" t="s">
        <v>70</v>
      </c>
      <c r="C28" s="54" t="n">
        <v>40</v>
      </c>
      <c r="D28" s="14"/>
      <c r="E28" s="35"/>
      <c r="F28" s="55"/>
      <c r="G28" s="14"/>
      <c r="H28" s="14"/>
      <c r="I28" s="24"/>
    </row>
    <row collapsed="false" customFormat="false" customHeight="false" hidden="false" ht="15.2" outlineLevel="0" r="29">
      <c r="A29" s="15"/>
      <c r="B29" s="14"/>
      <c r="C29" s="14"/>
      <c r="D29" s="14"/>
      <c r="E29" s="14"/>
      <c r="F29" s="56"/>
      <c r="G29" s="14"/>
      <c r="H29" s="14"/>
      <c r="I29" s="24"/>
    </row>
    <row collapsed="false" customFormat="false" customHeight="false" hidden="false" ht="15.2" outlineLevel="0" r="30">
      <c r="A30" s="57" t="s">
        <v>71</v>
      </c>
      <c r="B30" s="58" t="inlineStr">
        <f aca="false">IF(I2&lt;&gt;0,(F3/I2)+(SUM($F$8:$F$22)/$I$6)+($C$28*$B$2)-$I$18/$I$6,0)</f>
        <is>
          <t/>
        </is>
      </c>
      <c r="C30" s="59"/>
      <c r="D30" s="14"/>
      <c r="E30" s="45" t="s">
        <v>72</v>
      </c>
      <c r="F30" s="60" t="n">
        <v>899</v>
      </c>
      <c r="G30" s="14"/>
      <c r="H30" s="14"/>
      <c r="I30" s="24"/>
    </row>
    <row collapsed="false" customFormat="false" customHeight="false" hidden="false" ht="15.2" outlineLevel="0" r="31">
      <c r="A31" s="61" t="s">
        <v>73</v>
      </c>
      <c r="B31" s="62" t="inlineStr">
        <f aca="false">IF(I3&lt;&gt;0,(F4/I3)+(SUM($F$8:$F$22)/$I$6)+($C$28*$B$2)-$I$18/$I$6,0)</f>
        <is>
          <t/>
        </is>
      </c>
      <c r="C31" s="63"/>
      <c r="D31" s="14"/>
      <c r="E31" s="47" t="s">
        <v>74</v>
      </c>
      <c r="F31" s="64" t="n">
        <v>1099</v>
      </c>
      <c r="G31" s="14"/>
      <c r="H31" s="14"/>
      <c r="I31" s="24"/>
    </row>
    <row collapsed="false" customFormat="false" customHeight="false" hidden="false" ht="15.2" outlineLevel="0" r="32">
      <c r="A32" s="61" t="s">
        <v>75</v>
      </c>
      <c r="B32" s="62" t="n">
        <f aca="false">IF(I4&lt;&gt;0,(F5/I4)+(SUM($F$8:$F$22)/$I$6)+($C$28*$B$2)-$I$18/$I$6,0)</f>
        <v>0</v>
      </c>
      <c r="C32" s="65"/>
      <c r="D32" s="14"/>
      <c r="E32" s="47" t="s">
        <v>76</v>
      </c>
      <c r="F32" s="64"/>
      <c r="G32" s="14"/>
      <c r="H32" s="14"/>
      <c r="I32" s="24"/>
    </row>
    <row collapsed="false" customFormat="false" customHeight="false" hidden="false" ht="15.2" outlineLevel="0" r="33">
      <c r="A33" s="66" t="s">
        <v>77</v>
      </c>
      <c r="B33" s="67" t="n">
        <f aca="false">IF(I5&lt;&gt;0,(F6/I5)+(SUM($F$8:$F$22)/$I$6)+($C$28*$B$2)-$I$18/$I$6,0)</f>
        <v>0</v>
      </c>
      <c r="C33" s="68"/>
      <c r="D33" s="69"/>
      <c r="E33" s="43" t="s">
        <v>78</v>
      </c>
      <c r="F33" s="70"/>
      <c r="G33" s="71"/>
      <c r="H33" s="71"/>
      <c r="I33" s="72"/>
    </row>
    <row collapsed="false" customFormat="false" customHeight="false" hidden="false" ht="15.2" outlineLevel="0" r="34">
      <c r="A34" s="14"/>
      <c r="B34" s="14"/>
      <c r="C34" s="14"/>
      <c r="D34" s="14"/>
      <c r="E34" s="14"/>
      <c r="F34" s="28"/>
      <c r="G34" s="14"/>
      <c r="H34" s="14"/>
      <c r="I34" s="73"/>
    </row>
    <row collapsed="false" customFormat="false" customHeight="false" hidden="false" ht="15.2" outlineLevel="0" r="35">
      <c r="A35" s="14"/>
      <c r="B35" s="14"/>
      <c r="C35" s="14"/>
      <c r="D35" s="14"/>
      <c r="E35" s="14"/>
      <c r="F35" s="28"/>
      <c r="G35" s="14"/>
      <c r="H35" s="14"/>
      <c r="I35" s="73"/>
    </row>
    <row collapsed="false" customFormat="false" customHeight="false" hidden="false" ht="15.2" outlineLevel="0" r="36">
      <c r="A36" s="14"/>
      <c r="B36" s="14"/>
      <c r="C36" s="14"/>
      <c r="E36" s="14"/>
      <c r="F36" s="28"/>
      <c r="G36" s="14"/>
      <c r="H36" s="14"/>
      <c r="I36" s="73"/>
    </row>
    <row collapsed="false" customFormat="false" customHeight="false" hidden="false" ht="15.2" outlineLevel="0" r="37">
      <c r="A37" s="14"/>
      <c r="B37" s="14"/>
      <c r="C37" s="14"/>
      <c r="E37" s="14"/>
      <c r="F37" s="56"/>
      <c r="G37" s="14"/>
      <c r="H37" s="14"/>
      <c r="I37" s="73"/>
    </row>
    <row collapsed="false" customFormat="false" customHeight="false" hidden="false" ht="15.2" outlineLevel="0" r="42">
      <c r="C42" s="74"/>
      <c r="E42" s="75"/>
      <c r="F42" s="76"/>
    </row>
    <row collapsed="false" customFormat="false" customHeight="false" hidden="false" ht="15.2" outlineLevel="0" r="43">
      <c r="C43" s="74"/>
      <c r="E43" s="75"/>
      <c r="F43" s="76"/>
    </row>
    <row collapsed="false" customFormat="false" customHeight="false" hidden="false" ht="15.2" outlineLevel="0" r="44">
      <c r="C44" s="77"/>
      <c r="E44" s="75"/>
      <c r="F44" s="76"/>
    </row>
    <row collapsed="false" customFormat="false" customHeight="false" hidden="false" ht="15.2" outlineLevel="0" r="45">
      <c r="C45" s="77"/>
      <c r="E45" s="75"/>
      <c r="F45" s="76"/>
    </row>
    <row collapsed="false" customFormat="false" customHeight="false" hidden="false" ht="15.2" outlineLevel="0" r="46">
      <c r="B46" s="74"/>
      <c r="E46" s="75"/>
      <c r="F46" s="76"/>
    </row>
    <row collapsed="false" customFormat="false" customHeight="false" hidden="false" ht="15.2" outlineLevel="0" r="47">
      <c r="E47" s="75"/>
      <c r="F47" s="76"/>
    </row>
    <row collapsed="false" customFormat="false" customHeight="false" hidden="false" ht="15.2" outlineLevel="0" r="53">
      <c r="F53" s="2" t="s">
        <v>79</v>
      </c>
    </row>
    <row collapsed="false" customFormat="false" customHeight="false" hidden="false" ht="15.2" outlineLevel="0" r="54">
      <c r="F54" s="1"/>
    </row>
    <row collapsed="false" customFormat="false" customHeight="false" hidden="false" ht="15.2" outlineLevel="0" r="55">
      <c r="F55" s="1"/>
    </row>
  </sheetData>
  <printOptions headings="false" gridLines="false" gridLinesSet="true" horizontalCentered="false" verticalCentered="false"/>
  <pageMargins left="0.7" right="0.7" top="0.75" bottom="0.75" header="0.3" footer="0.3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&amp;L&amp;"Calibri,Standard"&amp;14&amp;A</oddHeader>
    <oddFooter>&amp;L&amp;"Calibri,Standard"Druckdatum: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