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MYDATA\__KLINK\webprojects\cycling-adventures.org\2017 Reisen\"/>
    </mc:Choice>
  </mc:AlternateContent>
  <bookViews>
    <workbookView xWindow="0" yWindow="0" windowWidth="16380" windowHeight="8190" tabRatio="989"/>
  </bookViews>
  <sheets>
    <sheet name="Tabelle1" sheetId="1" r:id="rId1"/>
  </sheets>
  <definedNames>
    <definedName name="valuevx">42.314159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N54" i="1"/>
  <c r="F54" i="1"/>
  <c r="F53" i="1"/>
  <c r="F52" i="1"/>
  <c r="F51" i="1"/>
  <c r="F50" i="1"/>
  <c r="N49" i="1"/>
  <c r="F49" i="1"/>
  <c r="F48" i="1"/>
  <c r="F47" i="1"/>
  <c r="F46" i="1"/>
  <c r="F45" i="1"/>
  <c r="N44" i="1"/>
  <c r="F44" i="1"/>
  <c r="F43" i="1"/>
  <c r="F42" i="1"/>
  <c r="F41" i="1"/>
  <c r="N40" i="1"/>
  <c r="F40" i="1"/>
  <c r="F39" i="1"/>
  <c r="F38" i="1"/>
  <c r="F37" i="1"/>
  <c r="N36" i="1"/>
  <c r="F36" i="1"/>
  <c r="F35" i="1"/>
  <c r="F34" i="1"/>
  <c r="F33" i="1"/>
  <c r="F32" i="1"/>
  <c r="N31" i="1"/>
  <c r="F31" i="1"/>
  <c r="F30" i="1"/>
  <c r="F29" i="1"/>
  <c r="F28" i="1"/>
  <c r="F27" i="1"/>
  <c r="N26" i="1"/>
  <c r="F26" i="1"/>
  <c r="F25" i="1"/>
  <c r="F24" i="1"/>
  <c r="F23" i="1"/>
  <c r="F22" i="1"/>
  <c r="N21" i="1"/>
  <c r="F21" i="1"/>
  <c r="F20" i="1"/>
  <c r="F19" i="1"/>
  <c r="F18" i="1"/>
  <c r="N17" i="1"/>
  <c r="F17" i="1"/>
  <c r="F16" i="1"/>
  <c r="F15" i="1"/>
  <c r="F14" i="1"/>
  <c r="N13" i="1"/>
  <c r="F13" i="1"/>
  <c r="F12" i="1"/>
  <c r="F11" i="1"/>
  <c r="F10" i="1"/>
  <c r="N9" i="1"/>
  <c r="F9" i="1"/>
  <c r="B4" i="1"/>
</calcChain>
</file>

<file path=xl/comments1.xml><?xml version="1.0" encoding="utf-8"?>
<comments xmlns="http://schemas.openxmlformats.org/spreadsheetml/2006/main">
  <authors>
    <author/>
  </authors>
  <commentList>
    <comment ref="G23" authorId="0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G32" authorId="0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G36" authorId="0" shapeId="0">
      <text>
        <r>
          <rPr>
            <sz val="10"/>
            <rFont val="Arial"/>
            <family val="2"/>
            <charset val="1"/>
          </rPr>
          <t>Ruth:
Guide Südtirol</t>
        </r>
      </text>
    </comment>
    <comment ref="G45" authorId="0" shapeId="0">
      <text>
        <r>
          <rPr>
            <sz val="10"/>
            <rFont val="Arial"/>
            <family val="2"/>
            <charset val="1"/>
          </rPr>
          <t>Ruth:
Guide Südtirol</t>
        </r>
      </text>
    </comment>
  </commentList>
</comments>
</file>

<file path=xl/sharedStrings.xml><?xml version="1.0" encoding="utf-8"?>
<sst xmlns="http://schemas.openxmlformats.org/spreadsheetml/2006/main" count="100" uniqueCount="46">
  <si>
    <t>Inventar</t>
  </si>
  <si>
    <t>Firma:</t>
  </si>
  <si>
    <t>STESSAONDA</t>
  </si>
  <si>
    <t>Datum:</t>
  </si>
  <si>
    <t>PRODUKTDETAILS</t>
  </si>
  <si>
    <t>LAGERSTANDORT</t>
  </si>
  <si>
    <t>VERKAUFSDATEN</t>
  </si>
  <si>
    <t>Anzahl / Wert</t>
  </si>
  <si>
    <t>KOLLEKTION</t>
  </si>
  <si>
    <t>GESCHLECHT</t>
  </si>
  <si>
    <t>BESCHREIBUNG</t>
  </si>
  <si>
    <t>GRÖSSE</t>
  </si>
  <si>
    <t>ANFANGS-
BESTAND</t>
  </si>
  <si>
    <t>Büro</t>
  </si>
  <si>
    <t>Ruth</t>
  </si>
  <si>
    <t>Lutz</t>
  </si>
  <si>
    <t>Lukas</t>
  </si>
  <si>
    <t>Roli</t>
  </si>
  <si>
    <t>Xandi</t>
  </si>
  <si>
    <t>VERKAUFT</t>
  </si>
  <si>
    <t>ENDBESTAND</t>
  </si>
  <si>
    <t>EK-Preis
NETTO</t>
  </si>
  <si>
    <t>VK-Preis</t>
  </si>
  <si>
    <t>KOLLEKTION
TEILNEHMER</t>
  </si>
  <si>
    <t>männlich</t>
  </si>
  <si>
    <t>Trikot
KURZARM</t>
  </si>
  <si>
    <t>M</t>
  </si>
  <si>
    <t>L</t>
  </si>
  <si>
    <t>XL</t>
  </si>
  <si>
    <t>XXL</t>
  </si>
  <si>
    <t>Trikot
LANGARM</t>
  </si>
  <si>
    <t>HOSE</t>
  </si>
  <si>
    <t>weiblich</t>
  </si>
  <si>
    <t>XS</t>
  </si>
  <si>
    <t>S</t>
  </si>
  <si>
    <t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</si>
  <si>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/>
        <sz val="8"/>
        <color rgb="FF000000"/>
        <rFont val="Trebuchet MS"/>
        <family val="2"/>
        <charset val="1"/>
      </rPr>
      <t>S/M=37/41
L/XL=42/47</t>
    </r>
  </si>
  <si>
    <t>S/M</t>
  </si>
  <si>
    <t>L/XL</t>
  </si>
  <si>
    <t>Roli nimmt mit für:</t>
  </si>
  <si>
    <t>Lorraine</t>
  </si>
  <si>
    <t>Florian</t>
  </si>
  <si>
    <t>Hannes</t>
  </si>
  <si>
    <t>Gerhard F</t>
  </si>
  <si>
    <t>Gerhard W (Kunden)</t>
  </si>
  <si>
    <t>Helga W (Kunden)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</si>
</sst>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 €&quot;_-;\-* #,##0.00&quot; €&quot;_-;_-* \-??&quot; €&quot;_-;_-@_-"/>
    <numFmt numFmtId="165" formatCode="m/d/yyyy"/>
  </numFmts>
  <fonts count="1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/>
      <sz val="8"/>
      <name val="Arial"/>
      <family val="1"/>
      <charset val="1"/>
    </font>
    <font>
      <sz val="8"/>
      <name val="Arial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8"/>
      <color rgb="FFFF0000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7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rgb="FFB2B2B2"/>
      </top>
      <bottom/>
      <diagonal/>
    </border>
    <border>
      <left style="thin">
        <color rgb="FFBFBFBF"/>
      </left>
      <right style="medium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auto="1"/>
      </right>
      <top/>
      <bottom/>
      <diagonal/>
    </border>
    <border>
      <left style="thin">
        <color auto="1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medium">
        <color auto="1"/>
      </bottom>
      <diagonal/>
    </border>
    <border>
      <left/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/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medium">
        <color auto="1"/>
      </bottom>
      <diagonal/>
    </border>
  </borders>
  <cellStyleXfs count="3">
    <xf numFmtId="0" fontId="0" fillId="0" borderId="0"/>
    <xf numFmtId="164" fontId="16" fillId="0" borderId="0"/>
    <xf numFmtId="0" fontId="16" fillId="0" borderId="0"/>
  </cellStyleXfs>
  <cellXfs count="171">
    <xf numFmtId="0" fontId="0" fillId="0" borderId="0" xfId="0"/>
    <xf numFmtId="0" fontId="16" fillId="0" borderId="0" xfId="2"/>
    <xf numFmtId="0" fontId="16" fillId="0" borderId="0" xfId="2" applyAlignment="1">
      <alignment horizontal="center"/>
    </xf>
    <xf numFmtId="0" fontId="1" fillId="0" borderId="0" xfId="2" applyFont="1" applyAlignment="1">
      <alignment horizontal="right"/>
    </xf>
    <xf numFmtId="164" fontId="0" fillId="0" borderId="0" xfId="1" applyFont="1" applyBorder="1" applyAlignment="1" applyProtection="1"/>
    <xf numFmtId="0" fontId="2" fillId="0" borderId="0" xfId="2" applyFont="1"/>
    <xf numFmtId="0" fontId="3" fillId="0" borderId="0" xfId="2" applyFont="1"/>
    <xf numFmtId="0" fontId="4" fillId="0" borderId="0" xfId="2" applyFont="1"/>
    <xf numFmtId="0" fontId="5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165" fontId="7" fillId="0" borderId="0" xfId="2" applyNumberFormat="1" applyFont="1" applyAlignment="1">
      <alignment horizontal="left"/>
    </xf>
    <xf numFmtId="0" fontId="9" fillId="3" borderId="2" xfId="2" applyFont="1" applyFill="1" applyBorder="1" applyAlignment="1" applyProtection="1">
      <alignment horizontal="center" vertical="center" shrinkToFit="1"/>
    </xf>
    <xf numFmtId="0" fontId="9" fillId="3" borderId="2" xfId="2" applyFont="1" applyFill="1" applyBorder="1" applyAlignment="1" applyProtection="1">
      <alignment horizontal="center" vertical="center"/>
    </xf>
    <xf numFmtId="0" fontId="9" fillId="3" borderId="2" xfId="2" applyFont="1" applyFill="1" applyBorder="1" applyAlignment="1" applyProtection="1">
      <alignment horizontal="center" vertical="center" wrapText="1"/>
    </xf>
    <xf numFmtId="0" fontId="8" fillId="4" borderId="3" xfId="2" applyFont="1" applyFill="1" applyBorder="1" applyAlignment="1" applyProtection="1">
      <alignment horizontal="center" vertical="center"/>
    </xf>
    <xf numFmtId="0" fontId="10" fillId="5" borderId="4" xfId="2" applyFont="1" applyFill="1" applyBorder="1" applyAlignment="1" applyProtection="1">
      <alignment horizontal="center" vertical="center"/>
    </xf>
    <xf numFmtId="0" fontId="10" fillId="5" borderId="5" xfId="2" applyFont="1" applyFill="1" applyBorder="1" applyAlignment="1" applyProtection="1">
      <alignment horizontal="center" vertical="center"/>
    </xf>
    <xf numFmtId="0" fontId="11" fillId="3" borderId="2" xfId="2" applyFont="1" applyFill="1" applyBorder="1" applyAlignment="1" applyProtection="1">
      <alignment horizontal="center" vertical="center" shrinkToFit="1"/>
    </xf>
    <xf numFmtId="164" fontId="11" fillId="3" borderId="2" xfId="1" applyFont="1" applyFill="1" applyBorder="1" applyAlignment="1" applyProtection="1">
      <alignment horizontal="center" vertical="center" wrapText="1" shrinkToFit="1"/>
    </xf>
    <xf numFmtId="0" fontId="12" fillId="8" borderId="9" xfId="2" applyFont="1" applyFill="1" applyBorder="1" applyAlignment="1">
      <alignment horizontal="center" vertical="center"/>
    </xf>
    <xf numFmtId="0" fontId="13" fillId="8" borderId="10" xfId="2" applyFont="1" applyFill="1" applyBorder="1" applyAlignment="1">
      <alignment horizontal="center" vertical="center"/>
    </xf>
    <xf numFmtId="0" fontId="12" fillId="9" borderId="11" xfId="2" applyFont="1" applyFill="1" applyBorder="1" applyAlignment="1">
      <alignment horizontal="center" vertical="center"/>
    </xf>
    <xf numFmtId="0" fontId="12" fillId="8" borderId="10" xfId="2" applyFont="1" applyFill="1" applyBorder="1" applyAlignment="1">
      <alignment horizontal="center" vertical="center"/>
    </xf>
    <xf numFmtId="0" fontId="12" fillId="8" borderId="11" xfId="2" applyFont="1" applyFill="1" applyBorder="1" applyAlignment="1">
      <alignment horizontal="center" vertical="center"/>
    </xf>
    <xf numFmtId="164" fontId="12" fillId="8" borderId="9" xfId="1" applyFont="1" applyFill="1" applyBorder="1" applyAlignment="1" applyProtection="1">
      <alignment horizontal="center" vertical="center"/>
    </xf>
    <xf numFmtId="0" fontId="12" fillId="8" borderId="12" xfId="2" applyFont="1" applyFill="1" applyBorder="1" applyAlignment="1">
      <alignment horizontal="center" vertical="center"/>
    </xf>
    <xf numFmtId="164" fontId="16" fillId="0" borderId="0" xfId="2" applyNumberFormat="1"/>
    <xf numFmtId="0" fontId="5" fillId="10" borderId="13" xfId="2" applyFont="1" applyFill="1" applyBorder="1" applyAlignment="1">
      <alignment horizontal="center"/>
    </xf>
    <xf numFmtId="0" fontId="14" fillId="10" borderId="13" xfId="2" applyFont="1" applyFill="1" applyBorder="1" applyAlignment="1">
      <alignment horizontal="center"/>
    </xf>
    <xf numFmtId="0" fontId="12" fillId="9" borderId="14" xfId="2" applyFont="1" applyFill="1" applyBorder="1" applyAlignment="1">
      <alignment horizontal="center" vertical="center"/>
    </xf>
    <xf numFmtId="0" fontId="5" fillId="10" borderId="15" xfId="2" applyFont="1" applyFill="1" applyBorder="1" applyAlignment="1">
      <alignment horizontal="center"/>
    </xf>
    <xf numFmtId="0" fontId="5" fillId="10" borderId="16" xfId="2" applyFont="1" applyFill="1" applyBorder="1" applyAlignment="1">
      <alignment horizontal="center"/>
    </xf>
    <xf numFmtId="164" fontId="5" fillId="10" borderId="13" xfId="1" applyFont="1" applyFill="1" applyBorder="1" applyAlignment="1" applyProtection="1">
      <alignment horizontal="center"/>
    </xf>
    <xf numFmtId="0" fontId="5" fillId="10" borderId="17" xfId="2" applyFont="1" applyFill="1" applyBorder="1" applyAlignment="1">
      <alignment horizontal="center"/>
    </xf>
    <xf numFmtId="0" fontId="5" fillId="10" borderId="18" xfId="2" applyFont="1" applyFill="1" applyBorder="1" applyAlignment="1">
      <alignment horizontal="center"/>
    </xf>
    <xf numFmtId="0" fontId="14" fillId="10" borderId="18" xfId="2" applyFont="1" applyFill="1" applyBorder="1" applyAlignment="1">
      <alignment horizontal="center"/>
    </xf>
    <xf numFmtId="0" fontId="5" fillId="9" borderId="19" xfId="2" applyFont="1" applyFill="1" applyBorder="1" applyAlignment="1">
      <alignment horizontal="center"/>
    </xf>
    <xf numFmtId="0" fontId="5" fillId="10" borderId="20" xfId="2" applyFont="1" applyFill="1" applyBorder="1" applyAlignment="1">
      <alignment horizontal="center"/>
    </xf>
    <xf numFmtId="0" fontId="5" fillId="10" borderId="21" xfId="2" applyFont="1" applyFill="1" applyBorder="1" applyAlignment="1">
      <alignment horizontal="center"/>
    </xf>
    <xf numFmtId="164" fontId="5" fillId="10" borderId="18" xfId="1" applyFont="1" applyFill="1" applyBorder="1" applyAlignment="1" applyProtection="1">
      <alignment horizontal="center"/>
    </xf>
    <xf numFmtId="0" fontId="5" fillId="10" borderId="22" xfId="2" applyFont="1" applyFill="1" applyBorder="1" applyAlignment="1">
      <alignment horizontal="center"/>
    </xf>
    <xf numFmtId="0" fontId="12" fillId="11" borderId="24" xfId="2" applyFont="1" applyFill="1" applyBorder="1" applyAlignment="1">
      <alignment horizontal="center" vertical="center"/>
    </xf>
    <xf numFmtId="0" fontId="13" fillId="11" borderId="25" xfId="2" applyFont="1" applyFill="1" applyBorder="1" applyAlignment="1">
      <alignment horizontal="center" vertical="center"/>
    </xf>
    <xf numFmtId="0" fontId="12" fillId="12" borderId="26" xfId="2" applyFont="1" applyFill="1" applyBorder="1" applyAlignment="1">
      <alignment horizontal="center" vertical="center"/>
    </xf>
    <xf numFmtId="0" fontId="12" fillId="11" borderId="25" xfId="2" applyFont="1" applyFill="1" applyBorder="1" applyAlignment="1">
      <alignment horizontal="center" vertical="center"/>
    </xf>
    <xf numFmtId="0" fontId="12" fillId="11" borderId="26" xfId="2" applyFont="1" applyFill="1" applyBorder="1" applyAlignment="1">
      <alignment horizontal="center" vertical="center"/>
    </xf>
    <xf numFmtId="164" fontId="12" fillId="11" borderId="24" xfId="1" applyFont="1" applyFill="1" applyBorder="1" applyAlignment="1" applyProtection="1">
      <alignment horizontal="center" vertical="center"/>
    </xf>
    <xf numFmtId="0" fontId="12" fillId="11" borderId="27" xfId="2" applyFont="1" applyFill="1" applyBorder="1" applyAlignment="1">
      <alignment horizontal="center" vertical="center"/>
    </xf>
    <xf numFmtId="0" fontId="5" fillId="13" borderId="28" xfId="2" applyFont="1" applyFill="1" applyBorder="1" applyAlignment="1">
      <alignment horizontal="center"/>
    </xf>
    <xf numFmtId="0" fontId="14" fillId="13" borderId="29" xfId="2" applyFont="1" applyFill="1" applyBorder="1" applyAlignment="1">
      <alignment horizontal="center"/>
    </xf>
    <xf numFmtId="0" fontId="5" fillId="12" borderId="19" xfId="2" applyFont="1" applyFill="1" applyBorder="1" applyAlignment="1">
      <alignment horizontal="center"/>
    </xf>
    <xf numFmtId="0" fontId="5" fillId="13" borderId="29" xfId="2" applyFont="1" applyFill="1" applyBorder="1" applyAlignment="1">
      <alignment horizontal="center"/>
    </xf>
    <xf numFmtId="0" fontId="5" fillId="13" borderId="30" xfId="2" applyFont="1" applyFill="1" applyBorder="1" applyAlignment="1">
      <alignment horizontal="center"/>
    </xf>
    <xf numFmtId="164" fontId="5" fillId="13" borderId="28" xfId="1" applyFont="1" applyFill="1" applyBorder="1" applyAlignment="1" applyProtection="1">
      <alignment horizontal="center"/>
    </xf>
    <xf numFmtId="0" fontId="5" fillId="13" borderId="31" xfId="2" applyFont="1" applyFill="1" applyBorder="1" applyAlignment="1">
      <alignment horizontal="center"/>
    </xf>
    <xf numFmtId="0" fontId="12" fillId="11" borderId="32" xfId="2" applyFont="1" applyFill="1" applyBorder="1" applyAlignment="1">
      <alignment horizontal="center" vertical="center"/>
    </xf>
    <xf numFmtId="0" fontId="13" fillId="11" borderId="33" xfId="2" applyFont="1" applyFill="1" applyBorder="1" applyAlignment="1">
      <alignment horizontal="center" vertical="center"/>
    </xf>
    <xf numFmtId="0" fontId="12" fillId="12" borderId="14" xfId="2" applyFont="1" applyFill="1" applyBorder="1" applyAlignment="1">
      <alignment horizontal="center" vertical="center"/>
    </xf>
    <xf numFmtId="0" fontId="12" fillId="11" borderId="33" xfId="2" applyFont="1" applyFill="1" applyBorder="1" applyAlignment="1">
      <alignment horizontal="center" vertical="center"/>
    </xf>
    <xf numFmtId="0" fontId="12" fillId="11" borderId="14" xfId="2" applyFont="1" applyFill="1" applyBorder="1" applyAlignment="1">
      <alignment horizontal="center" vertical="center"/>
    </xf>
    <xf numFmtId="164" fontId="12" fillId="11" borderId="32" xfId="1" applyFont="1" applyFill="1" applyBorder="1" applyAlignment="1" applyProtection="1">
      <alignment horizontal="center" vertical="center"/>
    </xf>
    <xf numFmtId="0" fontId="12" fillId="11" borderId="34" xfId="2" applyFont="1" applyFill="1" applyBorder="1" applyAlignment="1">
      <alignment horizontal="center" vertical="center"/>
    </xf>
    <xf numFmtId="0" fontId="5" fillId="13" borderId="35" xfId="2" applyFont="1" applyFill="1" applyBorder="1" applyAlignment="1">
      <alignment horizontal="center"/>
    </xf>
    <xf numFmtId="0" fontId="14" fillId="13" borderId="36" xfId="2" applyFont="1" applyFill="1" applyBorder="1" applyAlignment="1">
      <alignment horizontal="center"/>
    </xf>
    <xf numFmtId="0" fontId="5" fillId="12" borderId="37" xfId="2" applyFont="1" applyFill="1" applyBorder="1" applyAlignment="1">
      <alignment horizontal="center"/>
    </xf>
    <xf numFmtId="0" fontId="5" fillId="13" borderId="36" xfId="2" applyFont="1" applyFill="1" applyBorder="1" applyAlignment="1">
      <alignment horizontal="center"/>
    </xf>
    <xf numFmtId="0" fontId="5" fillId="13" borderId="38" xfId="2" applyFont="1" applyFill="1" applyBorder="1" applyAlignment="1">
      <alignment horizontal="center"/>
    </xf>
    <xf numFmtId="164" fontId="5" fillId="13" borderId="35" xfId="1" applyFont="1" applyFill="1" applyBorder="1" applyAlignment="1" applyProtection="1">
      <alignment horizontal="center"/>
    </xf>
    <xf numFmtId="0" fontId="5" fillId="13" borderId="39" xfId="2" applyFont="1" applyFill="1" applyBorder="1" applyAlignment="1">
      <alignment horizontal="center"/>
    </xf>
    <xf numFmtId="0" fontId="13" fillId="8" borderId="9" xfId="2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14" fillId="0" borderId="41" xfId="2" applyFont="1" applyBorder="1" applyAlignment="1">
      <alignment horizontal="center"/>
    </xf>
    <xf numFmtId="0" fontId="5" fillId="0" borderId="41" xfId="2" applyFont="1" applyBorder="1" applyAlignment="1">
      <alignment horizontal="center"/>
    </xf>
    <xf numFmtId="0" fontId="5" fillId="0" borderId="19" xfId="2" applyFont="1" applyBorder="1" applyAlignment="1">
      <alignment horizontal="center"/>
    </xf>
    <xf numFmtId="164" fontId="5" fillId="0" borderId="0" xfId="1" applyFont="1" applyBorder="1" applyAlignment="1" applyProtection="1">
      <alignment horizontal="center"/>
    </xf>
    <xf numFmtId="0" fontId="5" fillId="0" borderId="42" xfId="2" applyFont="1" applyBorder="1" applyAlignment="1">
      <alignment horizontal="center"/>
    </xf>
    <xf numFmtId="0" fontId="12" fillId="8" borderId="32" xfId="2" applyFont="1" applyFill="1" applyBorder="1" applyAlignment="1">
      <alignment horizontal="center" vertical="center"/>
    </xf>
    <xf numFmtId="0" fontId="13" fillId="8" borderId="33" xfId="2" applyFont="1" applyFill="1" applyBorder="1" applyAlignment="1">
      <alignment horizontal="center" vertical="center"/>
    </xf>
    <xf numFmtId="0" fontId="12" fillId="8" borderId="33" xfId="2" applyFont="1" applyFill="1" applyBorder="1" applyAlignment="1">
      <alignment horizontal="center" vertical="center"/>
    </xf>
    <xf numFmtId="0" fontId="12" fillId="8" borderId="14" xfId="2" applyFont="1" applyFill="1" applyBorder="1" applyAlignment="1">
      <alignment horizontal="center" vertical="center"/>
    </xf>
    <xf numFmtId="164" fontId="12" fillId="8" borderId="32" xfId="1" applyFont="1" applyFill="1" applyBorder="1" applyAlignment="1" applyProtection="1">
      <alignment horizontal="center" vertical="center"/>
    </xf>
    <xf numFmtId="0" fontId="12" fillId="8" borderId="34" xfId="2" applyFont="1" applyFill="1" applyBorder="1" applyAlignment="1">
      <alignment horizontal="center" vertical="center"/>
    </xf>
    <xf numFmtId="0" fontId="5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center"/>
    </xf>
    <xf numFmtId="0" fontId="12" fillId="9" borderId="40" xfId="2" applyFont="1" applyFill="1" applyBorder="1" applyAlignment="1">
      <alignment horizontal="center" vertical="center"/>
    </xf>
    <xf numFmtId="0" fontId="5" fillId="0" borderId="44" xfId="2" applyFont="1" applyBorder="1" applyAlignment="1">
      <alignment horizontal="center"/>
    </xf>
    <xf numFmtId="0" fontId="5" fillId="0" borderId="37" xfId="2" applyFont="1" applyBorder="1" applyAlignment="1">
      <alignment horizontal="center"/>
    </xf>
    <xf numFmtId="164" fontId="5" fillId="0" borderId="43" xfId="1" applyFont="1" applyBorder="1" applyAlignment="1" applyProtection="1">
      <alignment horizontal="center"/>
    </xf>
    <xf numFmtId="0" fontId="5" fillId="0" borderId="45" xfId="2" applyFont="1" applyBorder="1" applyAlignment="1">
      <alignment horizontal="center"/>
    </xf>
    <xf numFmtId="0" fontId="12" fillId="15" borderId="24" xfId="2" applyFont="1" applyFill="1" applyBorder="1" applyAlignment="1">
      <alignment horizontal="center" vertical="center"/>
    </xf>
    <xf numFmtId="0" fontId="13" fillId="15" borderId="25" xfId="2" applyFont="1" applyFill="1" applyBorder="1" applyAlignment="1">
      <alignment horizontal="center" vertical="center"/>
    </xf>
    <xf numFmtId="0" fontId="12" fillId="14" borderId="26" xfId="2" applyFont="1" applyFill="1" applyBorder="1" applyAlignment="1">
      <alignment horizontal="center" vertical="center"/>
    </xf>
    <xf numFmtId="0" fontId="12" fillId="15" borderId="25" xfId="2" applyFont="1" applyFill="1" applyBorder="1" applyAlignment="1">
      <alignment horizontal="center" vertical="center"/>
    </xf>
    <xf numFmtId="0" fontId="12" fillId="15" borderId="26" xfId="2" applyFont="1" applyFill="1" applyBorder="1" applyAlignment="1">
      <alignment horizontal="center" vertical="center"/>
    </xf>
    <xf numFmtId="164" fontId="12" fillId="15" borderId="24" xfId="1" applyFont="1" applyFill="1" applyBorder="1" applyAlignment="1" applyProtection="1">
      <alignment horizontal="center" vertical="center"/>
    </xf>
    <xf numFmtId="0" fontId="12" fillId="15" borderId="27" xfId="2" applyFont="1" applyFill="1" applyBorder="1" applyAlignment="1">
      <alignment horizontal="center" vertical="center"/>
    </xf>
    <xf numFmtId="0" fontId="5" fillId="16" borderId="32" xfId="2" applyFont="1" applyFill="1" applyBorder="1" applyAlignment="1">
      <alignment horizontal="center"/>
    </xf>
    <xf numFmtId="0" fontId="14" fillId="16" borderId="33" xfId="2" applyFont="1" applyFill="1" applyBorder="1" applyAlignment="1">
      <alignment horizontal="center"/>
    </xf>
    <xf numFmtId="0" fontId="5" fillId="14" borderId="14" xfId="2" applyFont="1" applyFill="1" applyBorder="1" applyAlignment="1">
      <alignment horizontal="center"/>
    </xf>
    <xf numFmtId="0" fontId="5" fillId="16" borderId="33" xfId="2" applyFont="1" applyFill="1" applyBorder="1" applyAlignment="1">
      <alignment horizontal="center"/>
    </xf>
    <xf numFmtId="0" fontId="5" fillId="16" borderId="14" xfId="2" applyFont="1" applyFill="1" applyBorder="1" applyAlignment="1">
      <alignment horizontal="center"/>
    </xf>
    <xf numFmtId="164" fontId="5" fillId="16" borderId="32" xfId="1" applyFont="1" applyFill="1" applyBorder="1" applyAlignment="1" applyProtection="1">
      <alignment horizontal="center"/>
    </xf>
    <xf numFmtId="0" fontId="5" fillId="16" borderId="34" xfId="2" applyFont="1" applyFill="1" applyBorder="1" applyAlignment="1">
      <alignment horizontal="center"/>
    </xf>
    <xf numFmtId="0" fontId="12" fillId="15" borderId="9" xfId="2" applyFont="1" applyFill="1" applyBorder="1" applyAlignment="1">
      <alignment horizontal="center" vertical="center"/>
    </xf>
    <xf numFmtId="0" fontId="13" fillId="15" borderId="10" xfId="2" applyFont="1" applyFill="1" applyBorder="1" applyAlignment="1">
      <alignment horizontal="center" vertical="center"/>
    </xf>
    <xf numFmtId="0" fontId="12" fillId="14" borderId="11" xfId="2" applyFont="1" applyFill="1" applyBorder="1" applyAlignment="1">
      <alignment horizontal="center" vertical="center"/>
    </xf>
    <xf numFmtId="0" fontId="12" fillId="15" borderId="10" xfId="2" applyFont="1" applyFill="1" applyBorder="1" applyAlignment="1">
      <alignment horizontal="center" vertical="center"/>
    </xf>
    <xf numFmtId="0" fontId="12" fillId="15" borderId="11" xfId="2" applyFont="1" applyFill="1" applyBorder="1" applyAlignment="1">
      <alignment horizontal="center" vertical="center"/>
    </xf>
    <xf numFmtId="164" fontId="12" fillId="15" borderId="9" xfId="1" applyFont="1" applyFill="1" applyBorder="1" applyAlignment="1" applyProtection="1">
      <alignment horizontal="center" vertical="center"/>
    </xf>
    <xf numFmtId="0" fontId="12" fillId="15" borderId="12" xfId="2" applyFont="1" applyFill="1" applyBorder="1" applyAlignment="1">
      <alignment horizontal="center" vertical="center"/>
    </xf>
    <xf numFmtId="0" fontId="12" fillId="15" borderId="48" xfId="2" applyFont="1" applyFill="1" applyBorder="1" applyAlignment="1">
      <alignment horizontal="center" vertical="center"/>
    </xf>
    <xf numFmtId="0" fontId="13" fillId="15" borderId="49" xfId="2" applyFont="1" applyFill="1" applyBorder="1" applyAlignment="1">
      <alignment horizontal="center" vertical="center"/>
    </xf>
    <xf numFmtId="0" fontId="12" fillId="14" borderId="50" xfId="2" applyFont="1" applyFill="1" applyBorder="1" applyAlignment="1">
      <alignment horizontal="center" vertical="center"/>
    </xf>
    <xf numFmtId="0" fontId="12" fillId="15" borderId="49" xfId="2" applyFont="1" applyFill="1" applyBorder="1" applyAlignment="1">
      <alignment horizontal="center" vertical="center"/>
    </xf>
    <xf numFmtId="0" fontId="12" fillId="15" borderId="50" xfId="2" applyFont="1" applyFill="1" applyBorder="1" applyAlignment="1">
      <alignment horizontal="center" vertical="center"/>
    </xf>
    <xf numFmtId="164" fontId="12" fillId="15" borderId="48" xfId="1" applyFont="1" applyFill="1" applyBorder="1" applyAlignment="1" applyProtection="1">
      <alignment horizontal="center" vertical="center"/>
    </xf>
    <xf numFmtId="0" fontId="12" fillId="15" borderId="51" xfId="2" applyFont="1" applyFill="1" applyBorder="1" applyAlignment="1">
      <alignment horizontal="center" vertical="center"/>
    </xf>
    <xf numFmtId="0" fontId="12" fillId="15" borderId="52" xfId="2" applyFont="1" applyFill="1" applyBorder="1" applyAlignment="1">
      <alignment horizontal="center" vertical="center"/>
    </xf>
    <xf numFmtId="0" fontId="13" fillId="15" borderId="53" xfId="2" applyFont="1" applyFill="1" applyBorder="1" applyAlignment="1">
      <alignment horizontal="center" vertical="center"/>
    </xf>
    <xf numFmtId="0" fontId="12" fillId="14" borderId="40" xfId="2" applyFont="1" applyFill="1" applyBorder="1" applyAlignment="1">
      <alignment horizontal="center" vertical="center"/>
    </xf>
    <xf numFmtId="0" fontId="12" fillId="15" borderId="53" xfId="2" applyFont="1" applyFill="1" applyBorder="1" applyAlignment="1">
      <alignment horizontal="center" vertical="center"/>
    </xf>
    <xf numFmtId="0" fontId="12" fillId="15" borderId="40" xfId="2" applyFont="1" applyFill="1" applyBorder="1" applyAlignment="1">
      <alignment horizontal="center" vertical="center"/>
    </xf>
    <xf numFmtId="164" fontId="12" fillId="15" borderId="52" xfId="1" applyFont="1" applyFill="1" applyBorder="1" applyAlignment="1" applyProtection="1">
      <alignment horizontal="center" vertical="center"/>
    </xf>
    <xf numFmtId="0" fontId="12" fillId="15" borderId="54" xfId="2" applyFont="1" applyFill="1" applyBorder="1" applyAlignment="1">
      <alignment horizontal="center" vertical="center"/>
    </xf>
    <xf numFmtId="0" fontId="12" fillId="15" borderId="56" xfId="2" applyFont="1" applyFill="1" applyBorder="1" applyAlignment="1">
      <alignment horizontal="center" vertical="center"/>
    </xf>
    <xf numFmtId="0" fontId="13" fillId="15" borderId="57" xfId="2" applyFont="1" applyFill="1" applyBorder="1" applyAlignment="1">
      <alignment horizontal="center" vertical="center"/>
    </xf>
    <xf numFmtId="0" fontId="12" fillId="14" borderId="58" xfId="2" applyFont="1" applyFill="1" applyBorder="1" applyAlignment="1">
      <alignment horizontal="center" vertical="center"/>
    </xf>
    <xf numFmtId="0" fontId="12" fillId="15" borderId="57" xfId="2" applyFont="1" applyFill="1" applyBorder="1" applyAlignment="1">
      <alignment horizontal="center" vertical="center"/>
    </xf>
    <xf numFmtId="0" fontId="12" fillId="15" borderId="58" xfId="2" applyFont="1" applyFill="1" applyBorder="1" applyAlignment="1">
      <alignment horizontal="center" vertical="center"/>
    </xf>
    <xf numFmtId="164" fontId="12" fillId="15" borderId="56" xfId="1" applyFont="1" applyFill="1" applyBorder="1" applyAlignment="1" applyProtection="1">
      <alignment horizontal="center" vertical="center"/>
    </xf>
    <xf numFmtId="0" fontId="12" fillId="15" borderId="59" xfId="2" applyFont="1" applyFill="1" applyBorder="1" applyAlignment="1">
      <alignment horizontal="center" vertical="center"/>
    </xf>
    <xf numFmtId="0" fontId="12" fillId="8" borderId="63" xfId="2" applyFont="1" applyFill="1" applyBorder="1" applyAlignment="1">
      <alignment horizontal="center" vertical="center"/>
    </xf>
    <xf numFmtId="0" fontId="13" fillId="8" borderId="64" xfId="2" applyFont="1" applyFill="1" applyBorder="1" applyAlignment="1">
      <alignment horizontal="center" vertical="center"/>
    </xf>
    <xf numFmtId="0" fontId="12" fillId="9" borderId="65" xfId="2" applyFont="1" applyFill="1" applyBorder="1" applyAlignment="1">
      <alignment horizontal="center" vertical="center"/>
    </xf>
    <xf numFmtId="0" fontId="12" fillId="8" borderId="64" xfId="2" applyFont="1" applyFill="1" applyBorder="1" applyAlignment="1">
      <alignment horizontal="center" vertical="center"/>
    </xf>
    <xf numFmtId="0" fontId="12" fillId="8" borderId="65" xfId="2" applyFont="1" applyFill="1" applyBorder="1" applyAlignment="1">
      <alignment horizontal="center" vertical="center"/>
    </xf>
    <xf numFmtId="164" fontId="12" fillId="8" borderId="63" xfId="1" applyFont="1" applyFill="1" applyBorder="1" applyAlignment="1" applyProtection="1">
      <alignment horizontal="center" vertical="center"/>
    </xf>
    <xf numFmtId="0" fontId="12" fillId="8" borderId="66" xfId="2" applyFont="1" applyFill="1" applyBorder="1" applyAlignment="1">
      <alignment horizontal="center" vertical="center"/>
    </xf>
    <xf numFmtId="0" fontId="12" fillId="11" borderId="63" xfId="2" applyFont="1" applyFill="1" applyBorder="1" applyAlignment="1">
      <alignment horizontal="center" vertical="center" wrapText="1"/>
    </xf>
    <xf numFmtId="0" fontId="13" fillId="11" borderId="64" xfId="2" applyFont="1" applyFill="1" applyBorder="1" applyAlignment="1">
      <alignment horizontal="center" vertical="center"/>
    </xf>
    <xf numFmtId="0" fontId="12" fillId="11" borderId="65" xfId="2" applyFont="1" applyFill="1" applyBorder="1" applyAlignment="1">
      <alignment horizontal="center" vertical="center"/>
    </xf>
    <xf numFmtId="0" fontId="12" fillId="11" borderId="63" xfId="2" applyFont="1" applyFill="1" applyBorder="1" applyAlignment="1">
      <alignment horizontal="center" vertical="center"/>
    </xf>
    <xf numFmtId="0" fontId="12" fillId="11" borderId="64" xfId="2" applyFont="1" applyFill="1" applyBorder="1" applyAlignment="1">
      <alignment horizontal="center" vertical="center"/>
    </xf>
    <xf numFmtId="0" fontId="12" fillId="11" borderId="69" xfId="2" applyFont="1" applyFill="1" applyBorder="1" applyAlignment="1">
      <alignment horizontal="center" vertical="center"/>
    </xf>
    <xf numFmtId="164" fontId="12" fillId="11" borderId="63" xfId="1" applyFont="1" applyFill="1" applyBorder="1" applyAlignment="1" applyProtection="1">
      <alignment horizontal="center" vertical="center"/>
    </xf>
    <xf numFmtId="0" fontId="12" fillId="11" borderId="66" xfId="2" applyFont="1" applyFill="1" applyBorder="1" applyAlignment="1">
      <alignment horizontal="center" vertical="center"/>
    </xf>
    <xf numFmtId="0" fontId="5" fillId="11" borderId="70" xfId="2" applyFont="1" applyFill="1" applyBorder="1" applyAlignment="1">
      <alignment horizontal="center" vertical="center" wrapText="1"/>
    </xf>
    <xf numFmtId="0" fontId="14" fillId="11" borderId="71" xfId="2" applyFont="1" applyFill="1" applyBorder="1" applyAlignment="1">
      <alignment horizontal="center" vertical="center"/>
    </xf>
    <xf numFmtId="0" fontId="5" fillId="11" borderId="72" xfId="2" applyFont="1" applyFill="1" applyBorder="1" applyAlignment="1">
      <alignment horizontal="center" vertical="center"/>
    </xf>
    <xf numFmtId="0" fontId="5" fillId="11" borderId="70" xfId="2" applyFont="1" applyFill="1" applyBorder="1" applyAlignment="1">
      <alignment horizontal="center" vertical="center"/>
    </xf>
    <xf numFmtId="0" fontId="5" fillId="11" borderId="71" xfId="2" applyFont="1" applyFill="1" applyBorder="1" applyAlignment="1">
      <alignment horizontal="center" vertical="center"/>
    </xf>
    <xf numFmtId="0" fontId="5" fillId="11" borderId="73" xfId="2" applyFont="1" applyFill="1" applyBorder="1" applyAlignment="1">
      <alignment horizontal="center"/>
    </xf>
    <xf numFmtId="0" fontId="5" fillId="11" borderId="70" xfId="2" applyFont="1" applyFill="1" applyBorder="1" applyAlignment="1">
      <alignment horizontal="center"/>
    </xf>
    <xf numFmtId="164" fontId="5" fillId="11" borderId="70" xfId="1" applyFont="1" applyFill="1" applyBorder="1" applyAlignment="1" applyProtection="1">
      <alignment horizontal="center"/>
    </xf>
    <xf numFmtId="0" fontId="5" fillId="11" borderId="74" xfId="2" applyFont="1" applyFill="1" applyBorder="1" applyAlignment="1">
      <alignment horizontal="center"/>
    </xf>
    <xf numFmtId="0" fontId="12" fillId="11" borderId="68" xfId="2" applyFont="1" applyFill="1" applyBorder="1" applyAlignment="1">
      <alignment horizontal="center" vertical="center" wrapText="1"/>
    </xf>
    <xf numFmtId="0" fontId="12" fillId="18" borderId="60" xfId="2" applyFont="1" applyFill="1" applyBorder="1" applyAlignment="1">
      <alignment horizontal="center" vertical="center" wrapText="1"/>
    </xf>
    <xf numFmtId="0" fontId="12" fillId="7" borderId="61" xfId="2" applyFont="1" applyFill="1" applyBorder="1" applyAlignment="1">
      <alignment horizontal="center" vertical="center" wrapText="1"/>
    </xf>
    <xf numFmtId="0" fontId="12" fillId="8" borderId="62" xfId="2" applyFont="1" applyFill="1" applyBorder="1" applyAlignment="1">
      <alignment horizontal="center" vertical="center" wrapText="1"/>
    </xf>
    <xf numFmtId="0" fontId="12" fillId="11" borderId="23" xfId="2" applyFont="1" applyFill="1" applyBorder="1" applyAlignment="1">
      <alignment horizontal="center" vertical="center" wrapText="1"/>
    </xf>
    <xf numFmtId="0" fontId="12" fillId="8" borderId="40" xfId="2" applyFont="1" applyFill="1" applyBorder="1" applyAlignment="1">
      <alignment horizontal="center" vertical="center"/>
    </xf>
    <xf numFmtId="0" fontId="12" fillId="14" borderId="46" xfId="2" applyFont="1" applyFill="1" applyBorder="1" applyAlignment="1">
      <alignment horizontal="center" vertical="center" wrapText="1"/>
    </xf>
    <xf numFmtId="0" fontId="12" fillId="15" borderId="47" xfId="2" applyFont="1" applyFill="1" applyBorder="1" applyAlignment="1">
      <alignment horizontal="center" vertical="center" wrapText="1"/>
    </xf>
    <xf numFmtId="0" fontId="12" fillId="17" borderId="67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 applyProtection="1">
      <alignment horizontal="center" vertical="center"/>
    </xf>
    <xf numFmtId="0" fontId="8" fillId="2" borderId="2" xfId="2" applyFont="1" applyFill="1" applyBorder="1" applyAlignment="1" applyProtection="1">
      <alignment horizontal="center" vertical="center"/>
    </xf>
    <xf numFmtId="0" fontId="12" fillId="6" borderId="6" xfId="2" applyFont="1" applyFill="1" applyBorder="1" applyAlignment="1">
      <alignment horizontal="center" vertical="center" wrapText="1"/>
    </xf>
    <xf numFmtId="0" fontId="12" fillId="7" borderId="7" xfId="2" applyFont="1" applyFill="1" applyBorder="1" applyAlignment="1">
      <alignment horizontal="center" vertical="center" wrapText="1"/>
    </xf>
    <xf numFmtId="0" fontId="12" fillId="8" borderId="8" xfId="2" applyFont="1" applyFill="1" applyBorder="1" applyAlignment="1">
      <alignment horizontal="center" vertical="center" wrapText="1"/>
    </xf>
    <xf numFmtId="0" fontId="12" fillId="17" borderId="23" xfId="2" applyFont="1" applyFill="1" applyBorder="1" applyAlignment="1">
      <alignment horizontal="center" vertical="center" wrapText="1"/>
    </xf>
    <xf numFmtId="0" fontId="12" fillId="15" borderId="55" xfId="2" applyFont="1" applyFill="1" applyBorder="1" applyAlignment="1">
      <alignment horizontal="center" vertical="center" wrapText="1"/>
    </xf>
  </cellXfs>
  <cellStyles count="3">
    <cellStyle name="Erklärender Text" xfId="2" builtinId="53" customBuiltin="1"/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W69"/>
  <sheetViews>
    <sheetView tabSelected="1" zoomScaleNormal="100" workbookViewId="0">
      <selection activeCell="I33" sqref="I33"/>
    </sheetView>
  </sheetViews>
  <sheetFormatPr baseColWidth="10" defaultColWidth="9.140625" defaultRowHeight="12.75" x14ac:dyDescent="0.2"/>
  <cols>
    <col min="1" max="1" width="12.28515625" style="1"/>
    <col min="2" max="2" width="10.42578125" style="1"/>
    <col min="3" max="3" width="13.140625" style="1"/>
    <col min="4" max="4" width="7.42578125" style="2"/>
    <col min="5" max="5" width="11" style="3"/>
    <col min="6" max="11" width="6.5703125" style="1"/>
    <col min="12" max="13" width="10.42578125" style="1"/>
    <col min="14" max="14" width="10.5703125" style="4"/>
    <col min="15" max="257" width="10.42578125" style="1"/>
    <col min="258" max="1025" width="8.28515625"/>
  </cols>
  <sheetData>
    <row r="1" spans="1:18" s="1" customFormat="1" ht="30" x14ac:dyDescent="0.4">
      <c r="A1" s="5" t="s">
        <v>0</v>
      </c>
      <c r="B1" s="6"/>
    </row>
    <row r="2" spans="1:18" ht="15" x14ac:dyDescent="0.3">
      <c r="A2" s="7"/>
      <c r="B2" s="7"/>
      <c r="C2"/>
      <c r="D2"/>
      <c r="E2"/>
      <c r="F2"/>
      <c r="G2"/>
      <c r="H2"/>
      <c r="I2"/>
      <c r="J2"/>
      <c r="K2"/>
      <c r="L2"/>
      <c r="M2"/>
      <c r="N2"/>
      <c r="O2"/>
      <c r="Q2"/>
      <c r="R2"/>
    </row>
    <row r="3" spans="1:18" ht="13.5" x14ac:dyDescent="0.2">
      <c r="A3" s="8" t="s">
        <v>1</v>
      </c>
      <c r="B3" s="9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Q3"/>
      <c r="R3"/>
    </row>
    <row r="4" spans="1:18" ht="13.5" x14ac:dyDescent="0.2">
      <c r="A4" s="8" t="s">
        <v>3</v>
      </c>
      <c r="B4" s="10">
        <f ca="1">TODAY()</f>
        <v>42682</v>
      </c>
      <c r="C4"/>
      <c r="D4"/>
      <c r="E4"/>
      <c r="F4"/>
      <c r="G4"/>
      <c r="H4"/>
      <c r="I4"/>
      <c r="J4"/>
      <c r="K4"/>
      <c r="L4"/>
      <c r="M4"/>
      <c r="N4"/>
      <c r="O4"/>
      <c r="Q4"/>
      <c r="R4"/>
    </row>
    <row r="5" spans="1:18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Q5"/>
      <c r="R5"/>
    </row>
    <row r="6" spans="1:18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Q6"/>
      <c r="R6"/>
    </row>
    <row r="7" spans="1:18" ht="18" customHeight="1" x14ac:dyDescent="0.2">
      <c r="A7" s="164" t="s">
        <v>4</v>
      </c>
      <c r="B7" s="164"/>
      <c r="C7" s="164"/>
      <c r="D7" s="164"/>
      <c r="E7" s="164"/>
      <c r="F7" s="165" t="s">
        <v>5</v>
      </c>
      <c r="G7" s="165"/>
      <c r="H7" s="165"/>
      <c r="I7" s="165"/>
      <c r="J7" s="165"/>
      <c r="K7" s="165"/>
      <c r="L7" s="165" t="s">
        <v>6</v>
      </c>
      <c r="M7" s="165" t="s">
        <v>7</v>
      </c>
      <c r="N7" s="165"/>
      <c r="O7" s="165"/>
      <c r="Q7"/>
      <c r="R7"/>
    </row>
    <row r="8" spans="1:18" ht="29.25" customHeight="1" x14ac:dyDescent="0.2">
      <c r="A8" s="11" t="s">
        <v>8</v>
      </c>
      <c r="B8" s="11" t="s">
        <v>9</v>
      </c>
      <c r="C8" s="12" t="s">
        <v>10</v>
      </c>
      <c r="D8" s="11" t="s">
        <v>11</v>
      </c>
      <c r="E8" s="13" t="s">
        <v>12</v>
      </c>
      <c r="F8" s="14" t="s">
        <v>13</v>
      </c>
      <c r="G8" s="15" t="s">
        <v>14</v>
      </c>
      <c r="H8" s="15" t="s">
        <v>15</v>
      </c>
      <c r="I8" s="15" t="s">
        <v>16</v>
      </c>
      <c r="J8" s="15" t="s">
        <v>17</v>
      </c>
      <c r="K8" s="16" t="s">
        <v>18</v>
      </c>
      <c r="L8" s="17" t="s">
        <v>19</v>
      </c>
      <c r="M8" s="17" t="s">
        <v>20</v>
      </c>
      <c r="N8" s="18" t="s">
        <v>21</v>
      </c>
      <c r="O8" s="17" t="s">
        <v>22</v>
      </c>
      <c r="Q8"/>
      <c r="R8"/>
    </row>
    <row r="9" spans="1:18" ht="13.5" customHeight="1" x14ac:dyDescent="0.2">
      <c r="A9" s="166" t="s">
        <v>23</v>
      </c>
      <c r="B9" s="167" t="s">
        <v>24</v>
      </c>
      <c r="C9" s="168" t="s">
        <v>25</v>
      </c>
      <c r="D9" s="19" t="s">
        <v>26</v>
      </c>
      <c r="E9" s="20">
        <v>14</v>
      </c>
      <c r="F9" s="21">
        <f t="shared" ref="F9:F40" si="0">E9-G9-H9-I9-J9-K9</f>
        <v>11</v>
      </c>
      <c r="G9" s="19"/>
      <c r="H9" s="19">
        <v>2</v>
      </c>
      <c r="I9" s="19">
        <v>1</v>
      </c>
      <c r="J9" s="19"/>
      <c r="K9" s="22"/>
      <c r="L9" s="23"/>
      <c r="M9" s="19"/>
      <c r="N9" s="24">
        <f>49.18-(49.18*10/100)</f>
        <v>44.262</v>
      </c>
      <c r="O9" s="25"/>
      <c r="Q9" s="26"/>
      <c r="R9"/>
    </row>
    <row r="10" spans="1:18" ht="14.25" x14ac:dyDescent="0.3">
      <c r="A10" s="166"/>
      <c r="B10" s="167"/>
      <c r="C10" s="168"/>
      <c r="D10" s="27" t="s">
        <v>27</v>
      </c>
      <c r="E10" s="28">
        <v>18</v>
      </c>
      <c r="F10" s="29">
        <f t="shared" si="0"/>
        <v>15</v>
      </c>
      <c r="G10" s="27"/>
      <c r="H10" s="27"/>
      <c r="I10" s="27"/>
      <c r="J10" s="27">
        <v>3</v>
      </c>
      <c r="K10" s="30"/>
      <c r="L10" s="31"/>
      <c r="M10" s="27"/>
      <c r="N10" s="32"/>
      <c r="O10" s="33"/>
      <c r="Q10" s="26"/>
      <c r="R10"/>
    </row>
    <row r="11" spans="1:18" ht="13.5" x14ac:dyDescent="0.2">
      <c r="A11" s="166"/>
      <c r="B11" s="167"/>
      <c r="C11" s="168"/>
      <c r="D11" s="19" t="s">
        <v>28</v>
      </c>
      <c r="E11" s="20">
        <v>20</v>
      </c>
      <c r="F11" s="29">
        <f t="shared" si="0"/>
        <v>20</v>
      </c>
      <c r="G11" s="19"/>
      <c r="H11" s="19"/>
      <c r="I11" s="19"/>
      <c r="J11" s="19"/>
      <c r="K11" s="22"/>
      <c r="L11" s="23"/>
      <c r="M11" s="19"/>
      <c r="N11" s="24"/>
      <c r="O11" s="25"/>
      <c r="Q11" s="26"/>
      <c r="R11"/>
    </row>
    <row r="12" spans="1:18" ht="14.25" x14ac:dyDescent="0.3">
      <c r="A12" s="166"/>
      <c r="B12" s="167"/>
      <c r="C12" s="168"/>
      <c r="D12" s="34" t="s">
        <v>29</v>
      </c>
      <c r="E12" s="35">
        <v>7</v>
      </c>
      <c r="F12" s="36">
        <f t="shared" si="0"/>
        <v>5</v>
      </c>
      <c r="G12" s="34"/>
      <c r="H12" s="34"/>
      <c r="I12" s="34"/>
      <c r="J12" s="34"/>
      <c r="K12" s="37">
        <v>2</v>
      </c>
      <c r="L12" s="38"/>
      <c r="M12" s="34"/>
      <c r="N12" s="39"/>
      <c r="O12" s="40"/>
      <c r="Q12" s="26"/>
      <c r="R12"/>
    </row>
    <row r="13" spans="1:18" ht="12.95" customHeight="1" x14ac:dyDescent="0.2">
      <c r="A13" s="166"/>
      <c r="B13" s="167"/>
      <c r="C13" s="159" t="s">
        <v>30</v>
      </c>
      <c r="D13" s="41" t="s">
        <v>26</v>
      </c>
      <c r="E13" s="42">
        <v>4</v>
      </c>
      <c r="F13" s="43">
        <f t="shared" si="0"/>
        <v>3</v>
      </c>
      <c r="G13" s="41"/>
      <c r="H13" s="41"/>
      <c r="I13" s="41">
        <v>1</v>
      </c>
      <c r="J13" s="41"/>
      <c r="K13" s="44"/>
      <c r="L13" s="45"/>
      <c r="M13" s="41"/>
      <c r="N13" s="46">
        <f>56.01-(56.01*10/100)</f>
        <v>50.408999999999999</v>
      </c>
      <c r="O13" s="47"/>
      <c r="Q13" s="26"/>
      <c r="R13"/>
    </row>
    <row r="14" spans="1:18" ht="14.25" x14ac:dyDescent="0.3">
      <c r="A14" s="166"/>
      <c r="B14" s="167"/>
      <c r="C14" s="159"/>
      <c r="D14" s="48" t="s">
        <v>27</v>
      </c>
      <c r="E14" s="49">
        <v>4</v>
      </c>
      <c r="F14" s="50">
        <f t="shared" si="0"/>
        <v>2</v>
      </c>
      <c r="G14" s="48"/>
      <c r="H14" s="48">
        <v>1</v>
      </c>
      <c r="I14" s="48"/>
      <c r="J14" s="48">
        <v>1</v>
      </c>
      <c r="K14" s="51"/>
      <c r="L14" s="52"/>
      <c r="M14" s="48"/>
      <c r="N14" s="53"/>
      <c r="O14" s="54"/>
      <c r="R14"/>
    </row>
    <row r="15" spans="1:18" ht="13.5" x14ac:dyDescent="0.2">
      <c r="A15" s="166"/>
      <c r="B15" s="167"/>
      <c r="C15" s="159"/>
      <c r="D15" s="55" t="s">
        <v>28</v>
      </c>
      <c r="E15" s="56">
        <v>0</v>
      </c>
      <c r="F15" s="57">
        <f t="shared" si="0"/>
        <v>0</v>
      </c>
      <c r="G15" s="55"/>
      <c r="H15" s="55"/>
      <c r="I15" s="55"/>
      <c r="J15" s="55"/>
      <c r="K15" s="58"/>
      <c r="L15" s="59"/>
      <c r="M15" s="55"/>
      <c r="N15" s="60"/>
      <c r="O15" s="61"/>
      <c r="R15"/>
    </row>
    <row r="16" spans="1:18" ht="14.25" x14ac:dyDescent="0.3">
      <c r="A16" s="166"/>
      <c r="B16" s="167"/>
      <c r="C16" s="159"/>
      <c r="D16" s="62" t="s">
        <v>29</v>
      </c>
      <c r="E16" s="63">
        <v>2</v>
      </c>
      <c r="F16" s="64">
        <f t="shared" si="0"/>
        <v>1</v>
      </c>
      <c r="G16" s="62"/>
      <c r="H16" s="62"/>
      <c r="I16" s="62"/>
      <c r="J16" s="62"/>
      <c r="K16" s="65">
        <v>1</v>
      </c>
      <c r="L16" s="66"/>
      <c r="M16" s="62"/>
      <c r="N16" s="67"/>
      <c r="O16" s="68"/>
      <c r="R16"/>
    </row>
    <row r="17" spans="1:18" ht="13.5" x14ac:dyDescent="0.2">
      <c r="A17" s="166"/>
      <c r="B17" s="167"/>
      <c r="C17" s="160" t="s">
        <v>31</v>
      </c>
      <c r="D17" s="19" t="s">
        <v>26</v>
      </c>
      <c r="E17" s="69">
        <v>7</v>
      </c>
      <c r="F17" s="21">
        <f t="shared" si="0"/>
        <v>6</v>
      </c>
      <c r="G17" s="19"/>
      <c r="H17" s="19"/>
      <c r="I17" s="19">
        <v>1</v>
      </c>
      <c r="J17" s="19"/>
      <c r="K17" s="22"/>
      <c r="L17" s="23"/>
      <c r="M17" s="19"/>
      <c r="N17" s="24">
        <f>50.08-(50.08*10/100)</f>
        <v>45.072000000000003</v>
      </c>
      <c r="O17" s="25"/>
      <c r="R17"/>
    </row>
    <row r="18" spans="1:18" ht="14.25" x14ac:dyDescent="0.3">
      <c r="A18" s="166"/>
      <c r="B18" s="167"/>
      <c r="C18" s="160"/>
      <c r="D18" s="70" t="s">
        <v>27</v>
      </c>
      <c r="E18" s="71">
        <v>13</v>
      </c>
      <c r="F18" s="29">
        <f t="shared" si="0"/>
        <v>11</v>
      </c>
      <c r="G18" s="70"/>
      <c r="H18" s="70">
        <v>2</v>
      </c>
      <c r="I18" s="70"/>
      <c r="J18" s="70"/>
      <c r="K18" s="72"/>
      <c r="L18" s="73"/>
      <c r="M18" s="70"/>
      <c r="N18" s="74"/>
      <c r="O18" s="75"/>
      <c r="R18"/>
    </row>
    <row r="19" spans="1:18" ht="13.5" x14ac:dyDescent="0.2">
      <c r="A19" s="166"/>
      <c r="B19" s="167"/>
      <c r="C19" s="160"/>
      <c r="D19" s="76" t="s">
        <v>28</v>
      </c>
      <c r="E19" s="77">
        <v>10</v>
      </c>
      <c r="F19" s="29">
        <f t="shared" si="0"/>
        <v>9</v>
      </c>
      <c r="G19" s="76"/>
      <c r="H19" s="76"/>
      <c r="I19" s="76"/>
      <c r="J19" s="76">
        <v>1</v>
      </c>
      <c r="K19" s="78"/>
      <c r="L19" s="79"/>
      <c r="M19" s="76"/>
      <c r="N19" s="80"/>
      <c r="O19" s="81"/>
      <c r="R19"/>
    </row>
    <row r="20" spans="1:18" ht="14.25" x14ac:dyDescent="0.3">
      <c r="A20" s="166"/>
      <c r="B20" s="167"/>
      <c r="C20" s="160"/>
      <c r="D20" s="82" t="s">
        <v>29</v>
      </c>
      <c r="E20" s="83">
        <v>9</v>
      </c>
      <c r="F20" s="84">
        <f t="shared" si="0"/>
        <v>5</v>
      </c>
      <c r="G20" s="82"/>
      <c r="H20" s="82"/>
      <c r="I20" s="82"/>
      <c r="J20" s="82">
        <v>2</v>
      </c>
      <c r="K20" s="85">
        <v>2</v>
      </c>
      <c r="L20" s="86"/>
      <c r="M20" s="82"/>
      <c r="N20" s="87"/>
      <c r="O20" s="88"/>
      <c r="R20"/>
    </row>
    <row r="21" spans="1:18" ht="14.25" customHeight="1" x14ac:dyDescent="0.2">
      <c r="A21" s="166"/>
      <c r="B21" s="161" t="s">
        <v>32</v>
      </c>
      <c r="C21" s="162" t="s">
        <v>25</v>
      </c>
      <c r="D21" s="89" t="s">
        <v>33</v>
      </c>
      <c r="E21" s="90">
        <v>5</v>
      </c>
      <c r="F21" s="91">
        <f t="shared" si="0"/>
        <v>3</v>
      </c>
      <c r="G21" s="89">
        <v>2</v>
      </c>
      <c r="H21" s="89"/>
      <c r="I21" s="89"/>
      <c r="J21" s="89"/>
      <c r="K21" s="92"/>
      <c r="L21" s="93"/>
      <c r="M21" s="89"/>
      <c r="N21" s="94">
        <f>48.02-(48.02*10/100)</f>
        <v>43.218000000000004</v>
      </c>
      <c r="O21" s="95"/>
      <c r="R21"/>
    </row>
    <row r="22" spans="1:18" ht="14.25" x14ac:dyDescent="0.3">
      <c r="A22" s="166"/>
      <c r="B22" s="161"/>
      <c r="C22" s="162"/>
      <c r="D22" s="96" t="s">
        <v>34</v>
      </c>
      <c r="E22" s="97">
        <v>5</v>
      </c>
      <c r="F22" s="98">
        <f t="shared" si="0"/>
        <v>4</v>
      </c>
      <c r="G22" s="96"/>
      <c r="H22" s="96"/>
      <c r="I22" s="96">
        <v>1</v>
      </c>
      <c r="J22" s="96"/>
      <c r="K22" s="99"/>
      <c r="L22" s="100"/>
      <c r="M22" s="96"/>
      <c r="N22" s="101"/>
      <c r="O22" s="102"/>
      <c r="R22"/>
    </row>
    <row r="23" spans="1:18" ht="14.25" customHeight="1" x14ac:dyDescent="0.2">
      <c r="A23" s="166"/>
      <c r="B23" s="161"/>
      <c r="C23" s="162"/>
      <c r="D23" s="103" t="s">
        <v>26</v>
      </c>
      <c r="E23" s="104">
        <v>5</v>
      </c>
      <c r="F23" s="105">
        <f t="shared" si="0"/>
        <v>3</v>
      </c>
      <c r="G23" s="103">
        <v>1</v>
      </c>
      <c r="H23" s="103"/>
      <c r="I23" s="103">
        <v>1</v>
      </c>
      <c r="J23" s="103"/>
      <c r="K23" s="106"/>
      <c r="L23" s="107"/>
      <c r="M23" s="103"/>
      <c r="N23" s="108"/>
      <c r="O23" s="109"/>
      <c r="R23"/>
    </row>
    <row r="24" spans="1:18" ht="14.25" x14ac:dyDescent="0.3">
      <c r="A24" s="166"/>
      <c r="B24" s="161"/>
      <c r="C24" s="162"/>
      <c r="D24" s="96" t="s">
        <v>27</v>
      </c>
      <c r="E24" s="97">
        <v>3</v>
      </c>
      <c r="F24" s="98">
        <f t="shared" si="0"/>
        <v>2</v>
      </c>
      <c r="G24" s="96"/>
      <c r="H24" s="96"/>
      <c r="I24" s="96"/>
      <c r="J24" s="96">
        <v>1</v>
      </c>
      <c r="K24" s="99"/>
      <c r="L24" s="100"/>
      <c r="M24" s="96"/>
      <c r="N24" s="101"/>
      <c r="O24" s="102"/>
      <c r="R24"/>
    </row>
    <row r="25" spans="1:18" ht="13.5" x14ac:dyDescent="0.2">
      <c r="A25" s="166"/>
      <c r="B25" s="161"/>
      <c r="C25" s="162"/>
      <c r="D25" s="110" t="s">
        <v>28</v>
      </c>
      <c r="E25" s="111">
        <v>2</v>
      </c>
      <c r="F25" s="112">
        <f t="shared" si="0"/>
        <v>1</v>
      </c>
      <c r="G25" s="110"/>
      <c r="H25" s="110"/>
      <c r="I25" s="110"/>
      <c r="J25" s="110">
        <v>1</v>
      </c>
      <c r="K25" s="113"/>
      <c r="L25" s="114"/>
      <c r="M25" s="110"/>
      <c r="N25" s="115"/>
      <c r="O25" s="116"/>
      <c r="R25"/>
    </row>
    <row r="26" spans="1:18" ht="14.25" customHeight="1" x14ac:dyDescent="0.2">
      <c r="A26" s="166"/>
      <c r="B26" s="161"/>
      <c r="C26" s="169" t="s">
        <v>30</v>
      </c>
      <c r="D26" s="89" t="s">
        <v>33</v>
      </c>
      <c r="E26" s="90">
        <v>3</v>
      </c>
      <c r="F26" s="91">
        <f t="shared" si="0"/>
        <v>2</v>
      </c>
      <c r="G26" s="89">
        <v>1</v>
      </c>
      <c r="H26" s="89"/>
      <c r="I26" s="89"/>
      <c r="J26" s="89"/>
      <c r="K26" s="92"/>
      <c r="L26" s="93"/>
      <c r="M26" s="89"/>
      <c r="N26" s="94">
        <f>54.85-(54.85*10/100)</f>
        <v>49.365000000000002</v>
      </c>
      <c r="O26" s="95"/>
      <c r="R26"/>
    </row>
    <row r="27" spans="1:18" ht="14.25" x14ac:dyDescent="0.3">
      <c r="A27" s="166"/>
      <c r="B27" s="161"/>
      <c r="C27" s="169"/>
      <c r="D27" s="96" t="s">
        <v>34</v>
      </c>
      <c r="E27" s="97">
        <v>3</v>
      </c>
      <c r="F27" s="98">
        <f t="shared" si="0"/>
        <v>2</v>
      </c>
      <c r="G27" s="96"/>
      <c r="H27" s="96"/>
      <c r="I27" s="96">
        <v>1</v>
      </c>
      <c r="J27" s="96"/>
      <c r="K27" s="99"/>
      <c r="L27" s="100"/>
      <c r="M27" s="96"/>
      <c r="N27" s="101"/>
      <c r="O27" s="102"/>
      <c r="R27"/>
    </row>
    <row r="28" spans="1:18" ht="14.25" customHeight="1" x14ac:dyDescent="0.2">
      <c r="A28" s="166"/>
      <c r="B28" s="161"/>
      <c r="C28" s="169"/>
      <c r="D28" s="103" t="s">
        <v>26</v>
      </c>
      <c r="E28" s="104">
        <v>3</v>
      </c>
      <c r="F28" s="105">
        <f t="shared" si="0"/>
        <v>2</v>
      </c>
      <c r="G28" s="103"/>
      <c r="H28" s="103"/>
      <c r="I28" s="103">
        <v>1</v>
      </c>
      <c r="J28" s="103"/>
      <c r="K28" s="106"/>
      <c r="L28" s="107"/>
      <c r="M28" s="103"/>
      <c r="N28" s="108"/>
      <c r="O28" s="109"/>
      <c r="R28"/>
    </row>
    <row r="29" spans="1:18" ht="14.25" customHeight="1" x14ac:dyDescent="0.3">
      <c r="A29" s="166"/>
      <c r="B29" s="161"/>
      <c r="C29" s="169"/>
      <c r="D29" s="96" t="s">
        <v>27</v>
      </c>
      <c r="E29" s="97">
        <v>1</v>
      </c>
      <c r="F29" s="98">
        <f t="shared" si="0"/>
        <v>1</v>
      </c>
      <c r="G29" s="96"/>
      <c r="H29" s="96"/>
      <c r="I29" s="96"/>
      <c r="J29" s="96"/>
      <c r="K29" s="99"/>
      <c r="L29" s="100"/>
      <c r="M29" s="96"/>
      <c r="N29" s="101"/>
      <c r="O29" s="102"/>
      <c r="R29"/>
    </row>
    <row r="30" spans="1:18" ht="13.5" x14ac:dyDescent="0.2">
      <c r="A30" s="166"/>
      <c r="B30" s="161"/>
      <c r="C30" s="169"/>
      <c r="D30" s="117" t="s">
        <v>28</v>
      </c>
      <c r="E30" s="118">
        <v>0</v>
      </c>
      <c r="F30" s="119">
        <f t="shared" si="0"/>
        <v>0</v>
      </c>
      <c r="G30" s="117"/>
      <c r="H30" s="117"/>
      <c r="I30" s="117"/>
      <c r="J30" s="117"/>
      <c r="K30" s="120"/>
      <c r="L30" s="121"/>
      <c r="M30" s="117"/>
      <c r="N30" s="122"/>
      <c r="O30" s="123"/>
      <c r="R30"/>
    </row>
    <row r="31" spans="1:18" ht="12.95" customHeight="1" x14ac:dyDescent="0.2">
      <c r="A31" s="166"/>
      <c r="B31" s="161"/>
      <c r="C31" s="170" t="s">
        <v>31</v>
      </c>
      <c r="D31" s="89" t="s">
        <v>34</v>
      </c>
      <c r="E31" s="90">
        <v>7</v>
      </c>
      <c r="F31" s="105">
        <f t="shared" si="0"/>
        <v>5</v>
      </c>
      <c r="G31" s="103">
        <v>2</v>
      </c>
      <c r="H31" s="103"/>
      <c r="I31" s="103"/>
      <c r="J31" s="103"/>
      <c r="K31" s="106"/>
      <c r="L31" s="107"/>
      <c r="M31" s="103"/>
      <c r="N31" s="108">
        <f>38.88-(38.88*10/100)</f>
        <v>34.992000000000004</v>
      </c>
      <c r="O31" s="109"/>
      <c r="R31"/>
    </row>
    <row r="32" spans="1:18" ht="14.25" x14ac:dyDescent="0.3">
      <c r="A32" s="166"/>
      <c r="B32" s="161"/>
      <c r="C32" s="170"/>
      <c r="D32" s="96" t="s">
        <v>26</v>
      </c>
      <c r="E32" s="97">
        <v>6</v>
      </c>
      <c r="F32" s="98">
        <f t="shared" si="0"/>
        <v>3</v>
      </c>
      <c r="G32" s="96">
        <v>1</v>
      </c>
      <c r="H32" s="96"/>
      <c r="I32" s="96">
        <v>2</v>
      </c>
      <c r="J32" s="96"/>
      <c r="K32" s="99"/>
      <c r="L32" s="100"/>
      <c r="M32" s="96"/>
      <c r="N32" s="101"/>
      <c r="O32" s="102"/>
      <c r="R32"/>
    </row>
    <row r="33" spans="1:18" ht="13.5" x14ac:dyDescent="0.2">
      <c r="A33" s="166"/>
      <c r="B33" s="161"/>
      <c r="C33" s="170"/>
      <c r="D33" s="103" t="s">
        <v>27</v>
      </c>
      <c r="E33" s="104">
        <v>4</v>
      </c>
      <c r="F33" s="105">
        <f t="shared" si="0"/>
        <v>3</v>
      </c>
      <c r="G33" s="103"/>
      <c r="H33" s="103"/>
      <c r="I33" s="103"/>
      <c r="J33" s="103">
        <v>1</v>
      </c>
      <c r="K33" s="106"/>
      <c r="L33" s="107"/>
      <c r="M33" s="103"/>
      <c r="N33" s="108"/>
      <c r="O33" s="109"/>
      <c r="R33"/>
    </row>
    <row r="34" spans="1:18" ht="14.25" x14ac:dyDescent="0.3">
      <c r="A34" s="166"/>
      <c r="B34" s="161"/>
      <c r="C34" s="170"/>
      <c r="D34" s="96" t="s">
        <v>28</v>
      </c>
      <c r="E34" s="97">
        <v>2</v>
      </c>
      <c r="F34" s="98">
        <f t="shared" si="0"/>
        <v>1</v>
      </c>
      <c r="G34" s="96"/>
      <c r="H34" s="96"/>
      <c r="I34" s="96"/>
      <c r="J34" s="96">
        <v>1</v>
      </c>
      <c r="K34" s="99"/>
      <c r="L34" s="100"/>
      <c r="M34" s="96"/>
      <c r="N34" s="101"/>
      <c r="O34" s="102"/>
      <c r="R34"/>
    </row>
    <row r="35" spans="1:18" ht="13.5" x14ac:dyDescent="0.2">
      <c r="A35" s="166"/>
      <c r="B35" s="161"/>
      <c r="C35" s="170"/>
      <c r="D35" s="124" t="s">
        <v>29</v>
      </c>
      <c r="E35" s="125">
        <v>1</v>
      </c>
      <c r="F35" s="126">
        <f t="shared" si="0"/>
        <v>1</v>
      </c>
      <c r="G35" s="124"/>
      <c r="H35" s="124"/>
      <c r="I35" s="124"/>
      <c r="J35" s="124"/>
      <c r="K35" s="127"/>
      <c r="L35" s="128"/>
      <c r="M35" s="124"/>
      <c r="N35" s="129"/>
      <c r="O35" s="130"/>
      <c r="R35"/>
    </row>
    <row r="36" spans="1:18" ht="13.5" customHeight="1" x14ac:dyDescent="0.2">
      <c r="A36" s="156" t="s">
        <v>35</v>
      </c>
      <c r="B36" s="157" t="s">
        <v>24</v>
      </c>
      <c r="C36" s="158" t="s">
        <v>25</v>
      </c>
      <c r="D36" s="131" t="s">
        <v>26</v>
      </c>
      <c r="E36" s="132">
        <v>10</v>
      </c>
      <c r="F36" s="133">
        <f t="shared" si="0"/>
        <v>5</v>
      </c>
      <c r="G36" s="131">
        <v>1</v>
      </c>
      <c r="H36" s="131">
        <v>2</v>
      </c>
      <c r="I36" s="131">
        <v>1</v>
      </c>
      <c r="J36" s="131">
        <v>1</v>
      </c>
      <c r="K36" s="134"/>
      <c r="L36" s="135"/>
      <c r="M36" s="131"/>
      <c r="N36" s="136">
        <f>49.18-(49.18*10/100)</f>
        <v>44.262</v>
      </c>
      <c r="O36" s="137"/>
      <c r="R36"/>
    </row>
    <row r="37" spans="1:18" ht="14.25" x14ac:dyDescent="0.3">
      <c r="A37" s="156"/>
      <c r="B37" s="157"/>
      <c r="C37" s="158"/>
      <c r="D37" s="27" t="s">
        <v>27</v>
      </c>
      <c r="E37" s="28">
        <v>13</v>
      </c>
      <c r="F37" s="21">
        <f t="shared" si="0"/>
        <v>8</v>
      </c>
      <c r="G37" s="27"/>
      <c r="H37" s="27">
        <v>1</v>
      </c>
      <c r="I37" s="27"/>
      <c r="J37" s="27">
        <v>4</v>
      </c>
      <c r="K37" s="30"/>
      <c r="L37" s="31"/>
      <c r="M37" s="27"/>
      <c r="N37" s="32"/>
      <c r="O37" s="33"/>
      <c r="R37"/>
    </row>
    <row r="38" spans="1:18" ht="13.5" x14ac:dyDescent="0.2">
      <c r="A38" s="156"/>
      <c r="B38" s="157"/>
      <c r="C38" s="158"/>
      <c r="D38" s="19" t="s">
        <v>28</v>
      </c>
      <c r="E38" s="20">
        <v>6</v>
      </c>
      <c r="F38" s="29">
        <f t="shared" si="0"/>
        <v>6</v>
      </c>
      <c r="G38" s="19"/>
      <c r="H38" s="19"/>
      <c r="I38" s="19"/>
      <c r="J38" s="19"/>
      <c r="K38" s="22"/>
      <c r="L38" s="23"/>
      <c r="M38" s="19"/>
      <c r="N38" s="24"/>
      <c r="O38" s="25"/>
      <c r="R38"/>
    </row>
    <row r="39" spans="1:18" ht="14.25" x14ac:dyDescent="0.3">
      <c r="A39" s="156"/>
      <c r="B39" s="157"/>
      <c r="C39" s="158"/>
      <c r="D39" s="34" t="s">
        <v>29</v>
      </c>
      <c r="E39" s="35">
        <v>3</v>
      </c>
      <c r="F39" s="36">
        <f t="shared" si="0"/>
        <v>1</v>
      </c>
      <c r="G39" s="34"/>
      <c r="H39" s="34"/>
      <c r="I39" s="34"/>
      <c r="J39" s="34"/>
      <c r="K39" s="37">
        <v>2</v>
      </c>
      <c r="L39" s="38"/>
      <c r="M39" s="34"/>
      <c r="N39" s="39"/>
      <c r="O39" s="40"/>
      <c r="R39"/>
    </row>
    <row r="40" spans="1:18" ht="12.95" customHeight="1" x14ac:dyDescent="0.2">
      <c r="A40" s="156"/>
      <c r="B40" s="157"/>
      <c r="C40" s="159" t="s">
        <v>30</v>
      </c>
      <c r="D40" s="41" t="s">
        <v>26</v>
      </c>
      <c r="E40" s="42">
        <v>4</v>
      </c>
      <c r="F40" s="43">
        <f t="shared" si="0"/>
        <v>3</v>
      </c>
      <c r="G40" s="41"/>
      <c r="H40" s="41"/>
      <c r="I40" s="41">
        <v>1</v>
      </c>
      <c r="J40" s="41"/>
      <c r="K40" s="44"/>
      <c r="L40" s="45"/>
      <c r="M40" s="41"/>
      <c r="N40" s="46">
        <f>56.01-(56.01*10/100)</f>
        <v>50.408999999999999</v>
      </c>
      <c r="O40" s="47"/>
      <c r="R40"/>
    </row>
    <row r="41" spans="1:18" ht="14.25" x14ac:dyDescent="0.3">
      <c r="A41" s="156"/>
      <c r="B41" s="157"/>
      <c r="C41" s="159"/>
      <c r="D41" s="48" t="s">
        <v>27</v>
      </c>
      <c r="E41" s="49">
        <v>4</v>
      </c>
      <c r="F41" s="50">
        <f t="shared" ref="F41:F60" si="1">E41-G41-H41-I41-J41-K41</f>
        <v>2</v>
      </c>
      <c r="G41" s="48"/>
      <c r="H41" s="48">
        <v>1</v>
      </c>
      <c r="I41" s="48"/>
      <c r="J41" s="48">
        <v>1</v>
      </c>
      <c r="K41" s="51"/>
      <c r="L41" s="52"/>
      <c r="M41" s="48"/>
      <c r="N41" s="53"/>
      <c r="O41" s="54"/>
      <c r="R41"/>
    </row>
    <row r="42" spans="1:18" ht="13.5" x14ac:dyDescent="0.2">
      <c r="A42" s="156"/>
      <c r="B42" s="157"/>
      <c r="C42" s="159"/>
      <c r="D42" s="55" t="s">
        <v>28</v>
      </c>
      <c r="E42" s="56">
        <v>0</v>
      </c>
      <c r="F42" s="57">
        <f t="shared" si="1"/>
        <v>0</v>
      </c>
      <c r="G42" s="55"/>
      <c r="H42" s="55"/>
      <c r="I42" s="55"/>
      <c r="J42" s="55"/>
      <c r="K42" s="58"/>
      <c r="L42" s="59"/>
      <c r="M42" s="55"/>
      <c r="N42" s="60"/>
      <c r="O42" s="61"/>
      <c r="R42"/>
    </row>
    <row r="43" spans="1:18" ht="14.25" x14ac:dyDescent="0.3">
      <c r="A43" s="156"/>
      <c r="B43" s="157"/>
      <c r="C43" s="159"/>
      <c r="D43" s="62" t="s">
        <v>29</v>
      </c>
      <c r="E43" s="63">
        <v>2</v>
      </c>
      <c r="F43" s="64">
        <f t="shared" si="1"/>
        <v>1</v>
      </c>
      <c r="G43" s="62"/>
      <c r="H43" s="62"/>
      <c r="I43" s="62"/>
      <c r="J43" s="62"/>
      <c r="K43" s="65">
        <v>1</v>
      </c>
      <c r="L43" s="66"/>
      <c r="M43" s="62"/>
      <c r="N43" s="67"/>
      <c r="O43" s="68"/>
      <c r="R43"/>
    </row>
    <row r="44" spans="1:18" ht="13.5" x14ac:dyDescent="0.2">
      <c r="A44" s="156"/>
      <c r="B44" s="157"/>
      <c r="C44" s="160" t="s">
        <v>31</v>
      </c>
      <c r="D44" s="19" t="s">
        <v>34</v>
      </c>
      <c r="E44" s="69">
        <v>3</v>
      </c>
      <c r="F44" s="21">
        <f t="shared" si="1"/>
        <v>0</v>
      </c>
      <c r="G44" s="19">
        <v>2</v>
      </c>
      <c r="H44" s="19"/>
      <c r="I44" s="19"/>
      <c r="J44" s="19">
        <v>1</v>
      </c>
      <c r="K44" s="22"/>
      <c r="L44" s="23"/>
      <c r="M44" s="19"/>
      <c r="N44" s="24">
        <f>50.08-(50.08*10/100)</f>
        <v>45.072000000000003</v>
      </c>
      <c r="O44" s="25"/>
      <c r="R44"/>
    </row>
    <row r="45" spans="1:18" ht="14.25" x14ac:dyDescent="0.3">
      <c r="A45" s="156"/>
      <c r="B45" s="157"/>
      <c r="C45" s="160"/>
      <c r="D45" s="70" t="s">
        <v>26</v>
      </c>
      <c r="E45" s="71">
        <v>8</v>
      </c>
      <c r="F45" s="29">
        <f t="shared" si="1"/>
        <v>6</v>
      </c>
      <c r="G45" s="70">
        <v>1</v>
      </c>
      <c r="H45" s="70"/>
      <c r="I45" s="70"/>
      <c r="J45" s="70">
        <v>1</v>
      </c>
      <c r="K45" s="72"/>
      <c r="L45" s="73"/>
      <c r="M45" s="70"/>
      <c r="N45" s="74"/>
      <c r="O45" s="75"/>
      <c r="R45"/>
    </row>
    <row r="46" spans="1:18" ht="13.5" x14ac:dyDescent="0.2">
      <c r="A46" s="156"/>
      <c r="B46" s="157"/>
      <c r="C46" s="160"/>
      <c r="D46" s="76" t="s">
        <v>27</v>
      </c>
      <c r="E46" s="77">
        <v>13</v>
      </c>
      <c r="F46" s="29">
        <f t="shared" si="1"/>
        <v>8</v>
      </c>
      <c r="G46" s="76"/>
      <c r="H46" s="76">
        <v>3</v>
      </c>
      <c r="I46" s="76"/>
      <c r="J46" s="76">
        <v>2</v>
      </c>
      <c r="K46" s="78"/>
      <c r="L46" s="79"/>
      <c r="M46" s="76"/>
      <c r="N46" s="80"/>
      <c r="O46" s="81"/>
      <c r="R46"/>
    </row>
    <row r="47" spans="1:18" ht="14.25" x14ac:dyDescent="0.3">
      <c r="A47" s="156"/>
      <c r="B47" s="157"/>
      <c r="C47" s="160"/>
      <c r="D47" s="70" t="s">
        <v>28</v>
      </c>
      <c r="E47" s="71">
        <v>7</v>
      </c>
      <c r="F47" s="29">
        <f t="shared" si="1"/>
        <v>6</v>
      </c>
      <c r="G47" s="70"/>
      <c r="H47" s="70"/>
      <c r="I47" s="70"/>
      <c r="J47" s="70">
        <v>1</v>
      </c>
      <c r="K47" s="72"/>
      <c r="L47" s="73"/>
      <c r="M47" s="70"/>
      <c r="N47" s="74"/>
      <c r="O47" s="75"/>
      <c r="R47"/>
    </row>
    <row r="48" spans="1:18" ht="13.5" x14ac:dyDescent="0.2">
      <c r="A48" s="156"/>
      <c r="B48" s="157"/>
      <c r="C48" s="160"/>
      <c r="D48" s="76" t="s">
        <v>29</v>
      </c>
      <c r="E48" s="77">
        <v>7</v>
      </c>
      <c r="F48" s="29">
        <f t="shared" si="1"/>
        <v>3</v>
      </c>
      <c r="G48" s="76"/>
      <c r="H48" s="76"/>
      <c r="I48" s="76"/>
      <c r="J48" s="76">
        <v>2</v>
      </c>
      <c r="K48" s="78">
        <v>2</v>
      </c>
      <c r="L48" s="79"/>
      <c r="M48" s="76"/>
      <c r="N48" s="80"/>
      <c r="O48" s="81"/>
      <c r="R48"/>
    </row>
    <row r="49" spans="1:18" ht="12.95" customHeight="1" x14ac:dyDescent="0.2">
      <c r="A49" s="156"/>
      <c r="B49" s="161" t="s">
        <v>32</v>
      </c>
      <c r="C49" s="162" t="s">
        <v>25</v>
      </c>
      <c r="D49" s="89" t="s">
        <v>33</v>
      </c>
      <c r="E49" s="90">
        <v>4</v>
      </c>
      <c r="F49" s="91">
        <f t="shared" si="1"/>
        <v>1</v>
      </c>
      <c r="G49" s="89">
        <v>2</v>
      </c>
      <c r="H49" s="89"/>
      <c r="I49" s="89"/>
      <c r="J49" s="89">
        <v>1</v>
      </c>
      <c r="K49" s="92"/>
      <c r="L49" s="93"/>
      <c r="M49" s="89"/>
      <c r="N49" s="94">
        <f>48.02-(48.02*10/100)</f>
        <v>43.218000000000004</v>
      </c>
      <c r="O49" s="95"/>
      <c r="R49"/>
    </row>
    <row r="50" spans="1:18" ht="14.25" x14ac:dyDescent="0.3">
      <c r="A50" s="156"/>
      <c r="B50" s="161"/>
      <c r="C50" s="162"/>
      <c r="D50" s="96" t="s">
        <v>34</v>
      </c>
      <c r="E50" s="97">
        <v>5</v>
      </c>
      <c r="F50" s="98">
        <f t="shared" si="1"/>
        <v>4</v>
      </c>
      <c r="G50" s="96"/>
      <c r="H50" s="96"/>
      <c r="I50" s="96"/>
      <c r="J50" s="96">
        <v>1</v>
      </c>
      <c r="K50" s="99"/>
      <c r="L50" s="100"/>
      <c r="M50" s="96"/>
      <c r="N50" s="101"/>
      <c r="O50" s="102"/>
      <c r="R50"/>
    </row>
    <row r="51" spans="1:18" ht="13.5" x14ac:dyDescent="0.2">
      <c r="A51" s="156"/>
      <c r="B51" s="161"/>
      <c r="C51" s="162"/>
      <c r="D51" s="103" t="s">
        <v>26</v>
      </c>
      <c r="E51" s="104">
        <v>1</v>
      </c>
      <c r="F51" s="105">
        <f t="shared" si="1"/>
        <v>1</v>
      </c>
      <c r="G51" s="103"/>
      <c r="H51" s="103"/>
      <c r="I51" s="103"/>
      <c r="J51" s="103"/>
      <c r="K51" s="106"/>
      <c r="L51" s="107"/>
      <c r="M51" s="103"/>
      <c r="N51" s="108"/>
      <c r="O51" s="109"/>
      <c r="R51"/>
    </row>
    <row r="52" spans="1:18" ht="14.25" x14ac:dyDescent="0.3">
      <c r="A52" s="156"/>
      <c r="B52" s="161"/>
      <c r="C52" s="162"/>
      <c r="D52" s="96" t="s">
        <v>27</v>
      </c>
      <c r="E52" s="97">
        <v>0</v>
      </c>
      <c r="F52" s="98">
        <f t="shared" si="1"/>
        <v>0</v>
      </c>
      <c r="G52" s="96"/>
      <c r="H52" s="96"/>
      <c r="I52" s="96"/>
      <c r="J52" s="96"/>
      <c r="K52" s="99"/>
      <c r="L52" s="100"/>
      <c r="M52" s="96"/>
      <c r="N52" s="101"/>
      <c r="O52" s="102"/>
      <c r="R52"/>
    </row>
    <row r="53" spans="1:18" ht="13.5" x14ac:dyDescent="0.2">
      <c r="A53" s="156"/>
      <c r="B53" s="161"/>
      <c r="C53" s="162"/>
      <c r="D53" s="110" t="s">
        <v>28</v>
      </c>
      <c r="E53" s="111">
        <v>0</v>
      </c>
      <c r="F53" s="112">
        <f t="shared" si="1"/>
        <v>0</v>
      </c>
      <c r="G53" s="110"/>
      <c r="H53" s="110"/>
      <c r="I53" s="110"/>
      <c r="J53" s="110"/>
      <c r="K53" s="113"/>
      <c r="L53" s="114"/>
      <c r="M53" s="110"/>
      <c r="N53" s="115"/>
      <c r="O53" s="116"/>
      <c r="R53"/>
    </row>
    <row r="54" spans="1:18" ht="12.95" customHeight="1" x14ac:dyDescent="0.2">
      <c r="A54" s="156"/>
      <c r="B54" s="161"/>
      <c r="C54" s="163" t="s">
        <v>30</v>
      </c>
      <c r="D54" s="89" t="s">
        <v>33</v>
      </c>
      <c r="E54" s="90">
        <v>4</v>
      </c>
      <c r="F54" s="91">
        <f t="shared" si="1"/>
        <v>3</v>
      </c>
      <c r="G54" s="89">
        <v>1</v>
      </c>
      <c r="H54" s="89"/>
      <c r="I54" s="89"/>
      <c r="J54" s="89"/>
      <c r="K54" s="92"/>
      <c r="L54" s="93"/>
      <c r="M54" s="89"/>
      <c r="N54" s="94">
        <f>54.85-(54.85*10/100)</f>
        <v>49.365000000000002</v>
      </c>
      <c r="O54" s="95"/>
      <c r="R54"/>
    </row>
    <row r="55" spans="1:18" ht="14.25" x14ac:dyDescent="0.3">
      <c r="A55" s="156"/>
      <c r="B55" s="161"/>
      <c r="C55" s="163"/>
      <c r="D55" s="96" t="s">
        <v>34</v>
      </c>
      <c r="E55" s="97">
        <v>5</v>
      </c>
      <c r="F55" s="98">
        <f t="shared" si="1"/>
        <v>4</v>
      </c>
      <c r="G55" s="96"/>
      <c r="H55" s="96"/>
      <c r="I55" s="96"/>
      <c r="J55" s="96">
        <v>1</v>
      </c>
      <c r="K55" s="99"/>
      <c r="L55" s="100"/>
      <c r="M55" s="96"/>
      <c r="N55" s="101"/>
      <c r="O55" s="102"/>
      <c r="R55"/>
    </row>
    <row r="56" spans="1:18" ht="13.5" x14ac:dyDescent="0.2">
      <c r="A56" s="156"/>
      <c r="B56" s="161"/>
      <c r="C56" s="163"/>
      <c r="D56" s="103" t="s">
        <v>26</v>
      </c>
      <c r="E56" s="104">
        <v>1</v>
      </c>
      <c r="F56" s="105">
        <f t="shared" si="1"/>
        <v>1</v>
      </c>
      <c r="G56" s="103"/>
      <c r="H56" s="103"/>
      <c r="I56" s="103"/>
      <c r="J56" s="103"/>
      <c r="K56" s="106"/>
      <c r="L56" s="107"/>
      <c r="M56" s="103"/>
      <c r="N56" s="108"/>
      <c r="O56" s="109"/>
      <c r="R56"/>
    </row>
    <row r="57" spans="1:18" ht="14.25" x14ac:dyDescent="0.3">
      <c r="A57" s="156"/>
      <c r="B57" s="161"/>
      <c r="C57" s="163"/>
      <c r="D57" s="96" t="s">
        <v>27</v>
      </c>
      <c r="E57" s="97">
        <v>0</v>
      </c>
      <c r="F57" s="98">
        <f t="shared" si="1"/>
        <v>0</v>
      </c>
      <c r="G57" s="96"/>
      <c r="H57" s="96"/>
      <c r="I57" s="96"/>
      <c r="J57" s="96"/>
      <c r="K57" s="99"/>
      <c r="L57" s="100"/>
      <c r="M57" s="96"/>
      <c r="N57" s="101"/>
      <c r="O57" s="102"/>
      <c r="R57"/>
    </row>
    <row r="58" spans="1:18" ht="13.5" x14ac:dyDescent="0.2">
      <c r="A58" s="156"/>
      <c r="B58" s="161"/>
      <c r="C58" s="163"/>
      <c r="D58" s="110" t="s">
        <v>28</v>
      </c>
      <c r="E58" s="111">
        <v>0</v>
      </c>
      <c r="F58" s="112">
        <f t="shared" si="1"/>
        <v>0</v>
      </c>
      <c r="G58" s="110"/>
      <c r="H58" s="110"/>
      <c r="I58" s="110"/>
      <c r="J58" s="110"/>
      <c r="K58" s="113"/>
      <c r="L58" s="114"/>
      <c r="M58" s="110"/>
      <c r="N58" s="115"/>
      <c r="O58" s="116"/>
      <c r="R58"/>
    </row>
    <row r="59" spans="1:18" ht="22.5" customHeight="1" x14ac:dyDescent="0.2">
      <c r="A59"/>
      <c r="C59" s="155" t="s">
        <v>36</v>
      </c>
      <c r="D59" s="138" t="s">
        <v>37</v>
      </c>
      <c r="E59" s="139">
        <v>36</v>
      </c>
      <c r="F59" s="140">
        <f t="shared" si="1"/>
        <v>22</v>
      </c>
      <c r="G59" s="141">
        <v>2</v>
      </c>
      <c r="H59" s="141"/>
      <c r="I59" s="141">
        <v>10</v>
      </c>
      <c r="J59" s="141">
        <v>2</v>
      </c>
      <c r="K59" s="142"/>
      <c r="L59" s="143"/>
      <c r="M59" s="141"/>
      <c r="N59" s="144">
        <v>4.6500000000000004</v>
      </c>
      <c r="O59" s="145"/>
      <c r="R59" s="26"/>
    </row>
    <row r="60" spans="1:18" ht="21.75" customHeight="1" x14ac:dyDescent="0.3">
      <c r="A60"/>
      <c r="C60" s="155"/>
      <c r="D60" s="146" t="s">
        <v>38</v>
      </c>
      <c r="E60" s="147">
        <v>64</v>
      </c>
      <c r="F60" s="148">
        <f t="shared" si="1"/>
        <v>49</v>
      </c>
      <c r="G60" s="149"/>
      <c r="H60" s="149">
        <v>5</v>
      </c>
      <c r="I60" s="149"/>
      <c r="J60" s="149">
        <v>8</v>
      </c>
      <c r="K60" s="150">
        <v>2</v>
      </c>
      <c r="L60" s="151"/>
      <c r="M60" s="152"/>
      <c r="N60" s="153"/>
      <c r="O60" s="154"/>
    </row>
    <row r="61" spans="1:18" x14ac:dyDescent="0.2">
      <c r="A61"/>
    </row>
    <row r="62" spans="1:18" x14ac:dyDescent="0.2">
      <c r="A62"/>
    </row>
    <row r="63" spans="1:18" x14ac:dyDescent="0.2">
      <c r="A63" s="1" t="s">
        <v>39</v>
      </c>
    </row>
    <row r="64" spans="1:18" x14ac:dyDescent="0.2">
      <c r="A64" s="1" t="s">
        <v>40</v>
      </c>
    </row>
    <row r="65" spans="1:1" x14ac:dyDescent="0.2">
      <c r="A65" s="1" t="s">
        <v>41</v>
      </c>
    </row>
    <row r="66" spans="1:1" x14ac:dyDescent="0.2">
      <c r="A66" s="1" t="s">
        <v>42</v>
      </c>
    </row>
    <row r="67" spans="1:1" x14ac:dyDescent="0.2">
      <c r="A67" s="1" t="s">
        <v>43</v>
      </c>
    </row>
    <row r="68" spans="1:1" x14ac:dyDescent="0.2">
      <c r="A68" s="1" t="s">
        <v>44</v>
      </c>
    </row>
    <row r="69" spans="1:1" x14ac:dyDescent="0.2">
      <c r="A69" s="1" t="s">
        <v>45</v>
      </c>
    </row>
  </sheetData>
  <mergeCells count="21">
    <mergeCell ref="A7:E7"/>
    <mergeCell ref="F7:K7"/>
    <mergeCell ref="L7:O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  <mergeCell ref="C59:C60"/>
    <mergeCell ref="A36:A58"/>
    <mergeCell ref="B36:B48"/>
    <mergeCell ref="C36:C39"/>
    <mergeCell ref="C40:C43"/>
    <mergeCell ref="C44:C48"/>
    <mergeCell ref="B49:B58"/>
    <mergeCell ref="C49:C53"/>
    <mergeCell ref="C54:C58"/>
  </mergeCells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65" firstPageNumber="0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Ruth</cp:lastModifiedBy>
  <cp:revision>1</cp:revision>
  <cp:lastPrinted>2016-11-08T09:18:13Z</cp:lastPrinted>
  <dcterms:modified xsi:type="dcterms:W3CDTF">2016-11-08T10:54:13Z</dcterms:modified>
  <dc:language>en-US</dc:language>
</cp:coreProperties>
</file>