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yalin\Dropbox\05 MBA in Finance &amp; Sustainability\08. Dissertation\05. Chapters\02. Chapter 3 (Methodology)\01. Data\"/>
    </mc:Choice>
  </mc:AlternateContent>
  <xr:revisionPtr revIDLastSave="0" documentId="8_{6584526E-013B-42F4-A5D5-21F1C374E683}" xr6:coauthVersionLast="47" xr6:coauthVersionMax="47" xr10:uidLastSave="{00000000-0000-0000-0000-000000000000}"/>
  <bookViews>
    <workbookView xWindow="28680" yWindow="-120" windowWidth="29040" windowHeight="15720" xr2:uid="{00000000-000D-0000-FFFF-FFFF00000000}"/>
  </bookViews>
  <sheets>
    <sheet name="Data" sheetId="1" r:id="rId1"/>
    <sheet name="Series - Metadata" sheetId="2" r:id="rId2"/>
    <sheet name="Saudi" sheetId="3" r:id="rId3"/>
  </sheets>
  <definedNames>
    <definedName name="_xlnm._FilterDatabase" localSheetId="0" hidden="1">Data!$A$1:$AC$60</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1" l="1"/>
  <c r="F7" i="1"/>
  <c r="G7" i="1"/>
  <c r="H7" i="1"/>
  <c r="I7" i="1"/>
  <c r="J7" i="1"/>
  <c r="K7" i="1"/>
  <c r="L7" i="1"/>
  <c r="M7" i="1"/>
  <c r="N7" i="1"/>
  <c r="O7" i="1"/>
  <c r="P7" i="1"/>
  <c r="Q7" i="1"/>
  <c r="R7" i="1"/>
  <c r="S7" i="1"/>
  <c r="T7" i="1"/>
  <c r="U7" i="1"/>
  <c r="V7" i="1"/>
  <c r="W7" i="1"/>
  <c r="X7" i="1"/>
  <c r="Y7" i="1"/>
  <c r="Z7" i="1"/>
  <c r="AA7" i="1"/>
  <c r="AB7" i="1"/>
  <c r="AC7" i="1"/>
  <c r="X6" i="1"/>
  <c r="Y6" i="1"/>
  <c r="Z6" i="1"/>
  <c r="AA6" i="1"/>
  <c r="AB6" i="1"/>
  <c r="AC6" i="1"/>
  <c r="W6" i="1"/>
  <c r="U6" i="1"/>
  <c r="V6" i="1"/>
  <c r="T6" i="1"/>
  <c r="F6" i="1"/>
  <c r="G6" i="1"/>
  <c r="H6" i="1"/>
  <c r="I6" i="1"/>
  <c r="J6" i="1"/>
  <c r="K6" i="1"/>
  <c r="L6" i="1"/>
  <c r="M6" i="1"/>
  <c r="N6" i="1"/>
  <c r="O6" i="1"/>
  <c r="P6" i="1"/>
  <c r="Q6" i="1"/>
  <c r="R6" i="1"/>
  <c r="S6" i="1"/>
  <c r="E6" i="1"/>
  <c r="L35" i="1"/>
  <c r="E35" i="1"/>
  <c r="F35" i="1"/>
  <c r="G35" i="1"/>
  <c r="H35" i="1"/>
  <c r="I35" i="1"/>
  <c r="J35" i="1"/>
  <c r="K35" i="1"/>
  <c r="M35" i="1"/>
  <c r="N35" i="1"/>
  <c r="O35" i="1"/>
  <c r="P35" i="1"/>
  <c r="Q35" i="1"/>
  <c r="R35" i="1"/>
  <c r="S35" i="1"/>
  <c r="T35" i="1"/>
  <c r="U35" i="1"/>
  <c r="V35" i="1"/>
  <c r="W35" i="1"/>
  <c r="X35" i="1"/>
  <c r="Y35" i="1"/>
  <c r="Z35" i="1"/>
  <c r="AA35" i="1"/>
  <c r="AB35" i="1"/>
  <c r="AC35" i="1"/>
</calcChain>
</file>

<file path=xl/sharedStrings.xml><?xml version="1.0" encoding="utf-8"?>
<sst xmlns="http://schemas.openxmlformats.org/spreadsheetml/2006/main" count="849" uniqueCount="152">
  <si>
    <t>Development relevance</t>
  </si>
  <si>
    <t>Carbon dioxide emissions, largely by-products of energy production and use, account for the largest share of greenhouse gases, which are associated with global warming. Anthropogenic carbon dioxide emissions result primarily from fossil fuel combustion and cement manufacturing. In combustion different fossil fuels release different amounts of carbon dioxide for the same level of energy use: oil releases about 50 percent more carbon dioxide than natural gas, and coal releases about twice as much. Cement manufacturing releases about half a metric ton of carbon dioxide for each metric ton of cement produced. Data for carbon dioxide emissions include gases from the burning of fossil fuels and cement manufacture, but excludes emissions from land use such as deforestation.</t>
  </si>
  <si>
    <t>2013 [YR2013]</t>
  </si>
  <si>
    <t>Gross enrollment ratio for secondary school is calculated by dividing the number of students enrolled in secondary education regardless of age by the population of the age group which officially corresponds to secondary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</si>
  <si>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</si>
  <si>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Total energy use refers to the use of primary energy before transformation to other end-use fuels (such as electricity and refined petroleum products). It includes energy from combustible renewables and waste - solid biomass and animal products, gas and liquid from biomass, and industrial and municipal waste. Biomass is any plant matter used directly as fuel or converted into fuel, heat, or electricity. World Bank population estimates are used to calculate per capita data.
Energy data are compiled by the International Energy Agency (IEA). IEA data for economies that are not members of the Organisation for Economic Co-operation and Development (OECD) are based on national energy data adjusted to conform to annual questionnaires completed by OECD member governments.
Data for combustible renewables and waste are often based on small surveys or other incomplete information and thus give only a broad impression of developments and are not strictly comparable across countries. The IEA reports include country notes that explain some of these differences. All forms of energy - primary energy and primary electricity - are converted into oil equivalents. A notional thermal efficiency of 33 percent is assumed for converting nuclear electricity into oil equivalents and 100 percent efficiency for converting hydroelectric power.</t>
  </si>
  <si>
    <t>Aggregation method</t>
  </si>
  <si>
    <t>2004 [YR2004]</t>
  </si>
  <si>
    <t>SE.TER.ENRR</t>
  </si>
  <si>
    <t>https://datacatalog.worldbank.org/public-licenses#cc-by</t>
  </si>
  <si>
    <t>1992 [YR1992]</t>
  </si>
  <si>
    <t>World Bank national accounts data, and OECD National Accounts data files.</t>
  </si>
  <si>
    <t>SE.SEC.ENRR</t>
  </si>
  <si>
    <t>Emissions data are sourced from Climate Watch Historical GHG Emissions (1990-2020). 2023. Washington, DC: World Resources Institute. Available online at: https://www.climatewatchdata.org/ghg-emissions</t>
  </si>
  <si>
    <t>Gross enrollment ratios indicate the capacity of each level of the education system, but a high ratio may reflect a substantial number of overage children enrolled in each grade because of repetition or late entry rather than a successful education system. The net enrollment rate excludes overage and underage students and more accurately captures the system's coverage and internal efficiency. Differences between the gross enrollment ratio and the net enrollment rate show the incidence of overage and underage enrollments.</t>
  </si>
  <si>
    <t>Energy use refers to use of primary energy before transformation to other end-use fuels, which is equal to indigenous production plus imports and stock changes, minus exports and fuels supplied to ships and aircraft engaged in international transport.</t>
  </si>
  <si>
    <t>BHR</t>
  </si>
  <si>
    <t>Gross enrollment ratio for primary school is calculated by dividing the number of students enrolled in primary education regardless of age by the population of the age group which officially corresponds to primary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</si>
  <si>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2012 [YR2012]</t>
  </si>
  <si>
    <t>Kuwait</t>
  </si>
  <si>
    <t>Country Code</t>
  </si>
  <si>
    <t>Oman</t>
  </si>
  <si>
    <t>The IEA makes these estimates in consultation with national statistical offices, oil companies, electric utilities, and national energy experts. The IEA occasionally revises its time series to reflect political changes, and energy statistics undergo continual changes in coverage or methodology as more detailed energy accounts become available. Breaks in series are therefore unavoidable.</t>
  </si>
  <si>
    <t>Data from database: World Development Indicators</t>
  </si>
  <si>
    <t>Economic Policy &amp; Debt: National accounts: US$ at constant 2015 prices: Aggregate indicators</t>
  </si>
  <si>
    <t>Code</t>
  </si>
  <si>
    <t>2003 [YR2003]</t>
  </si>
  <si>
    <t>https://creativecommons.org/licenses/by-nc/4.0/</t>
  </si>
  <si>
    <t>Attribution-NonCommercial 4.0 International (CC BY-NC 4.0)</t>
  </si>
  <si>
    <t>ARE</t>
  </si>
  <si>
    <t>1997 [YR1997]</t>
  </si>
  <si>
    <t>Weighted average</t>
  </si>
  <si>
    <t>Carbon dioxide (CO2) is naturally occurring gas fixed by photosynthesis into organic matter. A byproduct of fossil fuel combustion and biomass burning, it is also emitted from land use changes and other industrial processes. It is the principal anthropogenic greenhouse gas that affects the Earth's radiative balance. It is the reference gas against which other greenhouse gases are measured, thus having a Global Warming Potential of 1.
Burning of carbon-based fuels since the industrial revolution has rapidly increased concentrations of atmospheric carbon dioxide, increasing the rate of global warming and causing anthropogenic climate change. It is also a major source of ocean acidification since it dissolves in water to form carbonic acid.
The addition of man-made greenhouse gases to the Atmosphere disturbs the earth's radiative balance. This is leading to an increase in the earth's surface temperature and to related effects on climate, sea level rise and world agriculture. Emissions of CO2 are from burning oil, coal and gas for energy use, burning wood and waste materials, and from industrial processes such as cement production.
The carbon dioxide emissions of a country are only an indicator of one greenhouse gas. For a more complete idea of how a country influences climate change, gases such as methane and nitrous oxide should be taken into account. This is particularly important in agricultural economies.
Emission intensity is the average emission rate of a given pollutant from a given source relative to the intensity of a specific activity. Emission intensities are also used to compare the environmental impact of different fuels or activities. The related terms - emission factor and carbon intensity - are often used interchangeably.
The environmental effects of carbon dioxide are of significant interest. Carbon dioxide (CO2) makes up the largest share of the greenhouse gases contributing to global warming and climate change. Converting all other greenhouse gases (methane (CH4), nitrous oxide (N2O), hydrofluorocarbons (HFCs), perfluorocarbons (PFCs), sulphur hexafluoride (SF6)) to carbon dioxide (or CO2) equivalents makes it possible to compare them and to determine their individual and total contributions to global warming. The Kyoto Protocol, an environmental agreement adopted in 1997 by many of the parties to the United Nations Framework Convention on Climate Change (UNFCCC), is working towards curbing CO2 emissions globally.</t>
  </si>
  <si>
    <t>..</t>
  </si>
  <si>
    <t>Annual</t>
  </si>
  <si>
    <t>Country Name</t>
  </si>
  <si>
    <t>2008 [YR2008]</t>
  </si>
  <si>
    <t>1996 [YR1996]</t>
  </si>
  <si>
    <t>Carbon dioxide emissions are those stemming from the burning of fossil fuels and the manufacture of cement. They include carbon dioxide produced during consumption of solid, liquid, and gas fuels and gas flaring.</t>
  </si>
  <si>
    <t>Use and distribution of these data are subject to IEA terms and conditions.</t>
  </si>
  <si>
    <t>EN.ATM.CO2E.PC</t>
  </si>
  <si>
    <t>CO2 emissions (metric tons per capita)</t>
  </si>
  <si>
    <t>2007 [YR2007]</t>
  </si>
  <si>
    <t>EG.USE.PCAP.KG.OE</t>
  </si>
  <si>
    <t>1995 [YR1995]</t>
  </si>
  <si>
    <t>Limitations and exceptions</t>
  </si>
  <si>
    <t>OMN</t>
  </si>
  <si>
    <t>License Type</t>
  </si>
  <si>
    <t>Last Updated: 10/26/2023</t>
  </si>
  <si>
    <t>NY.GDP.PCAP.KD</t>
  </si>
  <si>
    <t>Bahrain</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</si>
  <si>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2015 U.S. dollars.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</si>
  <si>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</si>
  <si>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2006 [YR2006]</t>
  </si>
  <si>
    <t>CC BY-4.0</t>
  </si>
  <si>
    <t>https://www.iea.org/terms</t>
  </si>
  <si>
    <t>Topic</t>
  </si>
  <si>
    <t>School enrollment, primary (% gross)</t>
  </si>
  <si>
    <t>General comments</t>
  </si>
  <si>
    <t>1991 [YR1991]</t>
  </si>
  <si>
    <t>Restricted use: Please contact the International Energy Agency for third-party use of these data.</t>
  </si>
  <si>
    <t>School enrollment, secondary (% gross)</t>
  </si>
  <si>
    <t>SE.PRM.ENRR</t>
  </si>
  <si>
    <t>Long definition</t>
  </si>
  <si>
    <t>Periodicity</t>
  </si>
  <si>
    <t>2011 [YR2011]</t>
  </si>
  <si>
    <t>Qatar</t>
  </si>
  <si>
    <t>1999 [YR1999]</t>
  </si>
  <si>
    <t>QAT</t>
  </si>
  <si>
    <t>2002 [YR2002]</t>
  </si>
  <si>
    <t>IEA Statistics © OECD/IEA 2014 (https://www.iea.org/data-and-statistics), subject to https://www.iea.org/terms/</t>
  </si>
  <si>
    <t>Environment: Energy production &amp; use</t>
  </si>
  <si>
    <t>1990 [YR1990]</t>
  </si>
  <si>
    <t>Enrollment indicators are based on annual school surveys, but do not necessarily reflect actual attendance or dropout rates during the year. Also, the length of education differs across countries and can influence enrollment rates, although the International Standard Classification of Education (ISCED) tries to minimize the difference. For example, a shorter duration for primary education tends to increase the rate; a longer one to decrease it (in part because older children are more at risk of dropping out). Moreover, age at enrollment may be inaccurately estimated or misstated, especially in communities where registration of births is not strictly enforced.</t>
  </si>
  <si>
    <t>UNESCO Institute for Statistics (UIS). UIS.Stat Bulk Data Download Service. Accessed September 19, 2023. https://apiportal.uis.unesco.org/bdds.</t>
  </si>
  <si>
    <t>Saudi Arabia</t>
  </si>
  <si>
    <t>Series Code</t>
  </si>
  <si>
    <t>2010 [YR2010]</t>
  </si>
  <si>
    <t>1998 [YR1998]</t>
  </si>
  <si>
    <t>For more information, see the metadata for constant U.S. dollar GDP (NY.GDP.MKTP.KD) and total population (SP.POP.TOTL).</t>
  </si>
  <si>
    <t>2001 [YR2001]</t>
  </si>
  <si>
    <t>Base Period</t>
  </si>
  <si>
    <t>Statistical concept and methodology</t>
  </si>
  <si>
    <t>2009 [YR2009]</t>
  </si>
  <si>
    <t>License URL</t>
  </si>
  <si>
    <t>Education: Participation</t>
  </si>
  <si>
    <t>Gross enrollment ratio for tertiary school is calculated by dividing the number of students enrolled in tertiary education regardless of age by the population of the age group which officially corresponds to tertiary education, and multiplying by 100. 
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Population data are drawn from the United Nations Population Division. Using a single source for population data standardizes definitions, estimations, and interpolation methods, ensuring a consistent methodology across countries and minimizing potential enumeration problems in national censuses.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</si>
  <si>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2000 [YR2000]</t>
  </si>
  <si>
    <t>United Arab Emirates</t>
  </si>
  <si>
    <t>Source</t>
  </si>
  <si>
    <t>Series Name</t>
  </si>
  <si>
    <t>Environment: Emissions</t>
  </si>
  <si>
    <t>1994 [YR1994]</t>
  </si>
  <si>
    <t>In developing economies growth in energy use is closely related to growth in the modern sectors - industry, motorized transport, and urban areas - but energy use also reflects climatic, geographic, and economic factors (such as the relative price of energy). Energy use has been growing rapidly in low- and middle-income economies, but high-income economies still use almost five times as much energy on a per capita basis.
Governments in many countries are increasingly aware of the urgent need to make better use of the world's energy resources. Improved energy efficiency is often the most economic and readily available means of improving energy security and reducing greenhouse gas emissions.</t>
  </si>
  <si>
    <t>SAU</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</si>
  <si>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</si>
  <si>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Energy use (kg of oil equivalent per capita)</t>
  </si>
  <si>
    <t>Indicator Name</t>
  </si>
  <si>
    <t>2014 [YR2014]</t>
  </si>
  <si>
    <t>GDP per capita (constant 2015 US$)</t>
  </si>
  <si>
    <t>KWT</t>
  </si>
  <si>
    <t>2005 [YR2005]</t>
  </si>
  <si>
    <t>1993 [YR1993]</t>
  </si>
  <si>
    <t>School enrollment, tertiary (% gross)</t>
  </si>
  <si>
    <t>-</t>
  </si>
  <si>
    <t>Foot Notes</t>
  </si>
  <si>
    <t>Date</t>
  </si>
  <si>
    <t>Population Estimates by Gender and Nationality in the Middle of the Year</t>
  </si>
  <si>
    <t>Male</t>
  </si>
  <si>
    <t>Female</t>
  </si>
  <si>
    <t>Total</t>
  </si>
  <si>
    <t>General Education - Number of Students</t>
  </si>
  <si>
    <t>Primary</t>
  </si>
  <si>
    <t>Secondary</t>
  </si>
  <si>
    <t>Higher Education - Number of Enrolled Students</t>
  </si>
  <si>
    <t>Technical Education And Vocational Training</t>
  </si>
  <si>
    <t>Data obtained from the Saudi Central Bank Statistical Report</t>
  </si>
  <si>
    <t>https://www.sama.gov.sa/en-US/EconomicReports/Pages/report.aspx?sq=demographic</t>
  </si>
  <si>
    <t>Population and Housing Census reports 1974, 1992 and 2004. General Authority for Statistics. Kingdom of Saudi Arabia</t>
  </si>
  <si>
    <t>Population Estimates Reports in the Midyear 1998, 2000 and 2007.  General Authority for Statistics. Kingdom of Saudi Arabia</t>
  </si>
  <si>
    <t>Series</t>
  </si>
  <si>
    <t>Gross enrolment ratio for tertiary education, both sexes (%)</t>
  </si>
  <si>
    <t>Gross enrolment ratio, primary, both sexes (%)</t>
  </si>
  <si>
    <t>Gross enrolment ratio, secondary, both sexes (%)</t>
  </si>
  <si>
    <t>Data from database: Education Statistics - All Indicators</t>
  </si>
  <si>
    <t>Last Updated: 10/12/2023</t>
  </si>
  <si>
    <t>https://www.psa.gov.qa/en/statistics/Statistical%20Releases/Economic/NationalAccounts/NationalAccounts/National_Accounts_QSA_Bu_AE_2004.pdf</t>
  </si>
  <si>
    <t xml:space="preserve">GDP at constant 2001 in Million Q.R. </t>
  </si>
  <si>
    <t>from National Accounts Bulletin 2015. Planning and statistics Authority. https://www.psa.gov.qa/en/statistics1/pages/topicslisting.aspx?parent=Economic&amp;child=NationalAccounts</t>
  </si>
  <si>
    <t>from National Accounts Bulletin 1980-2004. Planning and statistics Authority. https://www.psa.gov.qa/en/statistics/Statistical%20Releases/Economic/NationalAccounts/NationalAccounts/2015/National-Accounts-Bulletin-2015.pdf</t>
  </si>
  <si>
    <t xml:space="preserve">GDP at constant 2004 in Million Q.R. </t>
  </si>
  <si>
    <t>from National Accounts Bulletin 2012. Planning and statistics Authority. https://www.psa.gov.qa/en/statistics/Statistical%20Releases/Economic/NationalAccounts/NationalAccounts/2012/National_Accounts_QSA_Bu_AE_2012.pdf</t>
  </si>
  <si>
    <t>Population, total</t>
  </si>
  <si>
    <t>SP.POP.TOTL</t>
  </si>
  <si>
    <t>GDP per capita (constant 2015 US$) - Calculated</t>
  </si>
  <si>
    <t>School enrollment, primary (% gross) - log</t>
  </si>
  <si>
    <t>School enrollment, secondary (% gross) - log</t>
  </si>
  <si>
    <t>Obtained from the paper from Alkhateeb et al</t>
  </si>
  <si>
    <t>2015</t>
  </si>
  <si>
    <t>2016</t>
  </si>
  <si>
    <t>2017</t>
  </si>
  <si>
    <t>2018</t>
  </si>
  <si>
    <t>2019</t>
  </si>
  <si>
    <t>2020</t>
  </si>
  <si>
    <t>The UNESCO Institute for Statistics (UIS)</t>
  </si>
  <si>
    <t>https://www.google.com/publicdata/explore?ds=z6409butolt8la_&amp;ctype=l&amp;met_y=se#!ctype=l&amp;strail=false&amp;bcs=d&amp;nselm=h&amp;met_y=se&amp;scale_y=lin&amp;ind_y=false&amp;rdim=world&amp;idim=world:WLD&amp;idim=country:ARE&amp;ifdim=world&amp;tstart=1105732800000&amp;tend=1295035200000&amp;hl=en_US&amp;dl=en_US&amp;ind=false</t>
  </si>
  <si>
    <t>World Economic Forum</t>
  </si>
  <si>
    <t>GDP per capita (current US$)</t>
  </si>
  <si>
    <t>NY.GDP.PCAP.CD</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</si>
  <si>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</si>
  <si>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Economic Policy &amp; Debt: National accounts: US$ at current prices: Aggregate indicators</t>
  </si>
  <si>
    <t>For more information, see the metadata for current U.S. dollar GDP (NY.GDP.MKTP.CD) and total population (SP.POP.TOTL).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</si>
</sst>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11"/>
      <color theme="1"/>
      <name val="Arial"/>
      <family val="2"/>
    </font>
    <font>
      <sz val="11"/>
      <color rgb="FF333333"/>
      <name val="Arial"/>
      <family val="2"/>
    </font>
    <font>
      <sz val="14"/>
      <color rgb="FF333333"/>
      <name val="Arial"/>
      <family val="2"/>
    </font>
    <font>
      <u/>
      <sz val="11"/>
      <color theme="10"/>
      <name val="Calibri"/>
      <family val="2"/>
      <scheme val="minor"/>
    </font>
    <font>
      <sz val="11"/>
      <color rgb="FFFF0000"/>
      <name val="Arial"/>
      <family val="2"/>
    </font>
    <font>
      <sz val="11"/>
      <color rgb="FF00B050"/>
      <name val="Arial"/>
      <family val="2"/>
    </font>
    <font>
      <sz val="11"/>
      <color rgb="FF00B05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2F2F2"/>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bottom style="medium">
        <color rgb="FFD2D2D2"/>
      </bottom>
      <diagonal/>
    </border>
  </borders>
  <cellStyleXfs count="2">
    <xf numFmtId="0" fontId="0" fillId="0" borderId="0"/>
    <xf numFmtId="0" fontId="5" fillId="0" borderId="0" applyNumberFormat="0" applyFill="0" applyBorder="0" applyAlignment="0" applyProtection="0"/>
  </cellStyleXfs>
  <cellXfs count="32">
    <xf numFmtId="0" fontId="0" fillId="0" borderId="0" xfId="0"/>
    <xf numFmtId="49" fontId="0" fillId="0" borderId="0" xfId="0" applyNumberFormat="1"/>
    <xf numFmtId="0" fontId="2" fillId="2" borderId="0" xfId="0" applyFont="1" applyFill="1" applyAlignment="1">
      <alignment horizontal="center" vertical="center" wrapText="1" readingOrder="1"/>
    </xf>
    <xf numFmtId="0" fontId="2" fillId="0" borderId="0" xfId="0" applyFont="1" applyAlignment="1">
      <alignment horizontal="center" vertical="center" wrapText="1"/>
    </xf>
    <xf numFmtId="3" fontId="2" fillId="0" borderId="0" xfId="0" applyNumberFormat="1" applyFont="1" applyAlignment="1">
      <alignment horizontal="center" vertical="center" wrapText="1"/>
    </xf>
    <xf numFmtId="0" fontId="3" fillId="3" borderId="0" xfId="0" applyFont="1" applyFill="1" applyAlignment="1">
      <alignment horizontal="center" vertical="center" wrapText="1" readingOrder="1"/>
    </xf>
    <xf numFmtId="0" fontId="3" fillId="3" borderId="0" xfId="0" applyFont="1" applyFill="1" applyAlignment="1">
      <alignment horizontal="center" vertical="center" wrapText="1"/>
    </xf>
    <xf numFmtId="3" fontId="3" fillId="3" borderId="0" xfId="0" applyNumberFormat="1" applyFont="1" applyFill="1" applyAlignment="1">
      <alignment horizontal="center" vertical="center" wrapText="1"/>
    </xf>
    <xf numFmtId="0" fontId="4" fillId="0" borderId="1" xfId="0" applyFont="1" applyBorder="1" applyAlignment="1">
      <alignment vertical="center" wrapText="1"/>
    </xf>
    <xf numFmtId="0" fontId="5" fillId="0" borderId="0" xfId="1"/>
    <xf numFmtId="3" fontId="6" fillId="0" borderId="0" xfId="0" applyNumberFormat="1" applyFont="1" applyAlignment="1">
      <alignment horizontal="center" vertical="center" wrapText="1"/>
    </xf>
    <xf numFmtId="0" fontId="1" fillId="0" borderId="0" xfId="0" applyFont="1"/>
    <xf numFmtId="3" fontId="7" fillId="0" borderId="0" xfId="0" applyNumberFormat="1" applyFont="1" applyAlignment="1">
      <alignment horizontal="center" vertical="center" wrapText="1"/>
    </xf>
    <xf numFmtId="0" fontId="0" fillId="4" borderId="0" xfId="0" applyFill="1"/>
    <xf numFmtId="0" fontId="8" fillId="0" borderId="0" xfId="0" applyFont="1"/>
    <xf numFmtId="0" fontId="5" fillId="4" borderId="0" xfId="1" applyFill="1"/>
    <xf numFmtId="0" fontId="0" fillId="6" borderId="0" xfId="0" applyFill="1"/>
    <xf numFmtId="0" fontId="0" fillId="5" borderId="0" xfId="0" applyFill="1"/>
    <xf numFmtId="0" fontId="0" fillId="7" borderId="0" xfId="0" applyFill="1"/>
    <xf numFmtId="0" fontId="0" fillId="8" borderId="0" xfId="0" applyFill="1"/>
    <xf numFmtId="0" fontId="0" fillId="0" borderId="0" xfId="0" applyAlignment="1">
      <alignment horizontal="center" wrapText="1"/>
    </xf>
    <xf numFmtId="0" fontId="0" fillId="9" borderId="0" xfId="0" applyFill="1"/>
    <xf numFmtId="0" fontId="0" fillId="0" borderId="0" xfId="0"/>
    <xf numFmtId="49" fontId="0" fillId="0" borderId="0" xfId="0" applyNumberFormat="1"/>
    <xf numFmtId="0" fontId="0" fillId="10" borderId="0" xfId="0" applyFill="1"/>
    <xf numFmtId="49" fontId="0" fillId="10" borderId="0" xfId="0" applyNumberFormat="1" applyFill="1"/>
    <xf numFmtId="0" fontId="0" fillId="11" borderId="0" xfId="0" applyFill="1"/>
    <xf numFmtId="0" fontId="5" fillId="11" borderId="0" xfId="1" applyFill="1"/>
    <xf numFmtId="0" fontId="0" fillId="0" borderId="0" xfId="0" applyAlignment="1">
      <alignment wrapText="1"/>
    </xf>
    <xf numFmtId="0" fontId="0" fillId="0" borderId="0" xfId="0"/>
    <xf numFmtId="49" fontId="0" fillId="0" borderId="0" xfId="0" applyNumberFormat="1"/>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www.google.com/publicdata/explore?ds=z6409butolt8la_&amp;ctype=l&amp;met_y=se" TargetMode="External"/><Relationship Id="rId1" Type="http://schemas.openxmlformats.org/officeDocument/2006/relationships/hyperlink" Target="https://www.psa.gov.qa/en/statistics/Statistical%20Releases/Economic/NationalAccounts/NationalAccounts/National_Accounts_QSA_Bu_AE_2004.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ama.gov.sa/en-US/EconomicReports/Pages/report.aspx?sq=demograph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I105"/>
  <sheetViews>
    <sheetView tabSelected="1" workbookViewId="0">
      <pane xSplit="3" ySplit="1" topLeftCell="Q2" activePane="bottomRight" state="frozen"/>
      <selection pane="topRight" activeCell="D1" sqref="D1"/>
      <selection pane="bottomLeft" activeCell="A2" sqref="A2"/>
      <selection pane="bottomRight" activeCell="U17" sqref="U17"/>
    </sheetView>
  </sheetViews>
  <sheetFormatPr defaultRowHeight="14.4" x14ac:dyDescent="0.3"/>
  <cols>
    <col min="1" max="1" width="13.88671875" customWidth="1"/>
    <col min="2" max="2" width="12.77734375" hidden="1" customWidth="1"/>
    <col min="3" max="3" width="38.44140625" bestFit="1" customWidth="1"/>
    <col min="4" max="4" width="18.21875" hidden="1" customWidth="1"/>
    <col min="5" max="29" width="12.88671875" bestFit="1" customWidth="1"/>
  </cols>
  <sheetData>
    <row r="1" spans="1:35" x14ac:dyDescent="0.3">
      <c r="A1" t="s">
        <v>35</v>
      </c>
      <c r="B1" s="1" t="s">
        <v>20</v>
      </c>
      <c r="C1" t="s">
        <v>90</v>
      </c>
      <c r="D1" s="1" t="s">
        <v>76</v>
      </c>
      <c r="E1" t="s">
        <v>72</v>
      </c>
      <c r="F1" t="s">
        <v>59</v>
      </c>
      <c r="G1" t="s">
        <v>10</v>
      </c>
      <c r="H1" t="s">
        <v>102</v>
      </c>
      <c r="I1" t="s">
        <v>92</v>
      </c>
      <c r="J1" t="s">
        <v>44</v>
      </c>
      <c r="K1" t="s">
        <v>37</v>
      </c>
      <c r="L1" t="s">
        <v>30</v>
      </c>
      <c r="M1" t="s">
        <v>78</v>
      </c>
      <c r="N1" t="s">
        <v>67</v>
      </c>
      <c r="O1" t="s">
        <v>87</v>
      </c>
      <c r="P1" t="s">
        <v>80</v>
      </c>
      <c r="Q1" t="s">
        <v>69</v>
      </c>
      <c r="R1" t="s">
        <v>26</v>
      </c>
      <c r="S1" t="s">
        <v>7</v>
      </c>
      <c r="T1" t="s">
        <v>101</v>
      </c>
      <c r="U1" t="s">
        <v>53</v>
      </c>
      <c r="V1" t="s">
        <v>42</v>
      </c>
      <c r="W1" t="s">
        <v>36</v>
      </c>
      <c r="X1" t="s">
        <v>83</v>
      </c>
      <c r="Y1" t="s">
        <v>77</v>
      </c>
      <c r="Z1" t="s">
        <v>65</v>
      </c>
      <c r="AA1" t="s">
        <v>18</v>
      </c>
      <c r="AB1" t="s">
        <v>2</v>
      </c>
      <c r="AC1" t="s">
        <v>98</v>
      </c>
      <c r="AD1" s="22" t="s">
        <v>138</v>
      </c>
      <c r="AE1" s="22" t="s">
        <v>139</v>
      </c>
      <c r="AF1" s="22" t="s">
        <v>140</v>
      </c>
      <c r="AG1" s="22" t="s">
        <v>141</v>
      </c>
      <c r="AH1" s="22" t="s">
        <v>142</v>
      </c>
      <c r="AI1" s="22" t="s">
        <v>143</v>
      </c>
    </row>
    <row r="2" spans="1:35" x14ac:dyDescent="0.3">
      <c r="A2" t="s">
        <v>75</v>
      </c>
      <c r="B2" s="1" t="s">
        <v>94</v>
      </c>
      <c r="C2" s="31" t="s">
        <v>41</v>
      </c>
      <c r="D2" s="1" t="s">
        <v>40</v>
      </c>
      <c r="E2">
        <v>10.709518160312651</v>
      </c>
      <c r="F2">
        <v>11.283882889895665</v>
      </c>
      <c r="G2">
        <v>11.69073596680815</v>
      </c>
      <c r="H2">
        <v>11.388958292627317</v>
      </c>
      <c r="I2">
        <v>11.235012136635914</v>
      </c>
      <c r="J2">
        <v>10.843985954258642</v>
      </c>
      <c r="K2">
        <v>11.213254007670162</v>
      </c>
      <c r="L2">
        <v>11.0376436356881</v>
      </c>
      <c r="M2">
        <v>11.424979167256888</v>
      </c>
      <c r="N2">
        <v>11.400493868058787</v>
      </c>
      <c r="O2">
        <v>11.586312773844069</v>
      </c>
      <c r="P2">
        <v>11.504347405988673</v>
      </c>
      <c r="Q2">
        <v>12.034045257977189</v>
      </c>
      <c r="R2">
        <v>12.303148131038142</v>
      </c>
      <c r="S2">
        <v>12.673985014162909</v>
      </c>
      <c r="T2">
        <v>12.923100279682744</v>
      </c>
      <c r="U2">
        <v>13.214987115326203</v>
      </c>
      <c r="V2">
        <v>13.432442674011297</v>
      </c>
      <c r="W2">
        <v>14.203753547217183</v>
      </c>
      <c r="X2">
        <v>14.272208863165259</v>
      </c>
      <c r="Y2">
        <v>15.168386269394299</v>
      </c>
      <c r="Z2">
        <v>15.381398493480054</v>
      </c>
      <c r="AA2">
        <v>15.978015766439725</v>
      </c>
      <c r="AB2">
        <v>15.983919065126281</v>
      </c>
      <c r="AC2">
        <v>16.825236126593762</v>
      </c>
    </row>
    <row r="3" spans="1:35" hidden="1" x14ac:dyDescent="0.3">
      <c r="A3" t="s">
        <v>75</v>
      </c>
      <c r="B3" s="1" t="s">
        <v>94</v>
      </c>
      <c r="C3" s="31" t="s">
        <v>99</v>
      </c>
      <c r="D3" s="1" t="s">
        <v>49</v>
      </c>
      <c r="E3">
        <v>17758.835042221199</v>
      </c>
      <c r="F3">
        <v>19627.526025667619</v>
      </c>
      <c r="G3">
        <v>19669.574197800343</v>
      </c>
      <c r="H3">
        <v>18786.985827657598</v>
      </c>
      <c r="I3">
        <v>18356.008151638198</v>
      </c>
      <c r="J3">
        <v>17887.242684597692</v>
      </c>
      <c r="K3">
        <v>17865.822802548861</v>
      </c>
      <c r="L3">
        <v>17584.597046470481</v>
      </c>
      <c r="M3">
        <v>17621.261960391883</v>
      </c>
      <c r="N3">
        <v>16524.614978695805</v>
      </c>
      <c r="O3">
        <v>17018.611887593135</v>
      </c>
      <c r="P3">
        <v>16402.605890271556</v>
      </c>
      <c r="Q3">
        <v>15561.48161185057</v>
      </c>
      <c r="R3">
        <v>16916.528677306142</v>
      </c>
      <c r="S3">
        <v>17868.447281453824</v>
      </c>
      <c r="T3">
        <v>18295.454850535873</v>
      </c>
      <c r="U3">
        <v>18075.673616624208</v>
      </c>
      <c r="V3">
        <v>17700.232347352674</v>
      </c>
      <c r="W3">
        <v>18095.467674474046</v>
      </c>
      <c r="X3">
        <v>17071.731422348545</v>
      </c>
      <c r="Y3">
        <v>17366.190434475731</v>
      </c>
      <c r="Z3">
        <v>18802.937809654097</v>
      </c>
      <c r="AA3">
        <v>19392.139829287007</v>
      </c>
      <c r="AB3">
        <v>19526.152222546112</v>
      </c>
      <c r="AC3">
        <v>19905.994836590748</v>
      </c>
    </row>
    <row r="4" spans="1:35" x14ac:dyDescent="0.3">
      <c r="A4" s="29" t="s">
        <v>75</v>
      </c>
      <c r="B4" s="30" t="s">
        <v>94</v>
      </c>
      <c r="C4" s="31" t="s">
        <v>147</v>
      </c>
      <c r="D4" s="30" t="s">
        <v>148</v>
      </c>
      <c r="E4" s="29">
        <v>7349.7034354640464</v>
      </c>
      <c r="F4" s="29">
        <v>7939.2978635383388</v>
      </c>
      <c r="G4" s="29">
        <v>7932.705910379821</v>
      </c>
      <c r="H4" s="29">
        <v>7450.6587975736511</v>
      </c>
      <c r="I4" s="29">
        <v>7359.4484982222721</v>
      </c>
      <c r="J4" s="29">
        <v>7588.7612340068436</v>
      </c>
      <c r="K4" s="29">
        <v>8174.141608930373</v>
      </c>
      <c r="L4" s="29">
        <v>8323.8266988148425</v>
      </c>
      <c r="M4" s="29">
        <v>7169.3664774678318</v>
      </c>
      <c r="N4" s="29">
        <v>7697.2706840567625</v>
      </c>
      <c r="O4" s="29">
        <v>8795.2605964187151</v>
      </c>
      <c r="P4" s="29">
        <v>8337.3227236609637</v>
      </c>
      <c r="Q4" s="29">
        <v>8380.9592955137723</v>
      </c>
      <c r="R4" s="29">
        <v>9321.803873716759</v>
      </c>
      <c r="S4" s="29">
        <v>10935.016589983656</v>
      </c>
      <c r="T4" s="29">
        <v>13462.763048926527</v>
      </c>
      <c r="U4" s="29">
        <v>14848.60205803083</v>
      </c>
      <c r="V4" s="29">
        <v>15756.193622652971</v>
      </c>
      <c r="W4" s="29">
        <v>18944.857349436297</v>
      </c>
      <c r="X4" s="29">
        <v>15064.631280689628</v>
      </c>
      <c r="Y4" s="29">
        <v>17958.947831333062</v>
      </c>
      <c r="Z4" s="29">
        <v>22441.571143891022</v>
      </c>
      <c r="AA4" s="29">
        <v>24069.203314813149</v>
      </c>
      <c r="AB4" s="29">
        <v>23945.512310689199</v>
      </c>
      <c r="AC4" s="29">
        <v>23862.801186009579</v>
      </c>
    </row>
    <row r="5" spans="1:35" x14ac:dyDescent="0.3">
      <c r="A5" t="s">
        <v>75</v>
      </c>
      <c r="B5" s="1" t="s">
        <v>94</v>
      </c>
      <c r="C5" s="31" t="s">
        <v>96</v>
      </c>
      <c r="D5" s="1" t="s">
        <v>43</v>
      </c>
      <c r="E5">
        <v>3624.2029325895046</v>
      </c>
      <c r="F5">
        <v>4054.2807144543535</v>
      </c>
      <c r="G5">
        <v>4451.4333081616887</v>
      </c>
      <c r="H5">
        <v>4474.7756431933476</v>
      </c>
      <c r="I5">
        <v>4574.8538398852579</v>
      </c>
      <c r="J5">
        <v>4473.878382371151</v>
      </c>
      <c r="K5">
        <v>4660.33802706607</v>
      </c>
      <c r="L5">
        <v>4326.5368088887071</v>
      </c>
      <c r="M5">
        <v>4490.4262188742214</v>
      </c>
      <c r="N5">
        <v>4454.6215407579184</v>
      </c>
      <c r="O5">
        <v>4541.4725402937429</v>
      </c>
      <c r="P5">
        <v>4548.1106998034811</v>
      </c>
      <c r="Q5">
        <v>4917.5228850286312</v>
      </c>
      <c r="R5">
        <v>4862.626926781556</v>
      </c>
      <c r="S5">
        <v>5063.1187608318014</v>
      </c>
      <c r="T5">
        <v>5022.9662749403178</v>
      </c>
      <c r="U5">
        <v>5349.8901424464602</v>
      </c>
      <c r="V5">
        <v>5315.1866123981199</v>
      </c>
      <c r="W5">
        <v>5705.367423745286</v>
      </c>
      <c r="X5">
        <v>5850.4515040603619</v>
      </c>
      <c r="Y5">
        <v>6306.5936953676173</v>
      </c>
      <c r="Z5">
        <v>5907.6882001542572</v>
      </c>
      <c r="AA5">
        <v>6500.2831947771074</v>
      </c>
      <c r="AB5">
        <v>6104.381107242506</v>
      </c>
      <c r="AC5">
        <v>6645.9602078892685</v>
      </c>
    </row>
    <row r="6" spans="1:35" s="22" customFormat="1" x14ac:dyDescent="0.3">
      <c r="A6" s="22" t="s">
        <v>75</v>
      </c>
      <c r="B6" s="23" t="s">
        <v>94</v>
      </c>
      <c r="C6" s="31" t="s">
        <v>57</v>
      </c>
      <c r="D6" s="23" t="s">
        <v>62</v>
      </c>
      <c r="E6" s="13">
        <f>EXP(E8)</f>
        <v>68.586724802043207</v>
      </c>
      <c r="F6" s="13">
        <f t="shared" ref="F6:S7" si="0">EXP(F8)</f>
        <v>67.388676543607616</v>
      </c>
      <c r="G6" s="13">
        <f t="shared" si="0"/>
        <v>66.214667377799756</v>
      </c>
      <c r="H6" s="13">
        <f t="shared" si="0"/>
        <v>64.644562826315507</v>
      </c>
      <c r="I6" s="13">
        <f t="shared" si="0"/>
        <v>63.093452481296147</v>
      </c>
      <c r="J6" s="13">
        <f t="shared" si="0"/>
        <v>61.855127649380059</v>
      </c>
      <c r="K6" s="13">
        <f t="shared" si="0"/>
        <v>60.049186416525565</v>
      </c>
      <c r="L6" s="13">
        <f t="shared" si="0"/>
        <v>57.996635485897279</v>
      </c>
      <c r="M6" s="13">
        <f t="shared" si="0"/>
        <v>56.484654528691756</v>
      </c>
      <c r="N6" s="13">
        <f t="shared" si="0"/>
        <v>55.53508593386568</v>
      </c>
      <c r="O6" s="13">
        <f t="shared" si="0"/>
        <v>55.139591656967838</v>
      </c>
      <c r="P6" s="13">
        <f t="shared" si="0"/>
        <v>54.193230385048295</v>
      </c>
      <c r="Q6" s="13">
        <f t="shared" si="0"/>
        <v>54.575605652915513</v>
      </c>
      <c r="R6" s="13">
        <f t="shared" si="0"/>
        <v>54.767721681351333</v>
      </c>
      <c r="S6" s="13">
        <f t="shared" si="0"/>
        <v>54.40978450973958</v>
      </c>
      <c r="T6" s="13">
        <f>EXP(T8)</f>
        <v>53.660061977471116</v>
      </c>
      <c r="U6" s="13">
        <f>EXP(U8)</f>
        <v>53.097136487249671</v>
      </c>
      <c r="V6" s="13">
        <f t="shared" ref="V6:V7" si="1">EXP(V8)</f>
        <v>52.357856370938123</v>
      </c>
      <c r="W6" s="13">
        <f>EXP(W8)</f>
        <v>51.917088802827926</v>
      </c>
      <c r="X6" s="13">
        <f>EXP(X8)</f>
        <v>51.670447345342332</v>
      </c>
      <c r="Y6" s="13">
        <f t="shared" ref="Y6:AC7" si="2">EXP(Y8)</f>
        <v>51.108560109487541</v>
      </c>
      <c r="Z6" s="13">
        <f t="shared" si="2"/>
        <v>50.930858641378521</v>
      </c>
      <c r="AA6" s="13">
        <f t="shared" si="2"/>
        <v>51.252992163894362</v>
      </c>
      <c r="AB6" s="13">
        <f t="shared" si="2"/>
        <v>51.127167011618127</v>
      </c>
      <c r="AC6" s="13">
        <f t="shared" si="2"/>
        <v>51.222095925771491</v>
      </c>
    </row>
    <row r="7" spans="1:35" s="22" customFormat="1" x14ac:dyDescent="0.3">
      <c r="A7" s="22" t="s">
        <v>75</v>
      </c>
      <c r="B7" s="23" t="s">
        <v>94</v>
      </c>
      <c r="C7" s="31" t="s">
        <v>61</v>
      </c>
      <c r="D7" s="23" t="s">
        <v>12</v>
      </c>
      <c r="E7" s="13">
        <f>EXP(E9)</f>
        <v>10.581244001498394</v>
      </c>
      <c r="F7" s="13">
        <f t="shared" si="0"/>
        <v>10.994223516465576</v>
      </c>
      <c r="G7" s="13">
        <f t="shared" si="0"/>
        <v>11.128573611759325</v>
      </c>
      <c r="H7" s="13">
        <f t="shared" si="0"/>
        <v>11.791937084577045</v>
      </c>
      <c r="I7" s="13">
        <f t="shared" si="0"/>
        <v>12.65274262532389</v>
      </c>
      <c r="J7" s="13">
        <f t="shared" si="0"/>
        <v>13.717124283492698</v>
      </c>
      <c r="K7" s="13">
        <f t="shared" si="0"/>
        <v>15.099958568361572</v>
      </c>
      <c r="L7" s="13">
        <f t="shared" si="0"/>
        <v>16.598195755040845</v>
      </c>
      <c r="M7" s="13">
        <f t="shared" si="0"/>
        <v>17.624042130221614</v>
      </c>
      <c r="N7" s="13">
        <f t="shared" si="0"/>
        <v>18.370773407479792</v>
      </c>
      <c r="O7" s="13">
        <f t="shared" si="0"/>
        <v>18.969662641526664</v>
      </c>
      <c r="P7" s="13">
        <f t="shared" si="0"/>
        <v>19.709603415835048</v>
      </c>
      <c r="Q7" s="13">
        <f t="shared" si="0"/>
        <v>19.93448207881584</v>
      </c>
      <c r="R7" s="13">
        <f t="shared" si="0"/>
        <v>20.482052195304725</v>
      </c>
      <c r="S7" s="13">
        <f t="shared" si="0"/>
        <v>21.469815103503045</v>
      </c>
      <c r="T7" s="13">
        <f>EXP(T9)</f>
        <v>22.072224320752351</v>
      </c>
      <c r="U7" s="13">
        <f>EXP(U9)</f>
        <v>22.021538562642426</v>
      </c>
      <c r="V7" s="13">
        <f t="shared" si="1"/>
        <v>22.439100608137348</v>
      </c>
      <c r="W7" s="13">
        <f>EXP(W9)</f>
        <v>22.956106969559382</v>
      </c>
      <c r="X7" s="13">
        <f>EXP(X9)</f>
        <v>23.700923177035886</v>
      </c>
      <c r="Y7" s="13">
        <f t="shared" si="2"/>
        <v>24.526373304752195</v>
      </c>
      <c r="Z7" s="13">
        <f t="shared" si="2"/>
        <v>24.677206405881289</v>
      </c>
      <c r="AA7" s="13">
        <f t="shared" si="2"/>
        <v>24.209085582570612</v>
      </c>
      <c r="AB7" s="13">
        <f t="shared" si="2"/>
        <v>24.526029937929497</v>
      </c>
      <c r="AC7" s="13">
        <f t="shared" si="2"/>
        <v>23.996068393716314</v>
      </c>
    </row>
    <row r="8" spans="1:35" hidden="1" x14ac:dyDescent="0.3">
      <c r="A8" t="s">
        <v>75</v>
      </c>
      <c r="B8" s="1" t="s">
        <v>94</v>
      </c>
      <c r="C8" s="31" t="s">
        <v>135</v>
      </c>
      <c r="D8" s="1" t="s">
        <v>62</v>
      </c>
      <c r="E8" s="21">
        <v>4.2280990000000003</v>
      </c>
      <c r="F8" s="21">
        <v>4.210477</v>
      </c>
      <c r="G8" s="21">
        <v>4.1929020000000001</v>
      </c>
      <c r="H8" s="21">
        <v>4.1689040000000004</v>
      </c>
      <c r="I8" s="21">
        <v>4.1446170000000002</v>
      </c>
      <c r="J8" s="21">
        <v>4.1247949999999998</v>
      </c>
      <c r="K8" s="21">
        <v>4.0951639999999996</v>
      </c>
      <c r="L8" s="21">
        <v>4.0603850000000001</v>
      </c>
      <c r="M8" s="21">
        <v>4.0339689999999999</v>
      </c>
      <c r="N8" s="21">
        <v>4.0170149999999998</v>
      </c>
      <c r="O8" s="21">
        <v>4.009868</v>
      </c>
      <c r="P8" s="21">
        <v>3.992556</v>
      </c>
      <c r="Q8" s="21">
        <v>3.999587</v>
      </c>
      <c r="R8" s="21">
        <v>4.003101</v>
      </c>
      <c r="S8" s="21">
        <v>3.9965440000000001</v>
      </c>
      <c r="T8" s="21">
        <v>3.982669</v>
      </c>
      <c r="U8" s="21">
        <v>3.9721229999999998</v>
      </c>
      <c r="V8" s="21">
        <v>3.9581019999999998</v>
      </c>
      <c r="W8" s="21">
        <v>3.9496479999999998</v>
      </c>
      <c r="X8" s="21">
        <v>3.9448859999999999</v>
      </c>
      <c r="Y8" s="21">
        <v>3.9339520000000001</v>
      </c>
      <c r="Z8" s="21">
        <v>3.930469</v>
      </c>
      <c r="AA8" s="21">
        <v>3.9367740000000002</v>
      </c>
      <c r="AB8" s="21">
        <v>3.9343159999999999</v>
      </c>
      <c r="AC8" s="21">
        <v>3.9361709999999999</v>
      </c>
      <c r="AD8" t="s">
        <v>137</v>
      </c>
    </row>
    <row r="9" spans="1:35" s="22" customFormat="1" hidden="1" x14ac:dyDescent="0.3">
      <c r="A9" s="22" t="s">
        <v>75</v>
      </c>
      <c r="B9" s="23" t="s">
        <v>94</v>
      </c>
      <c r="C9" s="31" t="s">
        <v>136</v>
      </c>
      <c r="D9" s="23" t="s">
        <v>12</v>
      </c>
      <c r="E9" s="21">
        <v>2.359083</v>
      </c>
      <c r="F9" s="21">
        <v>2.39737</v>
      </c>
      <c r="G9" s="21">
        <v>2.409516</v>
      </c>
      <c r="H9" s="21">
        <v>2.4674160000000001</v>
      </c>
      <c r="I9" s="21">
        <v>2.537874</v>
      </c>
      <c r="J9" s="21">
        <v>2.6186449999999999</v>
      </c>
      <c r="K9" s="21">
        <v>2.7146919999999999</v>
      </c>
      <c r="L9" s="21">
        <v>2.809294</v>
      </c>
      <c r="M9" s="21">
        <v>2.8692639999999998</v>
      </c>
      <c r="N9" s="21">
        <v>2.9107609999999999</v>
      </c>
      <c r="O9" s="21">
        <v>2.942841</v>
      </c>
      <c r="P9" s="21">
        <v>2.981106</v>
      </c>
      <c r="Q9" s="21">
        <v>2.992451</v>
      </c>
      <c r="R9" s="21">
        <v>3.019549</v>
      </c>
      <c r="S9" s="21">
        <v>3.0666479999999998</v>
      </c>
      <c r="T9" s="21">
        <v>3.0943200000000002</v>
      </c>
      <c r="U9" s="21">
        <v>3.0920209999999999</v>
      </c>
      <c r="V9" s="21">
        <v>3.110805</v>
      </c>
      <c r="W9" s="21">
        <v>3.1335839999999999</v>
      </c>
      <c r="X9" s="21">
        <v>3.1655139999999999</v>
      </c>
      <c r="Y9" s="21">
        <v>3.1997490000000002</v>
      </c>
      <c r="Z9" s="21">
        <v>3.2058800000000001</v>
      </c>
      <c r="AA9" s="21">
        <v>3.186728</v>
      </c>
      <c r="AB9" s="21">
        <v>3.199735</v>
      </c>
      <c r="AC9" s="21">
        <v>3.1778900000000001</v>
      </c>
      <c r="AD9" s="22" t="s">
        <v>137</v>
      </c>
    </row>
    <row r="10" spans="1:35" x14ac:dyDescent="0.3">
      <c r="A10" s="22" t="s">
        <v>75</v>
      </c>
      <c r="B10" s="23" t="s">
        <v>94</v>
      </c>
      <c r="C10" s="31" t="s">
        <v>96</v>
      </c>
      <c r="D10" s="23" t="s">
        <v>43</v>
      </c>
      <c r="E10" s="22">
        <v>3624.2029325895046</v>
      </c>
      <c r="F10" s="22">
        <v>4054.2807144543535</v>
      </c>
      <c r="G10" s="22">
        <v>4451.4333081616887</v>
      </c>
      <c r="H10" s="22">
        <v>4474.7756431933476</v>
      </c>
      <c r="I10" s="22">
        <v>4574.8538398852579</v>
      </c>
      <c r="J10" s="22">
        <v>4473.878382371151</v>
      </c>
      <c r="K10" s="22">
        <v>4660.33802706607</v>
      </c>
      <c r="L10" s="22">
        <v>4326.5368088887071</v>
      </c>
      <c r="M10" s="22">
        <v>4490.4262188742214</v>
      </c>
      <c r="N10" s="22">
        <v>4454.6215407579184</v>
      </c>
      <c r="O10" s="22">
        <v>4541.4725402937429</v>
      </c>
      <c r="P10" s="22">
        <v>4548.1106998034811</v>
      </c>
      <c r="Q10" s="22">
        <v>4917.5228850286312</v>
      </c>
      <c r="R10" s="22">
        <v>4862.626926781556</v>
      </c>
      <c r="S10" s="22">
        <v>5063.1187608318014</v>
      </c>
      <c r="T10" s="22">
        <v>5022.9662749403178</v>
      </c>
      <c r="U10" s="22">
        <v>5349.8901424464602</v>
      </c>
      <c r="V10" s="22">
        <v>5315.1866123981199</v>
      </c>
      <c r="W10" s="22">
        <v>5705.367423745286</v>
      </c>
      <c r="X10" s="22">
        <v>5850.4515040603619</v>
      </c>
      <c r="Y10" s="22">
        <v>6306.5936953676173</v>
      </c>
      <c r="Z10" s="22">
        <v>5907.6882001542572</v>
      </c>
      <c r="AA10" s="22">
        <v>6500.2831947771074</v>
      </c>
      <c r="AB10" s="22">
        <v>6104.381107242506</v>
      </c>
      <c r="AC10" s="22">
        <v>6645.9602078892685</v>
      </c>
    </row>
    <row r="11" spans="1:35" x14ac:dyDescent="0.3">
      <c r="A11" t="s">
        <v>19</v>
      </c>
      <c r="B11" s="1" t="s">
        <v>100</v>
      </c>
      <c r="C11" s="31" t="s">
        <v>41</v>
      </c>
      <c r="D11" s="1" t="s">
        <v>40</v>
      </c>
      <c r="E11">
        <v>17.390733268932941</v>
      </c>
      <c r="F11">
        <v>5.8405300485255696</v>
      </c>
      <c r="G11">
        <v>14.220246039664747</v>
      </c>
      <c r="H11">
        <v>18.590809998518424</v>
      </c>
      <c r="I11">
        <v>22.345662010863407</v>
      </c>
      <c r="J11">
        <v>21.899600174478103</v>
      </c>
      <c r="K11">
        <v>20.917174596875039</v>
      </c>
      <c r="L11">
        <v>21.179209613799397</v>
      </c>
      <c r="M11">
        <v>23.156131426335389</v>
      </c>
      <c r="N11">
        <v>24.363983260068167</v>
      </c>
      <c r="O11">
        <v>25.757493535844986</v>
      </c>
      <c r="P11">
        <v>26.705525100995441</v>
      </c>
      <c r="Q11">
        <v>27.153745010657605</v>
      </c>
      <c r="R11">
        <v>27.656832766596906</v>
      </c>
      <c r="S11">
        <v>28.752424562835706</v>
      </c>
      <c r="T11">
        <v>31.274316085287531</v>
      </c>
      <c r="U11">
        <v>30.649794428302506</v>
      </c>
      <c r="V11">
        <v>28.163544387217168</v>
      </c>
      <c r="W11">
        <v>28.611506150671655</v>
      </c>
      <c r="X11">
        <v>27.777789701489866</v>
      </c>
      <c r="Y11">
        <v>27.426379955397856</v>
      </c>
      <c r="Z11">
        <v>26.493554825729806</v>
      </c>
      <c r="AA11">
        <v>25.132421097469766</v>
      </c>
      <c r="AB11">
        <v>23.958143083346911</v>
      </c>
      <c r="AC11">
        <v>22.749990429563717</v>
      </c>
    </row>
    <row r="12" spans="1:35" hidden="1" x14ac:dyDescent="0.3">
      <c r="A12" t="s">
        <v>19</v>
      </c>
      <c r="B12" s="1" t="s">
        <v>100</v>
      </c>
      <c r="C12" s="31" t="s">
        <v>99</v>
      </c>
      <c r="D12" s="1" t="s">
        <v>49</v>
      </c>
      <c r="E12" s="13" t="s">
        <v>33</v>
      </c>
      <c r="F12" s="13" t="s">
        <v>33</v>
      </c>
      <c r="G12">
        <v>22580.713447181319</v>
      </c>
      <c r="H12">
        <v>29651.997714912522</v>
      </c>
      <c r="I12">
        <v>32399.160633894651</v>
      </c>
      <c r="J12">
        <v>33683.477242346038</v>
      </c>
      <c r="K12">
        <v>32930.441022005965</v>
      </c>
      <c r="L12">
        <v>32630.922691343229</v>
      </c>
      <c r="M12">
        <v>32746.234161369219</v>
      </c>
      <c r="N12">
        <v>31168.862894661208</v>
      </c>
      <c r="O12">
        <v>31662.811513527133</v>
      </c>
      <c r="P12">
        <v>30825.87943378654</v>
      </c>
      <c r="Q12">
        <v>30891.29477173882</v>
      </c>
      <c r="R12">
        <v>35309.769292179881</v>
      </c>
      <c r="S12">
        <v>37986.112373463948</v>
      </c>
      <c r="T12">
        <v>40476.290684544569</v>
      </c>
      <c r="U12">
        <v>41160.988207704097</v>
      </c>
      <c r="V12">
        <v>41132.178359221056</v>
      </c>
      <c r="W12">
        <v>39859.867656343718</v>
      </c>
      <c r="X12">
        <v>35123.232660564041</v>
      </c>
      <c r="Y12">
        <v>32568.748150166699</v>
      </c>
      <c r="Z12">
        <v>33427.861906011873</v>
      </c>
      <c r="AA12">
        <v>33009.023199488809</v>
      </c>
      <c r="AB12">
        <v>31082.351078871994</v>
      </c>
      <c r="AC12">
        <v>30282.47101409794</v>
      </c>
    </row>
    <row r="13" spans="1:35" x14ac:dyDescent="0.3">
      <c r="A13" s="29" t="s">
        <v>19</v>
      </c>
      <c r="B13" s="30" t="s">
        <v>100</v>
      </c>
      <c r="C13" s="31" t="s">
        <v>147</v>
      </c>
      <c r="D13" s="30" t="s">
        <v>148</v>
      </c>
      <c r="E13" s="29">
        <v>11002.065615430409</v>
      </c>
      <c r="F13" s="29">
        <v>8219.4801815209939</v>
      </c>
      <c r="G13" s="29">
        <v>12253.579443787659</v>
      </c>
      <c r="H13" s="29">
        <v>14477.951066116655</v>
      </c>
      <c r="I13" s="29">
        <v>15141.303388314855</v>
      </c>
      <c r="J13" s="29">
        <v>16424.97540906585</v>
      </c>
      <c r="K13" s="29">
        <v>18488.839611130497</v>
      </c>
      <c r="L13" s="29">
        <v>17230.055104285828</v>
      </c>
      <c r="M13" s="29">
        <v>14258.355821183532</v>
      </c>
      <c r="N13" s="29">
        <v>16044.493793501344</v>
      </c>
      <c r="O13" s="29">
        <v>19493.888049091453</v>
      </c>
      <c r="P13" s="29">
        <v>17517.706145600434</v>
      </c>
      <c r="Q13" s="29">
        <v>18626.774923182977</v>
      </c>
      <c r="R13" s="29">
        <v>22781.082819458043</v>
      </c>
      <c r="S13" s="29">
        <v>27601.400059072166</v>
      </c>
      <c r="T13" s="29">
        <v>36144.994945871644</v>
      </c>
      <c r="U13" s="29">
        <v>42970.696448825845</v>
      </c>
      <c r="V13" s="29">
        <v>45729.799339983954</v>
      </c>
      <c r="W13" s="29">
        <v>55595.484312959168</v>
      </c>
      <c r="X13" s="29">
        <v>37906.205185174833</v>
      </c>
      <c r="Y13" s="29">
        <v>39212.579413771149</v>
      </c>
      <c r="Z13" s="29">
        <v>49010.310500129912</v>
      </c>
      <c r="AA13" s="29">
        <v>51271.06775693391</v>
      </c>
      <c r="AB13" s="29">
        <v>47762.79670320922</v>
      </c>
      <c r="AC13" s="29">
        <v>43239.835177917113</v>
      </c>
    </row>
    <row r="14" spans="1:35" x14ac:dyDescent="0.3">
      <c r="A14" t="s">
        <v>19</v>
      </c>
      <c r="B14" s="1" t="s">
        <v>100</v>
      </c>
      <c r="C14" s="31" t="s">
        <v>96</v>
      </c>
      <c r="D14" s="1" t="s">
        <v>43</v>
      </c>
      <c r="E14">
        <v>5438.5284709045945</v>
      </c>
      <c r="F14">
        <v>2009.4079880552442</v>
      </c>
      <c r="G14">
        <v>5444.2727008520742</v>
      </c>
      <c r="H14">
        <v>7437.8600001814175</v>
      </c>
      <c r="I14">
        <v>8792.1413973259496</v>
      </c>
      <c r="J14">
        <v>8936.5511091563549</v>
      </c>
      <c r="K14">
        <v>8540.5015387614058</v>
      </c>
      <c r="L14">
        <v>8342.3127754804518</v>
      </c>
      <c r="M14">
        <v>9226.970054035517</v>
      </c>
      <c r="N14">
        <v>9597.3595777625433</v>
      </c>
      <c r="O14">
        <v>9673.3248884568256</v>
      </c>
      <c r="P14">
        <v>10029.643907587286</v>
      </c>
      <c r="Q14">
        <v>10033.676962181617</v>
      </c>
      <c r="R14">
        <v>10421.287876408633</v>
      </c>
      <c r="S14">
        <v>10851.49207260245</v>
      </c>
      <c r="T14">
        <v>11757.025466996331</v>
      </c>
      <c r="U14">
        <v>10858.526391327105</v>
      </c>
      <c r="V14">
        <v>10477.533031563738</v>
      </c>
      <c r="W14">
        <v>10831.523276736843</v>
      </c>
      <c r="X14">
        <v>11235.785087013288</v>
      </c>
      <c r="Y14">
        <v>10898.253558183244</v>
      </c>
      <c r="Z14">
        <v>10299.968986823376</v>
      </c>
      <c r="AA14">
        <v>10956.105804906112</v>
      </c>
      <c r="AB14">
        <v>9580.1265755441218</v>
      </c>
      <c r="AC14">
        <v>9006.5049723733409</v>
      </c>
    </row>
    <row r="15" spans="1:35" x14ac:dyDescent="0.3">
      <c r="A15" t="s">
        <v>19</v>
      </c>
      <c r="B15" s="1" t="s">
        <v>100</v>
      </c>
      <c r="C15" s="31" t="s">
        <v>57</v>
      </c>
      <c r="D15" s="1" t="s">
        <v>62</v>
      </c>
      <c r="E15">
        <v>73.980987548828097</v>
      </c>
      <c r="F15">
        <v>107.348907470703</v>
      </c>
      <c r="G15">
        <v>70.791389465332003</v>
      </c>
      <c r="H15">
        <v>75.731246948242202</v>
      </c>
      <c r="I15">
        <v>86.303627014160199</v>
      </c>
      <c r="J15">
        <v>86.288642883300795</v>
      </c>
      <c r="K15">
        <v>90.632072448730497</v>
      </c>
      <c r="L15">
        <v>92.061271667480497</v>
      </c>
      <c r="M15">
        <v>93.404922485351605</v>
      </c>
      <c r="N15">
        <v>94.382621765136705</v>
      </c>
      <c r="O15">
        <v>97.178550720214801</v>
      </c>
      <c r="P15">
        <v>99.106483459472699</v>
      </c>
      <c r="Q15">
        <v>103.88542938232401</v>
      </c>
      <c r="R15">
        <v>106.22573852539099</v>
      </c>
      <c r="S15">
        <v>107.46775817871099</v>
      </c>
      <c r="T15">
        <v>110.18361663818401</v>
      </c>
      <c r="U15">
        <v>107.860626220703</v>
      </c>
      <c r="V15">
        <v>109.486450195312</v>
      </c>
      <c r="W15">
        <v>105.853157043457</v>
      </c>
      <c r="X15">
        <v>104.78343200683599</v>
      </c>
      <c r="Y15">
        <v>103.45606994628901</v>
      </c>
      <c r="Z15">
        <v>104.04721832275401</v>
      </c>
      <c r="AA15">
        <v>100.40155029296901</v>
      </c>
      <c r="AB15">
        <v>97.416679382324205</v>
      </c>
      <c r="AC15">
        <v>95.987731933593807</v>
      </c>
    </row>
    <row r="16" spans="1:35" x14ac:dyDescent="0.3">
      <c r="A16" t="s">
        <v>19</v>
      </c>
      <c r="B16" s="1" t="s">
        <v>100</v>
      </c>
      <c r="C16" s="31" t="s">
        <v>61</v>
      </c>
      <c r="D16" s="1" t="s">
        <v>12</v>
      </c>
      <c r="E16">
        <v>65.8466796875</v>
      </c>
      <c r="F16" t="s">
        <v>33</v>
      </c>
      <c r="G16">
        <v>51.502628326416001</v>
      </c>
      <c r="H16">
        <v>51.331871032714801</v>
      </c>
      <c r="I16">
        <v>66.313941955566406</v>
      </c>
      <c r="J16">
        <v>88.783859252929702</v>
      </c>
      <c r="K16">
        <v>91.426170349121094</v>
      </c>
      <c r="L16">
        <v>87.190910339355497</v>
      </c>
      <c r="M16">
        <v>85.627777099609403</v>
      </c>
      <c r="N16">
        <v>86.350311279296903</v>
      </c>
      <c r="O16">
        <v>86.885551452636705</v>
      </c>
      <c r="P16">
        <v>88.376350402832003</v>
      </c>
      <c r="Q16" t="s">
        <v>33</v>
      </c>
      <c r="R16">
        <v>97.504920959472699</v>
      </c>
      <c r="S16">
        <v>101.7216796875</v>
      </c>
      <c r="T16">
        <v>108.83136749267599</v>
      </c>
      <c r="U16">
        <v>101.00531005859401</v>
      </c>
      <c r="V16">
        <v>101.295112609863</v>
      </c>
      <c r="W16">
        <v>99.542282104492202</v>
      </c>
      <c r="X16">
        <v>99.441009521484403</v>
      </c>
      <c r="Y16">
        <v>99.443077087402301</v>
      </c>
      <c r="Z16">
        <v>98.129226684570298</v>
      </c>
      <c r="AA16">
        <v>95.397842407226605</v>
      </c>
      <c r="AB16">
        <v>92.572738647460895</v>
      </c>
      <c r="AC16">
        <v>90.034919738769503</v>
      </c>
    </row>
    <row r="17" spans="1:29" x14ac:dyDescent="0.3">
      <c r="A17" s="22" t="s">
        <v>19</v>
      </c>
      <c r="B17" s="23" t="s">
        <v>100</v>
      </c>
      <c r="C17" s="31" t="s">
        <v>96</v>
      </c>
      <c r="D17" s="23" t="s">
        <v>43</v>
      </c>
      <c r="E17" s="22">
        <v>5438.5284709045945</v>
      </c>
      <c r="F17" s="22">
        <v>2009.4079880552442</v>
      </c>
      <c r="G17" s="22">
        <v>5444.2727008520742</v>
      </c>
      <c r="H17" s="22">
        <v>7437.8600001814175</v>
      </c>
      <c r="I17" s="22">
        <v>8792.1413973259496</v>
      </c>
      <c r="J17" s="22">
        <v>8936.5511091563549</v>
      </c>
      <c r="K17" s="22">
        <v>8540.5015387614058</v>
      </c>
      <c r="L17" s="22">
        <v>8342.3127754804518</v>
      </c>
      <c r="M17" s="22">
        <v>9226.970054035517</v>
      </c>
      <c r="N17" s="22">
        <v>9597.3595777625433</v>
      </c>
      <c r="O17" s="22">
        <v>9673.3248884568256</v>
      </c>
      <c r="P17" s="22">
        <v>10029.643907587286</v>
      </c>
      <c r="Q17" s="22">
        <v>10033.676962181617</v>
      </c>
      <c r="R17" s="22">
        <v>10421.287876408633</v>
      </c>
      <c r="S17" s="22">
        <v>10851.49207260245</v>
      </c>
      <c r="T17" s="22">
        <v>11757.025466996331</v>
      </c>
      <c r="U17" s="22">
        <v>10858.526391327105</v>
      </c>
      <c r="V17" s="22">
        <v>10477.533031563738</v>
      </c>
      <c r="W17" s="22">
        <v>10831.523276736843</v>
      </c>
      <c r="X17" s="22">
        <v>11235.785087013288</v>
      </c>
      <c r="Y17" s="22">
        <v>10898.253558183244</v>
      </c>
      <c r="Z17" s="22">
        <v>10299.968986823376</v>
      </c>
      <c r="AA17" s="22">
        <v>10956.105804906112</v>
      </c>
      <c r="AB17" s="22">
        <v>9580.1265755441218</v>
      </c>
      <c r="AC17" s="22">
        <v>9006.5049723733409</v>
      </c>
    </row>
    <row r="18" spans="1:29" x14ac:dyDescent="0.3">
      <c r="A18" s="22" t="s">
        <v>21</v>
      </c>
      <c r="B18" s="23" t="s">
        <v>46</v>
      </c>
      <c r="C18" s="31" t="s">
        <v>96</v>
      </c>
      <c r="D18" s="23" t="s">
        <v>43</v>
      </c>
      <c r="E18" s="22">
        <v>2338.1501160416815</v>
      </c>
      <c r="F18" s="22">
        <v>3081.4157125391848</v>
      </c>
      <c r="G18" s="22">
        <v>2749.048849325543</v>
      </c>
      <c r="H18" s="22">
        <v>2863.718634584829</v>
      </c>
      <c r="I18" s="22">
        <v>2830.5205806882491</v>
      </c>
      <c r="J18" s="22">
        <v>2807.8987532402498</v>
      </c>
      <c r="K18" s="22">
        <v>2837.7485001977416</v>
      </c>
      <c r="L18" s="22">
        <v>3003.6484876121535</v>
      </c>
      <c r="M18" s="22">
        <v>2979.7212560977696</v>
      </c>
      <c r="N18" s="22">
        <v>3044.3742973276831</v>
      </c>
      <c r="O18" s="22">
        <v>3228.7155012705543</v>
      </c>
      <c r="P18" s="22">
        <v>3233.1860697120796</v>
      </c>
      <c r="Q18" s="22">
        <v>3358.6365620081715</v>
      </c>
      <c r="R18" s="22">
        <v>3537.3046553709491</v>
      </c>
      <c r="S18" s="22">
        <v>3567.4513084000478</v>
      </c>
      <c r="T18" s="22">
        <v>3938.2281750260017</v>
      </c>
      <c r="U18" s="22">
        <v>6025.9828660624707</v>
      </c>
      <c r="V18" s="22">
        <v>6791.8847142802324</v>
      </c>
      <c r="W18" s="22">
        <v>5904.6754692896484</v>
      </c>
      <c r="X18" s="22">
        <v>5863.3939034015102</v>
      </c>
      <c r="Y18" s="22">
        <v>6495.1400354070256</v>
      </c>
      <c r="Z18" s="22">
        <v>6864.5997499119085</v>
      </c>
      <c r="AA18" s="22">
        <v>6695.7443179745096</v>
      </c>
      <c r="AB18" s="22">
        <v>6402.0038357944604</v>
      </c>
      <c r="AC18" s="22">
        <v>6067.7183634814046</v>
      </c>
    </row>
    <row r="19" spans="1:29" x14ac:dyDescent="0.3">
      <c r="A19" t="s">
        <v>21</v>
      </c>
      <c r="B19" s="1" t="s">
        <v>46</v>
      </c>
      <c r="C19" s="31" t="s">
        <v>41</v>
      </c>
      <c r="D19" s="1" t="s">
        <v>40</v>
      </c>
      <c r="E19">
        <v>6.6052321831131087</v>
      </c>
      <c r="F19">
        <v>8.2951708723202522</v>
      </c>
      <c r="G19">
        <v>7.516621524893627</v>
      </c>
      <c r="H19">
        <v>7.3246461647170573</v>
      </c>
      <c r="I19">
        <v>7.5905187059884947</v>
      </c>
      <c r="J19">
        <v>8.6853422882054918</v>
      </c>
      <c r="K19">
        <v>8.7707096695955311</v>
      </c>
      <c r="L19">
        <v>8.9170408819427252</v>
      </c>
      <c r="M19">
        <v>8.5620778277399001</v>
      </c>
      <c r="N19">
        <v>9.5040646890945251</v>
      </c>
      <c r="O19">
        <v>10.713434087532361</v>
      </c>
      <c r="P19">
        <v>11.804798427391285</v>
      </c>
      <c r="Q19">
        <v>12.469364414835882</v>
      </c>
      <c r="R19">
        <v>13.03688929100181</v>
      </c>
      <c r="S19">
        <v>12.660484313578563</v>
      </c>
      <c r="T19">
        <v>12.330708749073629</v>
      </c>
      <c r="U19">
        <v>15.303581240537065</v>
      </c>
      <c r="V19">
        <v>16.21917335073109</v>
      </c>
      <c r="W19">
        <v>15.58429409270668</v>
      </c>
      <c r="X19">
        <v>16.161075825836679</v>
      </c>
      <c r="Y19">
        <v>16.335081477101678</v>
      </c>
      <c r="Z19">
        <v>16.720415857206557</v>
      </c>
      <c r="AA19">
        <v>17.125738103999375</v>
      </c>
      <c r="AB19">
        <v>16.510527474139828</v>
      </c>
      <c r="AC19">
        <v>16.558313527136008</v>
      </c>
    </row>
    <row r="20" spans="1:29" hidden="1" x14ac:dyDescent="0.3">
      <c r="A20" t="s">
        <v>21</v>
      </c>
      <c r="B20" s="1" t="s">
        <v>46</v>
      </c>
      <c r="C20" s="31" t="s">
        <v>99</v>
      </c>
      <c r="D20" s="1" t="s">
        <v>49</v>
      </c>
      <c r="E20">
        <v>16255.585866161427</v>
      </c>
      <c r="F20">
        <v>16418.084459613972</v>
      </c>
      <c r="G20">
        <v>16992.187264658674</v>
      </c>
      <c r="H20">
        <v>17265.502415185569</v>
      </c>
      <c r="I20">
        <v>17415.153557810434</v>
      </c>
      <c r="J20">
        <v>17957.155909569137</v>
      </c>
      <c r="K20">
        <v>18191.922018432637</v>
      </c>
      <c r="L20">
        <v>18983.473271942672</v>
      </c>
      <c r="M20">
        <v>19193.290967294677</v>
      </c>
      <c r="N20">
        <v>18983.183888444153</v>
      </c>
      <c r="O20">
        <v>19953.675180485156</v>
      </c>
      <c r="P20">
        <v>20581.263606094053</v>
      </c>
      <c r="Q20">
        <v>20109.054556373056</v>
      </c>
      <c r="R20">
        <v>19347.523516085319</v>
      </c>
      <c r="S20">
        <v>19301.806710568777</v>
      </c>
      <c r="T20">
        <v>19418.015047080247</v>
      </c>
      <c r="U20">
        <v>20097.900402507585</v>
      </c>
      <c r="V20">
        <v>20629.843374233569</v>
      </c>
      <c r="W20">
        <v>21939.84744415235</v>
      </c>
      <c r="X20">
        <v>22879.505159521395</v>
      </c>
      <c r="Y20">
        <v>21782.799384955397</v>
      </c>
      <c r="Z20">
        <v>20142.157052378909</v>
      </c>
      <c r="AA20">
        <v>19888.753861743473</v>
      </c>
      <c r="AB20">
        <v>19387.082769156179</v>
      </c>
      <c r="AC20">
        <v>18694.310951892352</v>
      </c>
    </row>
    <row r="21" spans="1:29" x14ac:dyDescent="0.3">
      <c r="A21" s="29" t="s">
        <v>21</v>
      </c>
      <c r="B21" s="30" t="s">
        <v>46</v>
      </c>
      <c r="C21" s="31" t="s">
        <v>147</v>
      </c>
      <c r="D21" s="30" t="s">
        <v>148</v>
      </c>
      <c r="E21" s="29">
        <v>6475.4170704596318</v>
      </c>
      <c r="F21" s="29">
        <v>5984.3606170438161</v>
      </c>
      <c r="G21" s="29">
        <v>6272.4694368476812</v>
      </c>
      <c r="H21" s="29">
        <v>6029.8763880612632</v>
      </c>
      <c r="I21" s="29">
        <v>6054.7438840015502</v>
      </c>
      <c r="J21" s="29">
        <v>6352.8230585353285</v>
      </c>
      <c r="K21" s="29">
        <v>6913.1464620588713</v>
      </c>
      <c r="L21" s="29">
        <v>7052.6967704541576</v>
      </c>
      <c r="M21" s="29">
        <v>6139.732825205966</v>
      </c>
      <c r="N21" s="29">
        <v>6742.8246029806523</v>
      </c>
      <c r="O21" s="29">
        <v>8321.3938665155711</v>
      </c>
      <c r="P21" s="29">
        <v>8191.5128316246828</v>
      </c>
      <c r="Q21" s="29">
        <v>8380.0389517872736</v>
      </c>
      <c r="R21" s="29">
        <v>8896.9025302096306</v>
      </c>
      <c r="S21" s="29">
        <v>10030.444426206544</v>
      </c>
      <c r="T21" s="29">
        <v>12357.701391187333</v>
      </c>
      <c r="U21" s="29">
        <v>14533.72942324941</v>
      </c>
      <c r="V21" s="29">
        <v>16151.275839059044</v>
      </c>
      <c r="W21" s="29">
        <v>22974.277350431879</v>
      </c>
      <c r="X21" s="29">
        <v>17937.979567685899</v>
      </c>
      <c r="Y21" s="29">
        <v>22552.19900712333</v>
      </c>
      <c r="Z21" s="29">
        <v>24166.096305362436</v>
      </c>
      <c r="AA21" s="29">
        <v>24722.638824587379</v>
      </c>
      <c r="AB21" s="29">
        <v>23563.940599222849</v>
      </c>
      <c r="AC21" s="29">
        <v>23121.206376855938</v>
      </c>
    </row>
    <row r="22" spans="1:29" x14ac:dyDescent="0.3">
      <c r="A22" t="s">
        <v>21</v>
      </c>
      <c r="B22" s="1" t="s">
        <v>46</v>
      </c>
      <c r="C22" s="31" t="s">
        <v>96</v>
      </c>
      <c r="D22" s="1" t="s">
        <v>43</v>
      </c>
      <c r="E22">
        <v>2338.1501160416815</v>
      </c>
      <c r="F22">
        <v>3081.4157125391848</v>
      </c>
      <c r="G22">
        <v>2749.048849325543</v>
      </c>
      <c r="H22">
        <v>2863.718634584829</v>
      </c>
      <c r="I22">
        <v>2830.5205806882491</v>
      </c>
      <c r="J22">
        <v>2807.8987532402498</v>
      </c>
      <c r="K22">
        <v>2837.7485001977416</v>
      </c>
      <c r="L22">
        <v>3003.6484876121535</v>
      </c>
      <c r="M22">
        <v>2979.7212560977696</v>
      </c>
      <c r="N22">
        <v>3044.3742973276831</v>
      </c>
      <c r="O22">
        <v>3228.7155012705543</v>
      </c>
      <c r="P22">
        <v>3233.1860697120796</v>
      </c>
      <c r="Q22">
        <v>3358.6365620081715</v>
      </c>
      <c r="R22">
        <v>3537.3046553709491</v>
      </c>
      <c r="S22">
        <v>3567.4513084000478</v>
      </c>
      <c r="T22">
        <v>3938.2281750260017</v>
      </c>
      <c r="U22">
        <v>6025.9828660624707</v>
      </c>
      <c r="V22">
        <v>6791.8847142802324</v>
      </c>
      <c r="W22">
        <v>5904.6754692896484</v>
      </c>
      <c r="X22">
        <v>5863.3939034015102</v>
      </c>
      <c r="Y22">
        <v>6495.1400354070256</v>
      </c>
      <c r="Z22">
        <v>6864.5997499119085</v>
      </c>
      <c r="AA22">
        <v>6695.7443179745096</v>
      </c>
      <c r="AB22">
        <v>6402.0038357944604</v>
      </c>
      <c r="AC22">
        <v>6067.7183634814046</v>
      </c>
    </row>
    <row r="23" spans="1:29" x14ac:dyDescent="0.3">
      <c r="A23" t="s">
        <v>21</v>
      </c>
      <c r="B23" s="1" t="s">
        <v>46</v>
      </c>
      <c r="C23" s="31" t="s">
        <v>57</v>
      </c>
      <c r="D23" s="1" t="s">
        <v>62</v>
      </c>
      <c r="E23">
        <v>82.452957153320298</v>
      </c>
      <c r="F23">
        <v>83.958740234375</v>
      </c>
      <c r="G23">
        <v>85.711196899414105</v>
      </c>
      <c r="H23">
        <v>87.308921813964801</v>
      </c>
      <c r="I23">
        <v>87.587013244628906</v>
      </c>
      <c r="J23">
        <v>87.346061706542997</v>
      </c>
      <c r="K23">
        <v>87.648689270019503</v>
      </c>
      <c r="L23">
        <v>88.263496398925795</v>
      </c>
      <c r="M23">
        <v>88.296463012695298</v>
      </c>
      <c r="N23">
        <v>88.839752197265597</v>
      </c>
      <c r="O23">
        <v>92.622467041015597</v>
      </c>
      <c r="P23">
        <v>93.130058288574205</v>
      </c>
      <c r="Q23">
        <v>92.991149902343807</v>
      </c>
      <c r="R23">
        <v>96.498199462890597</v>
      </c>
      <c r="S23" s="13" t="s">
        <v>33</v>
      </c>
      <c r="T23">
        <v>96.953971862792997</v>
      </c>
      <c r="U23">
        <v>95.923011779785199</v>
      </c>
      <c r="V23">
        <v>93.547142028808594</v>
      </c>
      <c r="W23">
        <v>91.815963745117202</v>
      </c>
      <c r="X23">
        <v>100.96978759765599</v>
      </c>
      <c r="Y23" s="13" t="s">
        <v>33</v>
      </c>
      <c r="Z23">
        <v>111.14031219482401</v>
      </c>
      <c r="AA23">
        <v>103.37030029296901</v>
      </c>
      <c r="AB23">
        <v>105.94441986084</v>
      </c>
      <c r="AC23">
        <v>105.67872619628901</v>
      </c>
    </row>
    <row r="24" spans="1:29" x14ac:dyDescent="0.3">
      <c r="A24" t="s">
        <v>21</v>
      </c>
      <c r="B24" s="1" t="s">
        <v>46</v>
      </c>
      <c r="C24" s="31" t="s">
        <v>61</v>
      </c>
      <c r="D24" s="1" t="s">
        <v>12</v>
      </c>
      <c r="E24">
        <v>38.523120880127003</v>
      </c>
      <c r="F24">
        <v>43.585189819335902</v>
      </c>
      <c r="G24">
        <v>48.524261474609403</v>
      </c>
      <c r="H24">
        <v>54.226921081542997</v>
      </c>
      <c r="I24">
        <v>59.780189514160199</v>
      </c>
      <c r="J24">
        <v>62.477458953857401</v>
      </c>
      <c r="K24">
        <v>64.619697570800795</v>
      </c>
      <c r="L24">
        <v>65.410850524902301</v>
      </c>
      <c r="M24">
        <v>67.538177490234403</v>
      </c>
      <c r="N24">
        <v>69.840583801269503</v>
      </c>
      <c r="O24">
        <v>77.554466247558594</v>
      </c>
      <c r="P24">
        <v>80.000251770019503</v>
      </c>
      <c r="Q24">
        <v>82.368637084960895</v>
      </c>
      <c r="R24">
        <v>83.630607604980497</v>
      </c>
      <c r="S24" s="13" t="s">
        <v>33</v>
      </c>
      <c r="T24">
        <v>87.419120788574205</v>
      </c>
      <c r="U24">
        <v>89.800033569335895</v>
      </c>
      <c r="V24">
        <v>92.088447570800795</v>
      </c>
      <c r="W24">
        <v>93.2216796875</v>
      </c>
      <c r="X24">
        <v>98.985130310058594</v>
      </c>
      <c r="Y24" s="13" t="s">
        <v>33</v>
      </c>
      <c r="Z24">
        <v>114.451622009277</v>
      </c>
      <c r="AA24">
        <v>110.750350952148</v>
      </c>
      <c r="AB24">
        <v>109.40386962890599</v>
      </c>
      <c r="AC24" t="s">
        <v>33</v>
      </c>
    </row>
    <row r="25" spans="1:29" x14ac:dyDescent="0.3">
      <c r="A25" s="22" t="s">
        <v>50</v>
      </c>
      <c r="B25" s="23" t="s">
        <v>16</v>
      </c>
      <c r="C25" s="31" t="s">
        <v>96</v>
      </c>
      <c r="D25" s="23" t="s">
        <v>43</v>
      </c>
      <c r="E25" s="22">
        <v>10116.938336122825</v>
      </c>
      <c r="F25" s="22">
        <v>9624.0953279231999</v>
      </c>
      <c r="G25" s="22">
        <v>10224.311504680145</v>
      </c>
      <c r="H25" s="22">
        <v>10413.293130343091</v>
      </c>
      <c r="I25" s="22">
        <v>10704.999882006696</v>
      </c>
      <c r="J25" s="22">
        <v>10492.110080367544</v>
      </c>
      <c r="K25" s="22">
        <v>10160.015867095688</v>
      </c>
      <c r="L25" s="22">
        <v>11104.040034138114</v>
      </c>
      <c r="M25" s="22">
        <v>11322.236662879712</v>
      </c>
      <c r="N25" s="22">
        <v>10899.682575458763</v>
      </c>
      <c r="O25" s="22">
        <v>11199.608682085118</v>
      </c>
      <c r="P25" s="22">
        <v>11212.397827066361</v>
      </c>
      <c r="Q25" s="22">
        <v>11345.210096161556</v>
      </c>
      <c r="R25" s="22">
        <v>11573.262525441498</v>
      </c>
      <c r="S25" s="22">
        <v>10847.863881619915</v>
      </c>
      <c r="T25" s="22">
        <v>11510.318531223909</v>
      </c>
      <c r="U25" s="22">
        <v>11454.060378112445</v>
      </c>
      <c r="V25" s="22">
        <v>11184.114472212292</v>
      </c>
      <c r="W25" s="22">
        <v>11362.069198436879</v>
      </c>
      <c r="X25" s="22">
        <v>10388.482627116129</v>
      </c>
      <c r="Y25" s="22">
        <v>10436.771049194782</v>
      </c>
      <c r="Z25" s="22">
        <v>10453.083426217971</v>
      </c>
      <c r="AA25" s="22">
        <v>10251.069645100695</v>
      </c>
      <c r="AB25" s="22">
        <v>10860.468600025522</v>
      </c>
      <c r="AC25" s="22">
        <v>10798.122846329972</v>
      </c>
    </row>
    <row r="26" spans="1:29" x14ac:dyDescent="0.3">
      <c r="A26" t="s">
        <v>50</v>
      </c>
      <c r="B26" s="1" t="s">
        <v>16</v>
      </c>
      <c r="C26" s="31" t="s">
        <v>41</v>
      </c>
      <c r="D26" s="1" t="s">
        <v>40</v>
      </c>
      <c r="E26">
        <v>20.752003215968518</v>
      </c>
      <c r="F26">
        <v>19.324318519279441</v>
      </c>
      <c r="G26">
        <v>22.133298465201001</v>
      </c>
      <c r="H26">
        <v>22.773169732725641</v>
      </c>
      <c r="I26">
        <v>22.540143007885327</v>
      </c>
      <c r="J26">
        <v>22.083748005494879</v>
      </c>
      <c r="K26">
        <v>22.37036077097649</v>
      </c>
      <c r="L26">
        <v>22.088308615889545</v>
      </c>
      <c r="M26">
        <v>23.032399283849134</v>
      </c>
      <c r="N26">
        <v>22.323570758799246</v>
      </c>
      <c r="O26">
        <v>22.315944237197129</v>
      </c>
      <c r="P26">
        <v>22.439113900996499</v>
      </c>
      <c r="Q26">
        <v>23.013400612568887</v>
      </c>
      <c r="R26">
        <v>23.056821919779612</v>
      </c>
      <c r="S26">
        <v>21.509722827136809</v>
      </c>
      <c r="T26">
        <v>22.944027248506245</v>
      </c>
      <c r="U26">
        <v>23.15740472779591</v>
      </c>
      <c r="V26">
        <v>22.105038576420522</v>
      </c>
      <c r="W26">
        <v>22.301396955715486</v>
      </c>
      <c r="X26">
        <v>20.956409454213098</v>
      </c>
      <c r="Y26">
        <v>21.394806553811041</v>
      </c>
      <c r="Z26">
        <v>21.465302946924989</v>
      </c>
      <c r="AA26">
        <v>22.18412508704515</v>
      </c>
      <c r="AB26">
        <v>22.868841609513719</v>
      </c>
      <c r="AC26">
        <v>23.096571364940576</v>
      </c>
    </row>
    <row r="27" spans="1:29" hidden="1" x14ac:dyDescent="0.3">
      <c r="A27" t="s">
        <v>50</v>
      </c>
      <c r="B27" s="1" t="s">
        <v>16</v>
      </c>
      <c r="C27" s="31" t="s">
        <v>99</v>
      </c>
      <c r="D27" s="1" t="s">
        <v>49</v>
      </c>
      <c r="E27">
        <v>17405.88520251169</v>
      </c>
      <c r="F27">
        <v>18709.795739791469</v>
      </c>
      <c r="G27">
        <v>19275.481497700188</v>
      </c>
      <c r="H27">
        <v>21024.968617530754</v>
      </c>
      <c r="I27">
        <v>20283.087409263801</v>
      </c>
      <c r="J27">
        <v>20403.37053278352</v>
      </c>
      <c r="K27">
        <v>20576.51538811874</v>
      </c>
      <c r="L27">
        <v>20566.557014946684</v>
      </c>
      <c r="M27">
        <v>20915.833412856617</v>
      </c>
      <c r="N27">
        <v>21195.900778037765</v>
      </c>
      <c r="O27">
        <v>21713.538050227417</v>
      </c>
      <c r="P27">
        <v>21681.028297864588</v>
      </c>
      <c r="Q27">
        <v>21866.04922844316</v>
      </c>
      <c r="R27">
        <v>22348.904809434829</v>
      </c>
      <c r="S27">
        <v>22325.703075054746</v>
      </c>
      <c r="T27">
        <v>22027.331306682023</v>
      </c>
      <c r="U27">
        <v>21783.85153434625</v>
      </c>
      <c r="V27">
        <v>22013.75841577187</v>
      </c>
      <c r="W27">
        <v>21918.00506103423</v>
      </c>
      <c r="X27">
        <v>21157.793420333579</v>
      </c>
      <c r="Y27">
        <v>21452.921519824285</v>
      </c>
      <c r="Z27">
        <v>21906.746425380359</v>
      </c>
      <c r="AA27">
        <v>22484.854815633797</v>
      </c>
      <c r="AB27">
        <v>23012.708341526617</v>
      </c>
      <c r="AC27">
        <v>23107.956592584389</v>
      </c>
    </row>
    <row r="28" spans="1:29" x14ac:dyDescent="0.3">
      <c r="A28" s="29" t="s">
        <v>50</v>
      </c>
      <c r="B28" s="30" t="s">
        <v>16</v>
      </c>
      <c r="C28" s="31" t="s">
        <v>147</v>
      </c>
      <c r="D28" s="30" t="s">
        <v>148</v>
      </c>
      <c r="E28" s="29">
        <v>8174.7972317208778</v>
      </c>
      <c r="F28" s="29">
        <v>8621.7670484676746</v>
      </c>
      <c r="G28" s="29">
        <v>8568.6580514495545</v>
      </c>
      <c r="H28" s="29">
        <v>9063.5653849584032</v>
      </c>
      <c r="I28" s="29">
        <v>9384.7718809258895</v>
      </c>
      <c r="J28" s="29">
        <v>9543.389368429449</v>
      </c>
      <c r="K28" s="29">
        <v>9643.3086942995615</v>
      </c>
      <c r="L28" s="29">
        <v>9728.4463230541369</v>
      </c>
      <c r="M28" s="29">
        <v>9195.4256097463731</v>
      </c>
      <c r="N28" s="29">
        <v>9566.0954936990802</v>
      </c>
      <c r="O28" s="29">
        <v>12738.774118157506</v>
      </c>
      <c r="P28" s="29">
        <v>12291.832613053541</v>
      </c>
      <c r="Q28" s="29">
        <v>12819.995935313946</v>
      </c>
      <c r="R28" s="29">
        <v>14230.296752980039</v>
      </c>
      <c r="S28" s="29">
        <v>15777.963640895607</v>
      </c>
      <c r="T28" s="29">
        <v>17705.235163894973</v>
      </c>
      <c r="U28" s="29">
        <v>19057.79890471376</v>
      </c>
      <c r="V28" s="29">
        <v>20883.548031199425</v>
      </c>
      <c r="W28" s="29">
        <v>23155.821449155035</v>
      </c>
      <c r="X28" s="29">
        <v>19448.183255378877</v>
      </c>
      <c r="Y28" s="29">
        <v>21186.814329227858</v>
      </c>
      <c r="Z28" s="29">
        <v>23741.557462670153</v>
      </c>
      <c r="AA28" s="29">
        <v>25102.726348526987</v>
      </c>
      <c r="AB28" s="29">
        <v>25790.730312138236</v>
      </c>
      <c r="AC28" s="29">
        <v>25464.760097714992</v>
      </c>
    </row>
    <row r="29" spans="1:29" x14ac:dyDescent="0.3">
      <c r="A29" t="s">
        <v>50</v>
      </c>
      <c r="B29" s="1" t="s">
        <v>16</v>
      </c>
      <c r="C29" s="31" t="s">
        <v>96</v>
      </c>
      <c r="D29" s="1" t="s">
        <v>43</v>
      </c>
      <c r="E29">
        <v>10116.938336122825</v>
      </c>
      <c r="F29">
        <v>9624.0953279231999</v>
      </c>
      <c r="G29">
        <v>10224.311504680145</v>
      </c>
      <c r="H29">
        <v>10413.293130343091</v>
      </c>
      <c r="I29">
        <v>10704.999882006696</v>
      </c>
      <c r="J29">
        <v>10492.110080367544</v>
      </c>
      <c r="K29">
        <v>10160.015867095688</v>
      </c>
      <c r="L29">
        <v>11104.040034138114</v>
      </c>
      <c r="M29">
        <v>11322.236662879712</v>
      </c>
      <c r="N29">
        <v>10899.682575458763</v>
      </c>
      <c r="O29">
        <v>11199.608682085118</v>
      </c>
      <c r="P29">
        <v>11212.397827066361</v>
      </c>
      <c r="Q29">
        <v>11345.210096161556</v>
      </c>
      <c r="R29">
        <v>11573.262525441498</v>
      </c>
      <c r="S29">
        <v>10847.863881619915</v>
      </c>
      <c r="T29">
        <v>11510.318531223909</v>
      </c>
      <c r="U29">
        <v>11454.060378112445</v>
      </c>
      <c r="V29">
        <v>11184.114472212292</v>
      </c>
      <c r="W29">
        <v>11362.069198436879</v>
      </c>
      <c r="X29">
        <v>10388.482627116129</v>
      </c>
      <c r="Y29">
        <v>10436.771049194782</v>
      </c>
      <c r="Z29">
        <v>10453.083426217971</v>
      </c>
      <c r="AA29">
        <v>10251.069645100695</v>
      </c>
      <c r="AB29">
        <v>10860.468600025522</v>
      </c>
      <c r="AC29">
        <v>10798.122846329972</v>
      </c>
    </row>
    <row r="30" spans="1:29" x14ac:dyDescent="0.3">
      <c r="A30" t="s">
        <v>50</v>
      </c>
      <c r="B30" s="1" t="s">
        <v>16</v>
      </c>
      <c r="C30" s="31" t="s">
        <v>57</v>
      </c>
      <c r="D30" s="1" t="s">
        <v>62</v>
      </c>
      <c r="E30">
        <v>100.56568145752</v>
      </c>
      <c r="F30">
        <v>98.318466186523395</v>
      </c>
      <c r="G30">
        <v>92.151878356933594</v>
      </c>
      <c r="H30">
        <v>90.775901794433594</v>
      </c>
      <c r="I30">
        <v>90.339897155761705</v>
      </c>
      <c r="J30">
        <v>91.747322082519503</v>
      </c>
      <c r="K30">
        <v>91.633399963378906</v>
      </c>
      <c r="L30">
        <v>91.704841613769503</v>
      </c>
      <c r="M30">
        <v>92.405021667480497</v>
      </c>
      <c r="N30">
        <v>93.846626281738295</v>
      </c>
      <c r="O30">
        <v>93.940750122070298</v>
      </c>
      <c r="P30">
        <v>94.261703491210895</v>
      </c>
      <c r="Q30">
        <v>94.6728515625</v>
      </c>
      <c r="R30">
        <v>94.473739624023395</v>
      </c>
      <c r="S30">
        <v>94.703086853027301</v>
      </c>
      <c r="T30">
        <v>94.840087890625</v>
      </c>
      <c r="U30">
        <v>101.59088134765599</v>
      </c>
      <c r="V30" s="13" t="s">
        <v>33</v>
      </c>
      <c r="W30" s="13" t="s">
        <v>33</v>
      </c>
      <c r="X30" s="13" t="s">
        <v>33</v>
      </c>
      <c r="Y30" s="13" t="s">
        <v>33</v>
      </c>
      <c r="Z30">
        <v>96.224967956542997</v>
      </c>
      <c r="AA30">
        <v>99.523857116699205</v>
      </c>
      <c r="AB30">
        <v>105.874481201172</v>
      </c>
      <c r="AC30">
        <v>105.241493225098</v>
      </c>
    </row>
    <row r="31" spans="1:29" x14ac:dyDescent="0.3">
      <c r="A31" t="s">
        <v>50</v>
      </c>
      <c r="B31" s="1" t="s">
        <v>16</v>
      </c>
      <c r="C31" s="31" t="s">
        <v>61</v>
      </c>
      <c r="D31" s="1" t="s">
        <v>12</v>
      </c>
      <c r="E31">
        <v>81.751319885253906</v>
      </c>
      <c r="F31">
        <v>94.306121826171903</v>
      </c>
      <c r="G31">
        <v>87.860443115234403</v>
      </c>
      <c r="H31">
        <v>85.618118286132798</v>
      </c>
      <c r="I31">
        <v>84.033180236816406</v>
      </c>
      <c r="J31">
        <v>81.912757873535199</v>
      </c>
      <c r="K31">
        <v>80.010627746582003</v>
      </c>
      <c r="L31">
        <v>77.656608581542997</v>
      </c>
      <c r="M31">
        <v>78.2818603515625</v>
      </c>
      <c r="N31">
        <v>78.063583374023395</v>
      </c>
      <c r="O31">
        <v>81.460632324218807</v>
      </c>
      <c r="P31">
        <v>83.459869384765597</v>
      </c>
      <c r="Q31">
        <v>86.371246337890597</v>
      </c>
      <c r="R31">
        <v>88.951286315917997</v>
      </c>
      <c r="S31">
        <v>86.305267333984403</v>
      </c>
      <c r="T31">
        <v>83.229751586914105</v>
      </c>
      <c r="U31">
        <v>83.678749084472699</v>
      </c>
      <c r="V31" s="13" t="s">
        <v>33</v>
      </c>
      <c r="W31">
        <v>88.528388977050795</v>
      </c>
      <c r="X31">
        <v>89.859809875488295</v>
      </c>
      <c r="Y31">
        <v>90.04248046875</v>
      </c>
      <c r="Z31">
        <v>92.420677185058594</v>
      </c>
      <c r="AA31">
        <v>95.423973083496094</v>
      </c>
      <c r="AB31">
        <v>105.04254913330099</v>
      </c>
      <c r="AC31">
        <v>104.19476318359401</v>
      </c>
    </row>
    <row r="32" spans="1:29" x14ac:dyDescent="0.3">
      <c r="A32" s="22" t="s">
        <v>66</v>
      </c>
      <c r="B32" s="23" t="s">
        <v>68</v>
      </c>
      <c r="C32" s="31" t="s">
        <v>96</v>
      </c>
      <c r="D32" s="23" t="s">
        <v>43</v>
      </c>
      <c r="E32" s="22">
        <v>14776.657044206711</v>
      </c>
      <c r="F32" s="22">
        <v>15820.49394724044</v>
      </c>
      <c r="G32" s="22">
        <v>16022.739569652</v>
      </c>
      <c r="H32" s="22">
        <v>16120.991850481749</v>
      </c>
      <c r="I32" s="22">
        <v>15708.122704385809</v>
      </c>
      <c r="J32" s="22">
        <v>15819.141852686589</v>
      </c>
      <c r="K32" s="22">
        <v>16337.335739185475</v>
      </c>
      <c r="L32" s="22">
        <v>18479.284986496328</v>
      </c>
      <c r="M32" s="22">
        <v>18368.427031464878</v>
      </c>
      <c r="N32" s="22">
        <v>18454.00471545829</v>
      </c>
      <c r="O32" s="22">
        <v>16906.15029019858</v>
      </c>
      <c r="P32" s="22">
        <v>17777.159558122716</v>
      </c>
      <c r="Q32" s="22">
        <v>19140.337864175683</v>
      </c>
      <c r="R32" s="22">
        <v>18879.894459102903</v>
      </c>
      <c r="S32" s="22">
        <v>21420.628503630727</v>
      </c>
      <c r="T32" s="22">
        <v>19635.424349895722</v>
      </c>
      <c r="U32" s="22">
        <v>19300.107382814807</v>
      </c>
      <c r="V32" s="22">
        <v>17969.106894835833</v>
      </c>
      <c r="W32" s="22">
        <v>15748.64655464291</v>
      </c>
      <c r="X32" s="22">
        <v>15049.497166320762</v>
      </c>
      <c r="Y32" s="22">
        <v>16131.581251050478</v>
      </c>
      <c r="Z32" s="22">
        <v>17344.592613449611</v>
      </c>
      <c r="AA32" s="22">
        <v>19987.584353977101</v>
      </c>
      <c r="AB32" s="22">
        <v>19819.982893646331</v>
      </c>
      <c r="AC32" s="22">
        <v>19903.475105725312</v>
      </c>
    </row>
    <row r="33" spans="1:35" x14ac:dyDescent="0.3">
      <c r="A33" t="s">
        <v>66</v>
      </c>
      <c r="B33" s="1" t="s">
        <v>68</v>
      </c>
      <c r="C33" s="31" t="s">
        <v>41</v>
      </c>
      <c r="D33" s="1" t="s">
        <v>40</v>
      </c>
      <c r="E33">
        <v>28.399615101601857</v>
      </c>
      <c r="F33">
        <v>32.826855588123188</v>
      </c>
      <c r="G33">
        <v>31.14325907662537</v>
      </c>
      <c r="H33">
        <v>34.183535956843144</v>
      </c>
      <c r="I33">
        <v>36.931551500650109</v>
      </c>
      <c r="J33">
        <v>36.976276029685543</v>
      </c>
      <c r="K33">
        <v>39.568269203518078</v>
      </c>
      <c r="L33">
        <v>46.118806882059459</v>
      </c>
      <c r="M33">
        <v>45.615898188803044</v>
      </c>
      <c r="N33">
        <v>47.288937587028904</v>
      </c>
      <c r="O33">
        <v>44.379250608031434</v>
      </c>
      <c r="P33">
        <v>42.205792015980407</v>
      </c>
      <c r="Q33">
        <v>45.564691398877713</v>
      </c>
      <c r="R33">
        <v>46.416886543535618</v>
      </c>
      <c r="S33">
        <v>47.656962013926474</v>
      </c>
      <c r="T33">
        <v>45.406086884801638</v>
      </c>
      <c r="U33">
        <v>43.288574074438948</v>
      </c>
      <c r="V33">
        <v>40.609452281975784</v>
      </c>
      <c r="W33">
        <v>36.889945626773816</v>
      </c>
      <c r="X33">
        <v>33.727303552066296</v>
      </c>
      <c r="Y33">
        <v>35.548268343698055</v>
      </c>
      <c r="Z33">
        <v>37.979493074658663</v>
      </c>
      <c r="AA33">
        <v>39.582139521215744</v>
      </c>
      <c r="AB33">
        <v>37.602880077189845</v>
      </c>
      <c r="AC33">
        <v>37.105034398827712</v>
      </c>
    </row>
    <row r="34" spans="1:35" hidden="1" x14ac:dyDescent="0.3">
      <c r="A34" t="s">
        <v>66</v>
      </c>
      <c r="B34" s="1" t="s">
        <v>68</v>
      </c>
      <c r="C34" s="31" t="s">
        <v>99</v>
      </c>
      <c r="D34" s="1" t="s">
        <v>49</v>
      </c>
      <c r="E34" s="13"/>
      <c r="F34" s="13"/>
      <c r="G34" s="13"/>
      <c r="H34" s="13"/>
      <c r="I34" s="13"/>
      <c r="J34" s="13"/>
      <c r="K34" s="13"/>
      <c r="L34" s="13"/>
      <c r="M34" s="13"/>
      <c r="N34" s="13"/>
      <c r="O34">
        <v>52157.763347549546</v>
      </c>
      <c r="P34">
        <v>51565.047554859084</v>
      </c>
      <c r="Q34">
        <v>52606.178164803219</v>
      </c>
      <c r="R34">
        <v>51987.099290945764</v>
      </c>
      <c r="S34">
        <v>59634.733773584958</v>
      </c>
      <c r="T34">
        <v>58757.992668732579</v>
      </c>
      <c r="U34">
        <v>61985.699231712853</v>
      </c>
      <c r="V34">
        <v>60261.431747857474</v>
      </c>
      <c r="W34">
        <v>60478.903517535306</v>
      </c>
      <c r="X34">
        <v>60730.124776939665</v>
      </c>
      <c r="Y34">
        <v>68253.065888965197</v>
      </c>
      <c r="Z34">
        <v>73493.268954423635</v>
      </c>
      <c r="AA34">
        <v>72870.373795749605</v>
      </c>
      <c r="AB34">
        <v>72012.54955106671</v>
      </c>
      <c r="AC34">
        <v>69723.727374803639</v>
      </c>
    </row>
    <row r="35" spans="1:35" hidden="1" x14ac:dyDescent="0.3">
      <c r="A35" t="s">
        <v>66</v>
      </c>
      <c r="B35" s="1" t="s">
        <v>68</v>
      </c>
      <c r="C35" s="31" t="s">
        <v>134</v>
      </c>
      <c r="D35" s="1" t="s">
        <v>49</v>
      </c>
      <c r="E35" s="16">
        <f>(E69*1000000/E60)*0.27461*1.34</f>
        <v>25639.070600781124</v>
      </c>
      <c r="F35" s="16">
        <f>(F69*1000000/F60)*0.27461*1.34</f>
        <v>24560.524141375641</v>
      </c>
      <c r="G35" s="16">
        <f>(G69*1000000/G60)*0.27461*1.34</f>
        <v>26622.346200346714</v>
      </c>
      <c r="H35" s="16">
        <f>(H69*1000000/H60)*0.27461*1.34</f>
        <v>25476.121376591687</v>
      </c>
      <c r="I35" s="16">
        <f>(I69*1000000/I60)*0.27461*1.34</f>
        <v>25047.125210961833</v>
      </c>
      <c r="J35" s="16">
        <f>(J69*1000000/J60)*0.27461*1.34</f>
        <v>25718.908145275109</v>
      </c>
      <c r="K35" s="16">
        <f>(K69*1000000/K60)*0.27461*1.34</f>
        <v>26093.846748604199</v>
      </c>
      <c r="L35" s="16">
        <f>(L69*1000000/L60)*0.27461*1.34</f>
        <v>32436.809049911826</v>
      </c>
      <c r="M35" s="16">
        <f>(M69*1000000/M60)*0.27461*1.34</f>
        <v>34332.278689562947</v>
      </c>
      <c r="N35" s="16">
        <f>(N69*1000000/N60)*0.27461*1.34</f>
        <v>33986.04903554856</v>
      </c>
      <c r="O35" s="16">
        <f>(O69*1000000/O60)*0.27461*1.34</f>
        <v>35197.110061197927</v>
      </c>
      <c r="P35" s="16">
        <f>(P69*1000000/P60)*0.27461*1.34</f>
        <v>34606.076057221908</v>
      </c>
      <c r="Q35" s="16">
        <f>(Q69*1000000/Q60)*0.27461*1.34</f>
        <v>35288.755381625553</v>
      </c>
      <c r="R35" s="16">
        <f>(R69*1000000/R60)*0.27461*1.34</f>
        <v>34796.176947196152</v>
      </c>
      <c r="S35" s="16">
        <f>(S69*1000000/S60)*0.27461*1.34</f>
        <v>40453.99104767316</v>
      </c>
      <c r="T35" s="16">
        <f>(T72*1000000/T60)*0.27461*1.25</f>
        <v>50219.193334590149</v>
      </c>
      <c r="U35" s="16">
        <f>(U72*1000000/U60)*0.27461*1.25</f>
        <v>52978.336034323103</v>
      </c>
      <c r="V35" s="16">
        <f>(V72*1000000/V60)*0.27461*1.25</f>
        <v>51504.714482101932</v>
      </c>
      <c r="W35" s="16">
        <f t="shared" ref="W35:AC35" si="3">(W74*1000000/W60)*0.27461*1.25</f>
        <v>51690.551466235353</v>
      </c>
      <c r="X35" s="16">
        <f t="shared" si="3"/>
        <v>51905.248827218231</v>
      </c>
      <c r="Y35" s="16">
        <f t="shared" si="3"/>
        <v>56939.573470502553</v>
      </c>
      <c r="Z35" s="16">
        <f t="shared" si="3"/>
        <v>61119.857977708321</v>
      </c>
      <c r="AA35" s="16">
        <f t="shared" si="3"/>
        <v>61359.842561107442</v>
      </c>
      <c r="AB35" s="16">
        <f t="shared" si="3"/>
        <v>61067.136051517533</v>
      </c>
      <c r="AC35" s="16">
        <f t="shared" si="3"/>
        <v>59581.360243896386</v>
      </c>
    </row>
    <row r="36" spans="1:35" x14ac:dyDescent="0.3">
      <c r="A36" s="29" t="s">
        <v>66</v>
      </c>
      <c r="B36" s="30" t="s">
        <v>68</v>
      </c>
      <c r="C36" s="31" t="s">
        <v>147</v>
      </c>
      <c r="D36" s="30" t="s">
        <v>148</v>
      </c>
      <c r="E36" s="29">
        <v>16664.83143278864</v>
      </c>
      <c r="F36" s="29">
        <v>15079.359462319728</v>
      </c>
      <c r="G36" s="29">
        <v>16223.780076335705</v>
      </c>
      <c r="H36" s="29">
        <v>14724.25917534972</v>
      </c>
      <c r="I36" s="29">
        <v>14728.782022219188</v>
      </c>
      <c r="J36" s="29">
        <v>15797.69103905589</v>
      </c>
      <c r="K36" s="29">
        <v>17116.83255952195</v>
      </c>
      <c r="L36" s="29">
        <v>20519.409353557567</v>
      </c>
      <c r="M36" s="29">
        <v>17651.54558022249</v>
      </c>
      <c r="N36" s="29">
        <v>20207.225588913567</v>
      </c>
      <c r="O36" s="29">
        <v>27494.771332018619</v>
      </c>
      <c r="P36" s="29">
        <v>25836.270792673782</v>
      </c>
      <c r="Q36" s="29">
        <v>27151.032498866021</v>
      </c>
      <c r="R36" s="29">
        <v>31440.220712456106</v>
      </c>
      <c r="S36" s="29">
        <v>40792.276470211742</v>
      </c>
      <c r="T36" s="29">
        <v>52468.445647505636</v>
      </c>
      <c r="U36" s="29">
        <v>59978.861207360009</v>
      </c>
      <c r="V36" s="29">
        <v>64706.989902603484</v>
      </c>
      <c r="W36" s="29">
        <v>79811.597737175733</v>
      </c>
      <c r="X36" s="29">
        <v>60733.981700227188</v>
      </c>
      <c r="Y36" s="29">
        <v>73021.309752503541</v>
      </c>
      <c r="Z36" s="29">
        <v>92992.997130745163</v>
      </c>
      <c r="AA36" s="29">
        <v>98041.36223808935</v>
      </c>
      <c r="AB36" s="29">
        <v>97630.825515208766</v>
      </c>
      <c r="AC36" s="29">
        <v>93126.149463382157</v>
      </c>
    </row>
    <row r="37" spans="1:35" x14ac:dyDescent="0.3">
      <c r="A37" t="s">
        <v>66</v>
      </c>
      <c r="B37" s="1" t="s">
        <v>68</v>
      </c>
      <c r="C37" s="31" t="s">
        <v>96</v>
      </c>
      <c r="D37" s="1" t="s">
        <v>43</v>
      </c>
      <c r="E37">
        <v>14776.657044206711</v>
      </c>
      <c r="F37">
        <v>15820.49394724044</v>
      </c>
      <c r="G37">
        <v>16022.739569652</v>
      </c>
      <c r="H37">
        <v>16120.991850481749</v>
      </c>
      <c r="I37">
        <v>15708.122704385809</v>
      </c>
      <c r="J37">
        <v>15819.141852686589</v>
      </c>
      <c r="K37">
        <v>16337.335739185475</v>
      </c>
      <c r="L37">
        <v>18479.284986496328</v>
      </c>
      <c r="M37">
        <v>18368.427031464878</v>
      </c>
      <c r="N37">
        <v>18454.00471545829</v>
      </c>
      <c r="O37">
        <v>16906.15029019858</v>
      </c>
      <c r="P37">
        <v>17777.159558122716</v>
      </c>
      <c r="Q37">
        <v>19140.337864175683</v>
      </c>
      <c r="R37">
        <v>18879.894459102903</v>
      </c>
      <c r="S37">
        <v>21420.628503630727</v>
      </c>
      <c r="T37">
        <v>19635.424349895722</v>
      </c>
      <c r="U37">
        <v>19300.107382814807</v>
      </c>
      <c r="V37">
        <v>17969.106894835833</v>
      </c>
      <c r="W37">
        <v>15748.64655464291</v>
      </c>
      <c r="X37">
        <v>15049.497166320762</v>
      </c>
      <c r="Y37">
        <v>16131.581251050478</v>
      </c>
      <c r="Z37">
        <v>17344.592613449611</v>
      </c>
      <c r="AA37">
        <v>19987.584353977101</v>
      </c>
      <c r="AB37">
        <v>19819.982893646331</v>
      </c>
      <c r="AC37">
        <v>19903.475105725312</v>
      </c>
    </row>
    <row r="38" spans="1:35" x14ac:dyDescent="0.3">
      <c r="A38" t="s">
        <v>66</v>
      </c>
      <c r="B38" s="1" t="s">
        <v>68</v>
      </c>
      <c r="C38" s="31" t="s">
        <v>57</v>
      </c>
      <c r="D38" s="1" t="s">
        <v>62</v>
      </c>
      <c r="E38">
        <v>112.05966949462901</v>
      </c>
      <c r="F38">
        <v>107.283828735352</v>
      </c>
      <c r="G38">
        <v>105.00203704834</v>
      </c>
      <c r="H38">
        <v>101.52938842773401</v>
      </c>
      <c r="I38">
        <v>103.372482299805</v>
      </c>
      <c r="J38">
        <v>99.711181640625</v>
      </c>
      <c r="K38">
        <v>99.032409667968807</v>
      </c>
      <c r="L38">
        <v>99.652519226074205</v>
      </c>
      <c r="M38">
        <v>104.943069458008</v>
      </c>
      <c r="N38">
        <v>104.47435760498</v>
      </c>
      <c r="O38">
        <v>101.85133361816401</v>
      </c>
      <c r="P38">
        <v>94.3836669921875</v>
      </c>
      <c r="Q38">
        <v>95.147491455078097</v>
      </c>
      <c r="R38">
        <v>96.906478881835895</v>
      </c>
      <c r="S38">
        <v>93.367912292480497</v>
      </c>
      <c r="T38">
        <v>96.101882934570298</v>
      </c>
      <c r="U38">
        <v>94.612220764160199</v>
      </c>
      <c r="V38">
        <v>98.263961791992202</v>
      </c>
      <c r="W38">
        <v>98.570457458496094</v>
      </c>
      <c r="X38">
        <v>103.21176147460901</v>
      </c>
      <c r="Y38">
        <v>103.01296234130901</v>
      </c>
      <c r="Z38">
        <v>99.263252258300795</v>
      </c>
      <c r="AA38">
        <v>102.537559509277</v>
      </c>
      <c r="AB38">
        <v>100.88224029541</v>
      </c>
      <c r="AC38">
        <v>98.598098754882798</v>
      </c>
    </row>
    <row r="39" spans="1:35" x14ac:dyDescent="0.3">
      <c r="A39" t="s">
        <v>66</v>
      </c>
      <c r="B39" s="1" t="s">
        <v>68</v>
      </c>
      <c r="C39" s="31" t="s">
        <v>61</v>
      </c>
      <c r="D39" s="1" t="s">
        <v>12</v>
      </c>
      <c r="E39">
        <v>74.361633300781193</v>
      </c>
      <c r="F39">
        <v>75.954780578613295</v>
      </c>
      <c r="G39">
        <v>77.633087158203097</v>
      </c>
      <c r="H39">
        <v>86.7474365234375</v>
      </c>
      <c r="I39">
        <v>89.439826965332003</v>
      </c>
      <c r="J39">
        <v>91.936187744140597</v>
      </c>
      <c r="K39">
        <v>92.707176208496094</v>
      </c>
      <c r="L39" t="s">
        <v>33</v>
      </c>
      <c r="M39">
        <v>89.375137329101605</v>
      </c>
      <c r="N39">
        <v>87.119369506835895</v>
      </c>
      <c r="O39">
        <v>90.030952453613295</v>
      </c>
      <c r="P39">
        <v>87.841346740722699</v>
      </c>
      <c r="Q39">
        <v>87.484390258789105</v>
      </c>
      <c r="R39">
        <v>88.701980590820298</v>
      </c>
      <c r="S39">
        <v>90.055252075195298</v>
      </c>
      <c r="T39">
        <v>90.054481506347699</v>
      </c>
      <c r="U39">
        <v>91.352249145507798</v>
      </c>
      <c r="V39">
        <v>91.991569519042997</v>
      </c>
      <c r="W39">
        <v>97.628860473632798</v>
      </c>
      <c r="X39">
        <v>97.201499938964801</v>
      </c>
      <c r="Y39">
        <v>98.150177001953097</v>
      </c>
      <c r="Z39">
        <v>96.467689514160199</v>
      </c>
      <c r="AA39">
        <v>98.613983154296903</v>
      </c>
      <c r="AB39">
        <v>97.366378784179702</v>
      </c>
      <c r="AC39">
        <v>99.387718200683594</v>
      </c>
    </row>
    <row r="40" spans="1:35" x14ac:dyDescent="0.3">
      <c r="A40" t="s">
        <v>88</v>
      </c>
      <c r="B40" s="1" t="s">
        <v>29</v>
      </c>
      <c r="C40" s="31" t="s">
        <v>41</v>
      </c>
      <c r="D40" s="1" t="s">
        <v>40</v>
      </c>
      <c r="E40">
        <v>29.055796091994797</v>
      </c>
      <c r="F40">
        <v>30.653565579871966</v>
      </c>
      <c r="G40">
        <v>28.211853998925449</v>
      </c>
      <c r="H40">
        <v>28.615417553492939</v>
      </c>
      <c r="I40">
        <v>30.390240718859062</v>
      </c>
      <c r="J40">
        <v>30.882116099175509</v>
      </c>
      <c r="K40">
        <v>30.523275813482542</v>
      </c>
      <c r="L40">
        <v>29.656726456500973</v>
      </c>
      <c r="M40">
        <v>28.567574876845605</v>
      </c>
      <c r="N40">
        <v>27.660389796753126</v>
      </c>
      <c r="O40">
        <v>25.86885058710061</v>
      </c>
      <c r="P40">
        <v>28.138659104081469</v>
      </c>
      <c r="Q40">
        <v>27.285556829143108</v>
      </c>
      <c r="R40">
        <v>27.224872641337502</v>
      </c>
      <c r="S40">
        <v>27.547773930537829</v>
      </c>
      <c r="T40">
        <v>27.202543895773712</v>
      </c>
      <c r="U40">
        <v>24.813970492476557</v>
      </c>
      <c r="V40">
        <v>22.448500023158303</v>
      </c>
      <c r="W40">
        <v>22.32814900084923</v>
      </c>
      <c r="X40">
        <v>19.645539073177787</v>
      </c>
      <c r="Y40">
        <v>19.192795938489734</v>
      </c>
      <c r="Z40">
        <v>19.431780348108294</v>
      </c>
      <c r="AA40">
        <v>20.2756524576141</v>
      </c>
      <c r="AB40">
        <v>21.133916075086777</v>
      </c>
      <c r="AC40">
        <v>21.12277444725531</v>
      </c>
    </row>
    <row r="41" spans="1:35" hidden="1" x14ac:dyDescent="0.3">
      <c r="A41" t="s">
        <v>88</v>
      </c>
      <c r="B41" s="1" t="s">
        <v>29</v>
      </c>
      <c r="C41" s="31" t="s">
        <v>99</v>
      </c>
      <c r="D41" s="1" t="s">
        <v>49</v>
      </c>
      <c r="E41">
        <v>64592.609103624156</v>
      </c>
      <c r="F41">
        <v>61637.316423366115</v>
      </c>
      <c r="G41">
        <v>60452.800514630195</v>
      </c>
      <c r="H41">
        <v>58267.661007386152</v>
      </c>
      <c r="I41">
        <v>59458.044479336611</v>
      </c>
      <c r="J41">
        <v>60698.961991137556</v>
      </c>
      <c r="K41">
        <v>60755.242520553926</v>
      </c>
      <c r="L41">
        <v>61581.204836074117</v>
      </c>
      <c r="M41">
        <v>58060.786849929245</v>
      </c>
      <c r="N41">
        <v>56342.792958029488</v>
      </c>
      <c r="O41">
        <v>59067.603471152674</v>
      </c>
      <c r="P41">
        <v>56792.582740312857</v>
      </c>
      <c r="Q41">
        <v>55301.509555502154</v>
      </c>
      <c r="R41">
        <v>57331.654057228501</v>
      </c>
      <c r="S41">
        <v>59986.440027707999</v>
      </c>
      <c r="T41">
        <v>58672.484680481415</v>
      </c>
      <c r="U41">
        <v>56315.191230155717</v>
      </c>
      <c r="V41">
        <v>48474.208988731276</v>
      </c>
      <c r="W41">
        <v>42033.23358381234</v>
      </c>
      <c r="X41">
        <v>34826.470116808872</v>
      </c>
      <c r="Y41">
        <v>33344.12116614011</v>
      </c>
      <c r="Z41">
        <v>35265.887396435224</v>
      </c>
      <c r="AA41">
        <v>36567.622292239917</v>
      </c>
      <c r="AB41">
        <v>38034.968399731384</v>
      </c>
      <c r="AC41">
        <v>39242.275312575199</v>
      </c>
    </row>
    <row r="42" spans="1:35" x14ac:dyDescent="0.3">
      <c r="A42" s="29" t="s">
        <v>88</v>
      </c>
      <c r="B42" s="30" t="s">
        <v>29</v>
      </c>
      <c r="C42" s="31" t="s">
        <v>147</v>
      </c>
      <c r="D42" s="30" t="s">
        <v>148</v>
      </c>
      <c r="E42" s="29">
        <v>26682.849809461179</v>
      </c>
      <c r="F42" s="29">
        <v>25668.493321466176</v>
      </c>
      <c r="G42" s="29">
        <v>25630.080973092732</v>
      </c>
      <c r="H42" s="29">
        <v>25019.372357889035</v>
      </c>
      <c r="I42" s="29">
        <v>25463.496288506263</v>
      </c>
      <c r="J42" s="29">
        <v>27010.67818570383</v>
      </c>
      <c r="K42" s="29">
        <v>28596.506828797497</v>
      </c>
      <c r="L42" s="29">
        <v>28709.246920678062</v>
      </c>
      <c r="M42" s="29">
        <v>25905.843383617244</v>
      </c>
      <c r="N42" s="29">
        <v>27261.90657331581</v>
      </c>
      <c r="O42" s="29">
        <v>31855.500604717483</v>
      </c>
      <c r="P42" s="29">
        <v>29909.009434843505</v>
      </c>
      <c r="Q42" s="29">
        <v>30221.966999513555</v>
      </c>
      <c r="R42" s="29">
        <v>32607.372934828723</v>
      </c>
      <c r="S42" s="29">
        <v>37017.736365468983</v>
      </c>
      <c r="T42" s="29">
        <v>42190.554379463312</v>
      </c>
      <c r="U42" s="29">
        <v>45339.585116580893</v>
      </c>
      <c r="V42" s="29">
        <v>43918.380169426484</v>
      </c>
      <c r="W42" s="29">
        <v>45140.769077243822</v>
      </c>
      <c r="X42" s="29">
        <v>31722.58876379922</v>
      </c>
      <c r="Y42" s="29">
        <v>35392.260966964168</v>
      </c>
      <c r="Z42" s="29">
        <v>42078.61381254271</v>
      </c>
      <c r="AA42" s="29">
        <v>44386.786078984551</v>
      </c>
      <c r="AB42" s="29">
        <v>45729.607675682295</v>
      </c>
      <c r="AC42" s="29">
        <v>46865.964598367609</v>
      </c>
    </row>
    <row r="43" spans="1:35" x14ac:dyDescent="0.3">
      <c r="A43" t="s">
        <v>88</v>
      </c>
      <c r="B43" s="1" t="s">
        <v>29</v>
      </c>
      <c r="C43" s="31" t="s">
        <v>96</v>
      </c>
      <c r="D43" s="1" t="s">
        <v>43</v>
      </c>
      <c r="E43">
        <v>10748.654712178137</v>
      </c>
      <c r="F43">
        <v>11694.921735545462</v>
      </c>
      <c r="G43">
        <v>10564.50973452331</v>
      </c>
      <c r="H43">
        <v>10576.05236218135</v>
      </c>
      <c r="I43">
        <v>11186.538223736638</v>
      </c>
      <c r="J43">
        <v>11374.222469461642</v>
      </c>
      <c r="K43">
        <v>11361.397889794323</v>
      </c>
      <c r="L43">
        <v>11243.895475760521</v>
      </c>
      <c r="M43">
        <v>10809.310438083892</v>
      </c>
      <c r="N43">
        <v>10408.865291843942</v>
      </c>
      <c r="O43">
        <v>9624.1182194299017</v>
      </c>
      <c r="P43">
        <v>11638.61944219758</v>
      </c>
      <c r="Q43">
        <v>10973.908364993373</v>
      </c>
      <c r="R43">
        <v>10287.493218070913</v>
      </c>
      <c r="S43">
        <v>10480.615344702766</v>
      </c>
      <c r="T43">
        <v>10394.300341065729</v>
      </c>
      <c r="U43">
        <v>9430.1461087407624</v>
      </c>
      <c r="V43">
        <v>8537.9169516045986</v>
      </c>
      <c r="W43">
        <v>8487.835980588623</v>
      </c>
      <c r="X43">
        <v>7501.0405818149784</v>
      </c>
      <c r="Y43">
        <v>7273.2493013546346</v>
      </c>
      <c r="Z43">
        <v>7502.5620961831237</v>
      </c>
      <c r="AA43">
        <v>7892.7059058145496</v>
      </c>
      <c r="AB43">
        <v>7992.4421667791948</v>
      </c>
      <c r="AC43">
        <v>7975.790608164305</v>
      </c>
    </row>
    <row r="44" spans="1:35" x14ac:dyDescent="0.3">
      <c r="A44" t="s">
        <v>88</v>
      </c>
      <c r="B44" s="1" t="s">
        <v>29</v>
      </c>
      <c r="C44" s="31" t="s">
        <v>57</v>
      </c>
      <c r="D44" s="1" t="s">
        <v>62</v>
      </c>
      <c r="E44">
        <v>102.32389831543</v>
      </c>
      <c r="F44">
        <v>104.00665283203099</v>
      </c>
      <c r="G44">
        <v>100.77953338623</v>
      </c>
      <c r="H44">
        <v>99.242172241210895</v>
      </c>
      <c r="I44">
        <v>100.86293792724599</v>
      </c>
      <c r="J44">
        <v>102.68814086914099</v>
      </c>
      <c r="K44">
        <v>100.12816619873</v>
      </c>
      <c r="L44">
        <v>97.300056457519503</v>
      </c>
      <c r="M44">
        <v>98.294227600097699</v>
      </c>
      <c r="N44" s="13" t="s">
        <v>33</v>
      </c>
      <c r="O44" s="13" t="s">
        <v>33</v>
      </c>
      <c r="P44" s="13" t="s">
        <v>33</v>
      </c>
      <c r="Q44" s="13" t="s">
        <v>33</v>
      </c>
      <c r="R44" s="13" t="s">
        <v>33</v>
      </c>
      <c r="S44" s="13" t="s">
        <v>33</v>
      </c>
      <c r="T44" s="26">
        <v>96.85</v>
      </c>
      <c r="U44" s="26">
        <v>71.22</v>
      </c>
      <c r="V44" s="22">
        <v>101.538</v>
      </c>
      <c r="W44" s="26">
        <v>87.97</v>
      </c>
      <c r="X44" s="22">
        <v>95.355999999999995</v>
      </c>
      <c r="Y44" s="22">
        <v>97.88</v>
      </c>
      <c r="Z44" s="22">
        <v>98.108999999999995</v>
      </c>
      <c r="AA44">
        <v>106.778038024902</v>
      </c>
      <c r="AB44">
        <v>111.88613128662099</v>
      </c>
      <c r="AC44">
        <v>118.973251342773</v>
      </c>
    </row>
    <row r="45" spans="1:35" x14ac:dyDescent="0.3">
      <c r="A45" t="s">
        <v>88</v>
      </c>
      <c r="B45" s="1" t="s">
        <v>29</v>
      </c>
      <c r="C45" s="31" t="s">
        <v>61</v>
      </c>
      <c r="D45" s="1" t="s">
        <v>12</v>
      </c>
      <c r="E45">
        <v>54.373138427734403</v>
      </c>
      <c r="F45">
        <v>58.679130554199197</v>
      </c>
      <c r="G45">
        <v>62.544921875</v>
      </c>
      <c r="H45">
        <v>67.453292846679702</v>
      </c>
      <c r="I45">
        <v>73.820541381835895</v>
      </c>
      <c r="J45">
        <v>78.707122802734403</v>
      </c>
      <c r="K45" t="s">
        <v>33</v>
      </c>
      <c r="L45">
        <v>67.756690979003906</v>
      </c>
      <c r="M45">
        <v>62.628700256347699</v>
      </c>
      <c r="N45" s="13" t="s">
        <v>33</v>
      </c>
      <c r="O45" s="13" t="s">
        <v>33</v>
      </c>
      <c r="P45" s="13" t="s">
        <v>33</v>
      </c>
      <c r="Q45" s="13" t="s">
        <v>33</v>
      </c>
      <c r="R45" s="13" t="s">
        <v>33</v>
      </c>
      <c r="S45" s="13" t="s">
        <v>33</v>
      </c>
      <c r="T45" s="26">
        <v>78.69</v>
      </c>
      <c r="U45" s="26">
        <v>66.45</v>
      </c>
      <c r="V45" s="26">
        <v>63.83</v>
      </c>
      <c r="W45" s="26">
        <v>90.04</v>
      </c>
      <c r="X45" s="26">
        <v>92.41</v>
      </c>
      <c r="Y45" s="26">
        <v>93.77</v>
      </c>
      <c r="Z45" s="26">
        <v>95.2</v>
      </c>
      <c r="AA45" s="13" t="s">
        <v>33</v>
      </c>
      <c r="AB45" s="13" t="s">
        <v>33</v>
      </c>
      <c r="AC45" s="13" t="s">
        <v>33</v>
      </c>
      <c r="AD45" s="22"/>
      <c r="AE45" s="22">
        <v>81.509788513183594</v>
      </c>
      <c r="AF45" s="22">
        <v>105.19735717773401</v>
      </c>
      <c r="AG45" s="22"/>
      <c r="AH45" s="22">
        <v>120.53073883056599</v>
      </c>
      <c r="AI45" s="22">
        <v>120.353652954102</v>
      </c>
    </row>
    <row r="46" spans="1:35" x14ac:dyDescent="0.3">
      <c r="A46" s="22" t="s">
        <v>88</v>
      </c>
      <c r="B46" s="23" t="s">
        <v>29</v>
      </c>
      <c r="C46" s="31" t="s">
        <v>96</v>
      </c>
      <c r="D46" s="23" t="s">
        <v>43</v>
      </c>
      <c r="E46" s="22">
        <v>10748.654712178137</v>
      </c>
      <c r="F46" s="22">
        <v>11694.921735545462</v>
      </c>
      <c r="G46" s="22">
        <v>10564.50973452331</v>
      </c>
      <c r="H46" s="22">
        <v>10576.05236218135</v>
      </c>
      <c r="I46" s="22">
        <v>11186.538223736638</v>
      </c>
      <c r="J46" s="22">
        <v>11374.222469461642</v>
      </c>
      <c r="K46" s="22">
        <v>11361.397889794323</v>
      </c>
      <c r="L46" s="22">
        <v>11243.895475760521</v>
      </c>
      <c r="M46" s="22">
        <v>10809.310438083892</v>
      </c>
      <c r="N46" s="22">
        <v>10408.865291843942</v>
      </c>
      <c r="O46" s="22">
        <v>9624.1182194299017</v>
      </c>
      <c r="P46" s="22">
        <v>11638.61944219758</v>
      </c>
      <c r="Q46" s="22">
        <v>10973.908364993373</v>
      </c>
      <c r="R46" s="22">
        <v>10287.493218070913</v>
      </c>
      <c r="S46" s="22">
        <v>10480.615344702766</v>
      </c>
      <c r="T46" s="22">
        <v>10394.300341065729</v>
      </c>
      <c r="U46" s="22">
        <v>9430.1461087407624</v>
      </c>
      <c r="V46" s="22">
        <v>8537.9169516045986</v>
      </c>
      <c r="W46" s="22">
        <v>8487.835980588623</v>
      </c>
      <c r="X46" s="22">
        <v>7501.0405818149784</v>
      </c>
      <c r="Y46" s="22">
        <v>7273.2493013546346</v>
      </c>
      <c r="Z46" s="22">
        <v>7502.5620961831237</v>
      </c>
      <c r="AA46" s="22">
        <v>7892.7059058145496</v>
      </c>
      <c r="AB46" s="22">
        <v>7992.4421667791948</v>
      </c>
      <c r="AC46" s="22">
        <v>7975.790608164305</v>
      </c>
    </row>
    <row r="47" spans="1:35" s="22" customFormat="1" x14ac:dyDescent="0.3">
      <c r="B47" s="23"/>
      <c r="D47" s="23"/>
    </row>
    <row r="48" spans="1:35" s="22" customFormat="1" x14ac:dyDescent="0.3">
      <c r="B48" s="23"/>
      <c r="D48" s="23"/>
    </row>
    <row r="49" spans="1:29" s="22" customFormat="1" x14ac:dyDescent="0.3">
      <c r="B49" s="23"/>
      <c r="D49" s="23"/>
      <c r="T49" s="26" t="s">
        <v>146</v>
      </c>
      <c r="U49" s="26"/>
      <c r="V49" s="27" t="s">
        <v>145</v>
      </c>
      <c r="W49" s="26"/>
      <c r="X49" s="26"/>
      <c r="Y49" s="26"/>
      <c r="Z49" s="26"/>
      <c r="AA49" s="26"/>
      <c r="AB49" s="26"/>
      <c r="AC49" s="26"/>
    </row>
    <row r="50" spans="1:29" s="22" customFormat="1" x14ac:dyDescent="0.3">
      <c r="A50" s="24" t="s">
        <v>88</v>
      </c>
      <c r="B50" s="25" t="s">
        <v>29</v>
      </c>
      <c r="C50" s="24" t="s">
        <v>61</v>
      </c>
      <c r="D50" s="23"/>
      <c r="E50" s="22">
        <v>62.243580000000001</v>
      </c>
      <c r="F50" s="22">
        <v>67.05556</v>
      </c>
      <c r="G50" s="22">
        <v>69.715959999999995</v>
      </c>
      <c r="H50" s="22">
        <v>73.712419999999995</v>
      </c>
      <c r="I50" s="22">
        <v>79.472489999999993</v>
      </c>
      <c r="J50" s="22">
        <v>83.475210000000004</v>
      </c>
      <c r="L50" s="22">
        <v>80.616159999999994</v>
      </c>
      <c r="M50" s="22">
        <v>80.958709999999996</v>
      </c>
      <c r="N50" s="22">
        <v>83.366910000000004</v>
      </c>
    </row>
    <row r="51" spans="1:29" s="22" customFormat="1" x14ac:dyDescent="0.3">
      <c r="A51" s="24" t="s">
        <v>144</v>
      </c>
      <c r="B51" s="25"/>
      <c r="C51" s="24"/>
      <c r="D51" s="23"/>
    </row>
    <row r="52" spans="1:29" s="22" customFormat="1" x14ac:dyDescent="0.3">
      <c r="B52" s="23"/>
      <c r="D52" s="23"/>
    </row>
    <row r="53" spans="1:29" s="22" customFormat="1" x14ac:dyDescent="0.3">
      <c r="B53" s="23"/>
      <c r="D53" s="23"/>
    </row>
    <row r="54" spans="1:29" s="22" customFormat="1" x14ac:dyDescent="0.3">
      <c r="B54" s="23"/>
      <c r="D54" s="23"/>
    </row>
    <row r="55" spans="1:29" x14ac:dyDescent="0.3">
      <c r="B55" s="1"/>
      <c r="D55" s="1"/>
    </row>
    <row r="56" spans="1:29" x14ac:dyDescent="0.3">
      <c r="B56" s="1"/>
      <c r="D56" s="1"/>
    </row>
    <row r="57" spans="1:29" x14ac:dyDescent="0.3">
      <c r="B57" s="1"/>
      <c r="D57" s="1"/>
    </row>
    <row r="58" spans="1:29" x14ac:dyDescent="0.3">
      <c r="B58" s="1"/>
      <c r="D58" s="1"/>
    </row>
    <row r="59" spans="1:29" x14ac:dyDescent="0.3">
      <c r="A59" t="s">
        <v>35</v>
      </c>
      <c r="B59" s="1" t="s">
        <v>20</v>
      </c>
      <c r="C59" t="s">
        <v>90</v>
      </c>
      <c r="D59" s="1" t="s">
        <v>76</v>
      </c>
      <c r="E59" t="s">
        <v>72</v>
      </c>
      <c r="F59" t="s">
        <v>59</v>
      </c>
      <c r="G59" t="s">
        <v>10</v>
      </c>
      <c r="H59" t="s">
        <v>102</v>
      </c>
      <c r="I59" t="s">
        <v>92</v>
      </c>
      <c r="J59" t="s">
        <v>44</v>
      </c>
      <c r="K59" t="s">
        <v>37</v>
      </c>
      <c r="L59" t="s">
        <v>30</v>
      </c>
      <c r="M59" t="s">
        <v>78</v>
      </c>
      <c r="N59" t="s">
        <v>67</v>
      </c>
      <c r="O59" t="s">
        <v>87</v>
      </c>
      <c r="P59" t="s">
        <v>80</v>
      </c>
      <c r="Q59" t="s">
        <v>69</v>
      </c>
      <c r="R59" t="s">
        <v>26</v>
      </c>
      <c r="S59" t="s">
        <v>7</v>
      </c>
      <c r="T59" t="s">
        <v>101</v>
      </c>
      <c r="U59" t="s">
        <v>53</v>
      </c>
      <c r="V59" t="s">
        <v>42</v>
      </c>
      <c r="W59" t="s">
        <v>36</v>
      </c>
      <c r="X59" t="s">
        <v>83</v>
      </c>
      <c r="Y59" t="s">
        <v>77</v>
      </c>
      <c r="Z59" t="s">
        <v>65</v>
      </c>
      <c r="AA59" t="s">
        <v>18</v>
      </c>
      <c r="AB59" t="s">
        <v>2</v>
      </c>
      <c r="AC59" t="s">
        <v>98</v>
      </c>
    </row>
    <row r="60" spans="1:29" x14ac:dyDescent="0.3">
      <c r="A60" t="s">
        <v>66</v>
      </c>
      <c r="B60" s="1" t="s">
        <v>68</v>
      </c>
      <c r="C60" t="s">
        <v>132</v>
      </c>
      <c r="D60" s="1" t="s">
        <v>133</v>
      </c>
      <c r="E60">
        <v>441675</v>
      </c>
      <c r="F60">
        <v>456486</v>
      </c>
      <c r="G60">
        <v>471293</v>
      </c>
      <c r="H60">
        <v>486041</v>
      </c>
      <c r="I60">
        <v>500683</v>
      </c>
      <c r="J60">
        <v>515133</v>
      </c>
      <c r="K60">
        <v>529265</v>
      </c>
      <c r="L60">
        <v>550591</v>
      </c>
      <c r="M60">
        <v>580997</v>
      </c>
      <c r="N60">
        <v>613302</v>
      </c>
      <c r="O60">
        <v>645937</v>
      </c>
      <c r="P60">
        <v>678831</v>
      </c>
      <c r="Q60">
        <v>713186</v>
      </c>
      <c r="R60">
        <v>748525</v>
      </c>
      <c r="S60">
        <v>777943</v>
      </c>
      <c r="T60">
        <v>848710</v>
      </c>
      <c r="U60">
        <v>1015060</v>
      </c>
      <c r="V60">
        <v>1231893</v>
      </c>
      <c r="W60">
        <v>1444277</v>
      </c>
      <c r="X60">
        <v>1610274</v>
      </c>
      <c r="Y60">
        <v>1713504</v>
      </c>
      <c r="Z60">
        <v>1804171</v>
      </c>
      <c r="AA60">
        <v>1905660</v>
      </c>
      <c r="AB60">
        <v>2035501</v>
      </c>
      <c r="AC60">
        <v>2214465</v>
      </c>
    </row>
    <row r="61" spans="1:29" x14ac:dyDescent="0.3">
      <c r="B61" s="1"/>
      <c r="D61" s="1"/>
    </row>
    <row r="62" spans="1:29" x14ac:dyDescent="0.3">
      <c r="B62" s="1"/>
      <c r="D62" s="1"/>
    </row>
    <row r="63" spans="1:29" x14ac:dyDescent="0.3">
      <c r="B63" s="1"/>
      <c r="D63" s="1"/>
    </row>
    <row r="64" spans="1:29" x14ac:dyDescent="0.3">
      <c r="A64" t="s">
        <v>23</v>
      </c>
      <c r="B64" s="1"/>
      <c r="D64" s="1"/>
    </row>
    <row r="65" spans="1:29" x14ac:dyDescent="0.3">
      <c r="A65" t="s">
        <v>48</v>
      </c>
    </row>
    <row r="69" spans="1:29" x14ac:dyDescent="0.3">
      <c r="A69" s="13" t="s">
        <v>127</v>
      </c>
      <c r="B69" s="13"/>
      <c r="C69" s="13"/>
      <c r="D69" s="13"/>
      <c r="E69" s="13">
        <v>30774</v>
      </c>
      <c r="F69" s="13">
        <v>30468</v>
      </c>
      <c r="G69" s="13">
        <v>34097</v>
      </c>
      <c r="H69" s="13">
        <v>33650</v>
      </c>
      <c r="I69" s="13">
        <v>34080</v>
      </c>
      <c r="J69" s="13">
        <v>36004</v>
      </c>
      <c r="K69" s="13">
        <v>37531</v>
      </c>
      <c r="L69" s="13">
        <v>48534</v>
      </c>
      <c r="M69" s="13">
        <v>54207</v>
      </c>
      <c r="N69" s="13">
        <v>56644</v>
      </c>
      <c r="O69" s="13">
        <v>61784</v>
      </c>
      <c r="P69" s="13">
        <v>63840</v>
      </c>
      <c r="Q69" s="13">
        <v>68394</v>
      </c>
      <c r="R69" s="13">
        <v>70781</v>
      </c>
      <c r="S69" s="13">
        <v>85524</v>
      </c>
    </row>
    <row r="70" spans="1:29" x14ac:dyDescent="0.3">
      <c r="A70" s="13" t="s">
        <v>129</v>
      </c>
      <c r="B70" s="13"/>
      <c r="C70" s="13"/>
      <c r="D70" s="13"/>
      <c r="E70" s="13"/>
      <c r="F70" s="13"/>
      <c r="G70" s="13"/>
      <c r="H70" s="13"/>
      <c r="I70" s="13"/>
      <c r="J70" s="13"/>
      <c r="K70" s="13"/>
      <c r="L70" s="13"/>
    </row>
    <row r="71" spans="1:29" x14ac:dyDescent="0.3">
      <c r="A71" s="15" t="s">
        <v>126</v>
      </c>
      <c r="B71" s="13"/>
      <c r="C71" s="13"/>
      <c r="D71" s="13"/>
      <c r="E71" s="13"/>
      <c r="F71" s="13"/>
      <c r="G71" s="13"/>
      <c r="H71" s="13"/>
      <c r="I71" s="13"/>
      <c r="J71" s="13"/>
      <c r="K71" s="13"/>
      <c r="L71" s="13"/>
    </row>
    <row r="72" spans="1:29" x14ac:dyDescent="0.3">
      <c r="A72" s="19" t="s">
        <v>130</v>
      </c>
      <c r="B72" s="19"/>
      <c r="C72" s="19"/>
      <c r="S72" s="19">
        <v>155512</v>
      </c>
      <c r="T72" s="19">
        <v>124166</v>
      </c>
      <c r="U72" s="19">
        <v>156662</v>
      </c>
      <c r="V72" s="19">
        <v>184839</v>
      </c>
    </row>
    <row r="73" spans="1:29" x14ac:dyDescent="0.3">
      <c r="A73" s="19" t="s">
        <v>131</v>
      </c>
      <c r="B73" s="19"/>
      <c r="C73" s="19"/>
    </row>
    <row r="74" spans="1:29" s="17" customFormat="1" x14ac:dyDescent="0.3">
      <c r="A74" s="18" t="s">
        <v>130</v>
      </c>
      <c r="B74" s="18"/>
      <c r="C74" s="18"/>
      <c r="D74" s="18"/>
      <c r="E74" s="18"/>
      <c r="F74" s="18"/>
      <c r="G74" s="18"/>
      <c r="H74" s="18"/>
      <c r="I74" s="18"/>
      <c r="J74" s="18"/>
      <c r="K74" s="18"/>
      <c r="L74" s="18"/>
      <c r="M74" s="18"/>
      <c r="N74" s="18"/>
      <c r="O74" s="18"/>
      <c r="P74" s="18"/>
      <c r="Q74" s="18"/>
      <c r="R74" s="18"/>
      <c r="S74" s="18"/>
      <c r="T74" s="18"/>
      <c r="U74" s="18"/>
      <c r="V74" s="18">
        <v>184839</v>
      </c>
      <c r="W74" s="18">
        <v>217488</v>
      </c>
      <c r="X74" s="18">
        <v>243492</v>
      </c>
      <c r="Y74" s="18">
        <v>284232</v>
      </c>
      <c r="Z74" s="18">
        <v>321243</v>
      </c>
      <c r="AA74" s="18">
        <v>340646</v>
      </c>
      <c r="AB74" s="18">
        <v>362120</v>
      </c>
      <c r="AC74" s="18">
        <v>384373</v>
      </c>
    </row>
    <row r="75" spans="1:29" s="17" customFormat="1" x14ac:dyDescent="0.3">
      <c r="A75" s="18" t="s">
        <v>128</v>
      </c>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row>
    <row r="77" spans="1:29" x14ac:dyDescent="0.3">
      <c r="A77" t="s">
        <v>35</v>
      </c>
      <c r="B77" s="1" t="s">
        <v>20</v>
      </c>
      <c r="C77" t="s">
        <v>120</v>
      </c>
      <c r="D77" s="1" t="s">
        <v>76</v>
      </c>
      <c r="E77" t="s">
        <v>72</v>
      </c>
      <c r="F77" t="s">
        <v>59</v>
      </c>
      <c r="G77" t="s">
        <v>10</v>
      </c>
      <c r="H77" t="s">
        <v>102</v>
      </c>
      <c r="I77" t="s">
        <v>92</v>
      </c>
      <c r="J77" t="s">
        <v>44</v>
      </c>
      <c r="K77" t="s">
        <v>37</v>
      </c>
      <c r="L77" t="s">
        <v>30</v>
      </c>
      <c r="M77" t="s">
        <v>78</v>
      </c>
      <c r="N77" t="s">
        <v>67</v>
      </c>
      <c r="O77" t="s">
        <v>87</v>
      </c>
      <c r="P77" t="s">
        <v>80</v>
      </c>
      <c r="Q77" t="s">
        <v>69</v>
      </c>
      <c r="R77" t="s">
        <v>26</v>
      </c>
      <c r="S77" t="s">
        <v>7</v>
      </c>
      <c r="T77" t="s">
        <v>101</v>
      </c>
      <c r="U77" t="s">
        <v>53</v>
      </c>
      <c r="V77" t="s">
        <v>42</v>
      </c>
      <c r="W77" t="s">
        <v>36</v>
      </c>
      <c r="X77" t="s">
        <v>83</v>
      </c>
      <c r="Y77" t="s">
        <v>77</v>
      </c>
      <c r="Z77" t="s">
        <v>65</v>
      </c>
      <c r="AA77" t="s">
        <v>18</v>
      </c>
      <c r="AB77" t="s">
        <v>2</v>
      </c>
      <c r="AC77" t="s">
        <v>98</v>
      </c>
    </row>
    <row r="78" spans="1:29" x14ac:dyDescent="0.3">
      <c r="A78" t="s">
        <v>75</v>
      </c>
      <c r="B78" s="1" t="s">
        <v>94</v>
      </c>
      <c r="C78" t="s">
        <v>121</v>
      </c>
      <c r="D78" s="1" t="s">
        <v>8</v>
      </c>
      <c r="E78">
        <v>9.5412400000000002</v>
      </c>
      <c r="F78">
        <v>10.384919999999999</v>
      </c>
      <c r="G78">
        <v>11.350720000000001</v>
      </c>
      <c r="H78">
        <v>13.716390000000001</v>
      </c>
      <c r="I78">
        <v>14.51342</v>
      </c>
      <c r="J78">
        <v>16.780470000000001</v>
      </c>
      <c r="K78">
        <v>17.577819999999999</v>
      </c>
      <c r="L78">
        <v>17.322800000000001</v>
      </c>
      <c r="M78">
        <v>17.505320000000001</v>
      </c>
      <c r="N78">
        <v>20.97185</v>
      </c>
      <c r="O78">
        <v>22.321370000000002</v>
      </c>
      <c r="P78">
        <v>23.82769</v>
      </c>
      <c r="Q78">
        <v>23.472619999999999</v>
      </c>
      <c r="R78">
        <v>26.91347</v>
      </c>
      <c r="S78">
        <v>28.709630000000001</v>
      </c>
      <c r="T78">
        <v>29.542729999999999</v>
      </c>
      <c r="U78">
        <v>30.331040000000002</v>
      </c>
      <c r="V78">
        <v>30.411059999999999</v>
      </c>
      <c r="W78">
        <v>30.802109999999999</v>
      </c>
      <c r="X78">
        <v>31.560490000000001</v>
      </c>
      <c r="Y78">
        <v>36.62677</v>
      </c>
      <c r="Z78">
        <v>40.415649999999999</v>
      </c>
      <c r="AA78">
        <v>46.67548</v>
      </c>
      <c r="AB78">
        <v>52.236130000000003</v>
      </c>
      <c r="AC78">
        <v>58.296729999999997</v>
      </c>
    </row>
    <row r="79" spans="1:29" x14ac:dyDescent="0.3">
      <c r="A79" t="s">
        <v>75</v>
      </c>
      <c r="B79" s="1" t="s">
        <v>94</v>
      </c>
      <c r="C79" t="s">
        <v>122</v>
      </c>
      <c r="D79" s="1" t="s">
        <v>62</v>
      </c>
      <c r="E79" t="s">
        <v>33</v>
      </c>
      <c r="F79" t="s">
        <v>33</v>
      </c>
      <c r="G79" t="s">
        <v>33</v>
      </c>
      <c r="H79" t="s">
        <v>33</v>
      </c>
      <c r="I79" t="s">
        <v>33</v>
      </c>
      <c r="J79" t="s">
        <v>33</v>
      </c>
      <c r="K79" t="s">
        <v>33</v>
      </c>
      <c r="L79" t="s">
        <v>33</v>
      </c>
      <c r="M79" t="s">
        <v>33</v>
      </c>
      <c r="N79" t="s">
        <v>33</v>
      </c>
      <c r="O79" t="s">
        <v>33</v>
      </c>
      <c r="P79" t="s">
        <v>33</v>
      </c>
      <c r="Q79" t="s">
        <v>33</v>
      </c>
      <c r="R79" t="s">
        <v>33</v>
      </c>
      <c r="S79" t="s">
        <v>33</v>
      </c>
      <c r="T79">
        <v>95.701710000000006</v>
      </c>
      <c r="U79" t="s">
        <v>33</v>
      </c>
      <c r="V79">
        <v>100.43782</v>
      </c>
      <c r="W79">
        <v>102.71981</v>
      </c>
      <c r="X79">
        <v>104.66942</v>
      </c>
      <c r="Y79">
        <v>106.62242999999999</v>
      </c>
      <c r="Z79">
        <v>106.62138</v>
      </c>
      <c r="AA79">
        <v>110.06095000000001</v>
      </c>
      <c r="AB79">
        <v>116.41607999999999</v>
      </c>
      <c r="AC79">
        <v>119.03267</v>
      </c>
    </row>
    <row r="80" spans="1:29" x14ac:dyDescent="0.3">
      <c r="A80" t="s">
        <v>75</v>
      </c>
      <c r="B80" s="1" t="s">
        <v>94</v>
      </c>
      <c r="C80" t="s">
        <v>123</v>
      </c>
      <c r="D80" s="1" t="s">
        <v>12</v>
      </c>
      <c r="E80" t="s">
        <v>33</v>
      </c>
      <c r="F80" t="s">
        <v>33</v>
      </c>
      <c r="G80" t="s">
        <v>33</v>
      </c>
      <c r="H80" t="s">
        <v>33</v>
      </c>
      <c r="I80" t="s">
        <v>33</v>
      </c>
      <c r="J80" t="s">
        <v>33</v>
      </c>
      <c r="K80" t="s">
        <v>33</v>
      </c>
      <c r="L80" t="s">
        <v>33</v>
      </c>
      <c r="M80" t="s">
        <v>33</v>
      </c>
      <c r="N80" t="s">
        <v>33</v>
      </c>
      <c r="O80" t="s">
        <v>33</v>
      </c>
      <c r="P80" t="s">
        <v>33</v>
      </c>
      <c r="Q80" t="s">
        <v>33</v>
      </c>
      <c r="R80" t="s">
        <v>33</v>
      </c>
      <c r="S80" t="s">
        <v>33</v>
      </c>
      <c r="T80">
        <v>87.438760000000002</v>
      </c>
      <c r="U80" t="s">
        <v>33</v>
      </c>
      <c r="V80">
        <v>90.532409999999999</v>
      </c>
      <c r="W80" t="s">
        <v>33</v>
      </c>
      <c r="X80">
        <v>94.787350000000004</v>
      </c>
      <c r="Y80" t="s">
        <v>33</v>
      </c>
      <c r="Z80" t="s">
        <v>33</v>
      </c>
      <c r="AA80" t="s">
        <v>33</v>
      </c>
      <c r="AB80" t="s">
        <v>33</v>
      </c>
      <c r="AC80" t="s">
        <v>33</v>
      </c>
    </row>
    <row r="81" spans="1:29" x14ac:dyDescent="0.3">
      <c r="A81" t="s">
        <v>19</v>
      </c>
      <c r="B81" s="1" t="s">
        <v>100</v>
      </c>
      <c r="C81" t="s">
        <v>121</v>
      </c>
      <c r="D81" s="1" t="s">
        <v>8</v>
      </c>
      <c r="E81">
        <v>12.00569</v>
      </c>
      <c r="F81" t="s">
        <v>33</v>
      </c>
      <c r="G81">
        <v>11.87241</v>
      </c>
      <c r="H81">
        <v>13.29801</v>
      </c>
      <c r="I81">
        <v>16.798369999999998</v>
      </c>
      <c r="J81">
        <v>21.167480000000001</v>
      </c>
      <c r="K81">
        <v>25.184460000000001</v>
      </c>
      <c r="L81">
        <v>24.90232</v>
      </c>
      <c r="M81" t="s">
        <v>33</v>
      </c>
      <c r="N81">
        <v>23.950330000000001</v>
      </c>
      <c r="O81" t="s">
        <v>33</v>
      </c>
      <c r="P81">
        <v>21.256609999999998</v>
      </c>
      <c r="Q81">
        <v>20.508980000000001</v>
      </c>
      <c r="R81">
        <v>19.613569999999999</v>
      </c>
      <c r="S81">
        <v>19.20824</v>
      </c>
      <c r="T81" t="s">
        <v>33</v>
      </c>
      <c r="U81" t="s">
        <v>33</v>
      </c>
      <c r="V81" t="s">
        <v>33</v>
      </c>
      <c r="W81" t="s">
        <v>33</v>
      </c>
      <c r="X81" t="s">
        <v>33</v>
      </c>
      <c r="Y81" t="s">
        <v>33</v>
      </c>
      <c r="Z81" t="s">
        <v>33</v>
      </c>
      <c r="AA81" t="s">
        <v>33</v>
      </c>
      <c r="AB81" t="s">
        <v>33</v>
      </c>
      <c r="AC81">
        <v>51.029699999999998</v>
      </c>
    </row>
    <row r="82" spans="1:29" x14ac:dyDescent="0.3">
      <c r="A82" t="s">
        <v>19</v>
      </c>
      <c r="B82" s="1" t="s">
        <v>100</v>
      </c>
      <c r="C82" t="s">
        <v>122</v>
      </c>
      <c r="D82" s="1" t="s">
        <v>62</v>
      </c>
      <c r="E82">
        <v>91.033519999999996</v>
      </c>
      <c r="F82">
        <v>59.715269999999997</v>
      </c>
      <c r="G82">
        <v>57.758310000000002</v>
      </c>
      <c r="H82">
        <v>67.887500000000003</v>
      </c>
      <c r="I82">
        <v>80.626869999999997</v>
      </c>
      <c r="J82">
        <v>90.900530000000003</v>
      </c>
      <c r="K82">
        <v>105.21549</v>
      </c>
      <c r="L82">
        <v>109.04980999999999</v>
      </c>
      <c r="M82">
        <v>107.24928</v>
      </c>
      <c r="N82">
        <v>101.98359000000001</v>
      </c>
      <c r="O82">
        <v>98.632199999999997</v>
      </c>
      <c r="P82">
        <v>96.083789999999993</v>
      </c>
      <c r="Q82">
        <v>99.134060000000005</v>
      </c>
      <c r="R82">
        <v>101.22011000000001</v>
      </c>
      <c r="S82">
        <v>102.49252</v>
      </c>
      <c r="T82">
        <v>104.88034</v>
      </c>
      <c r="U82">
        <v>102.33987</v>
      </c>
      <c r="V82">
        <v>104.62613</v>
      </c>
      <c r="W82">
        <v>101.60982</v>
      </c>
      <c r="X82">
        <v>101.53509</v>
      </c>
      <c r="Y82">
        <v>102.23963999999999</v>
      </c>
      <c r="Z82">
        <v>105.62481</v>
      </c>
      <c r="AA82">
        <v>104.9829</v>
      </c>
      <c r="AB82">
        <v>103.96195</v>
      </c>
      <c r="AC82">
        <v>103.7813</v>
      </c>
    </row>
    <row r="83" spans="1:29" x14ac:dyDescent="0.3">
      <c r="A83" t="s">
        <v>19</v>
      </c>
      <c r="B83" s="1" t="s">
        <v>100</v>
      </c>
      <c r="C83" t="s">
        <v>123</v>
      </c>
      <c r="D83" s="1" t="s">
        <v>12</v>
      </c>
      <c r="E83">
        <v>83.746369999999999</v>
      </c>
      <c r="F83" t="s">
        <v>33</v>
      </c>
      <c r="G83">
        <v>53.025509999999997</v>
      </c>
      <c r="H83">
        <v>61.092599999999997</v>
      </c>
      <c r="I83">
        <v>71.920140000000004</v>
      </c>
      <c r="J83">
        <v>84.473690000000005</v>
      </c>
      <c r="K83">
        <v>95.344149999999999</v>
      </c>
      <c r="L83">
        <v>94.943749999999994</v>
      </c>
      <c r="M83">
        <v>93.34966</v>
      </c>
      <c r="N83">
        <v>92.373760000000004</v>
      </c>
      <c r="O83">
        <v>91.088059999999999</v>
      </c>
      <c r="P83">
        <v>91.448880000000003</v>
      </c>
      <c r="Q83" t="s">
        <v>33</v>
      </c>
      <c r="R83">
        <v>98.208330000000004</v>
      </c>
      <c r="S83">
        <v>102.36409999999999</v>
      </c>
      <c r="T83">
        <v>109.60142</v>
      </c>
      <c r="U83">
        <v>104.99084999999999</v>
      </c>
      <c r="V83">
        <v>102.99272000000001</v>
      </c>
      <c r="W83">
        <v>99.248919999999998</v>
      </c>
      <c r="X83">
        <v>97.716260000000005</v>
      </c>
      <c r="Y83">
        <v>97.871769999999998</v>
      </c>
      <c r="Z83">
        <v>97.052610000000001</v>
      </c>
      <c r="AA83">
        <v>96.44032</v>
      </c>
      <c r="AB83">
        <v>95.066509999999994</v>
      </c>
      <c r="AC83">
        <v>93.89049</v>
      </c>
    </row>
    <row r="84" spans="1:29" x14ac:dyDescent="0.3">
      <c r="A84" t="s">
        <v>21</v>
      </c>
      <c r="B84" s="1" t="s">
        <v>46</v>
      </c>
      <c r="C84" t="s">
        <v>121</v>
      </c>
      <c r="D84" s="1" t="s">
        <v>8</v>
      </c>
      <c r="E84">
        <v>4.1244399999999999</v>
      </c>
      <c r="F84">
        <v>4.4732700000000003</v>
      </c>
      <c r="G84">
        <v>5.07578</v>
      </c>
      <c r="H84">
        <v>5.1676099999999998</v>
      </c>
      <c r="I84">
        <v>5.4152899999999997</v>
      </c>
      <c r="J84">
        <v>6.3487400000000003</v>
      </c>
      <c r="K84">
        <v>6.0673399999999997</v>
      </c>
      <c r="L84">
        <v>6.63626</v>
      </c>
      <c r="M84">
        <v>7.7423099999999998</v>
      </c>
      <c r="N84" t="s">
        <v>33</v>
      </c>
      <c r="O84" t="s">
        <v>33</v>
      </c>
      <c r="P84" t="s">
        <v>33</v>
      </c>
      <c r="Q84" t="s">
        <v>33</v>
      </c>
      <c r="R84">
        <v>14.797219999999999</v>
      </c>
      <c r="S84">
        <v>16.332830000000001</v>
      </c>
      <c r="T84">
        <v>18.491199999999999</v>
      </c>
      <c r="U84">
        <v>20.57592</v>
      </c>
      <c r="V84">
        <v>20.61129</v>
      </c>
      <c r="W84">
        <v>19.88721</v>
      </c>
      <c r="X84">
        <v>22.954999999999998</v>
      </c>
      <c r="Y84">
        <v>23.344550000000002</v>
      </c>
      <c r="Z84">
        <v>27.003229999999999</v>
      </c>
      <c r="AA84" t="s">
        <v>33</v>
      </c>
      <c r="AB84">
        <v>29.936540000000001</v>
      </c>
      <c r="AC84">
        <v>34.555190000000003</v>
      </c>
    </row>
    <row r="85" spans="1:29" x14ac:dyDescent="0.3">
      <c r="A85" t="s">
        <v>21</v>
      </c>
      <c r="B85" s="1" t="s">
        <v>46</v>
      </c>
      <c r="C85" t="s">
        <v>122</v>
      </c>
      <c r="D85" s="1" t="s">
        <v>62</v>
      </c>
      <c r="E85">
        <v>82.009690000000006</v>
      </c>
      <c r="F85">
        <v>83.653220000000005</v>
      </c>
      <c r="G85">
        <v>85.424520000000001</v>
      </c>
      <c r="H85">
        <v>86.374809999999997</v>
      </c>
      <c r="I85">
        <v>86.180009999999996</v>
      </c>
      <c r="J85">
        <v>86.420990000000003</v>
      </c>
      <c r="K85">
        <v>88.280699999999996</v>
      </c>
      <c r="L85">
        <v>89.472040000000007</v>
      </c>
      <c r="M85">
        <v>90.330389999999994</v>
      </c>
      <c r="N85">
        <v>91.683179999999993</v>
      </c>
      <c r="O85">
        <v>92.482590000000002</v>
      </c>
      <c r="P85">
        <v>93.017979999999994</v>
      </c>
      <c r="Q85">
        <v>92.717759999999998</v>
      </c>
      <c r="R85">
        <v>91.917310000000001</v>
      </c>
      <c r="S85" t="s">
        <v>33</v>
      </c>
      <c r="T85">
        <v>92.636200000000002</v>
      </c>
      <c r="U85">
        <v>91.688500000000005</v>
      </c>
      <c r="V85">
        <v>93.707939999999994</v>
      </c>
      <c r="W85">
        <v>95.977909999999994</v>
      </c>
      <c r="X85">
        <v>103.15225</v>
      </c>
      <c r="Y85" t="s">
        <v>33</v>
      </c>
      <c r="Z85">
        <v>102.55038999999999</v>
      </c>
      <c r="AA85">
        <v>104.61211</v>
      </c>
      <c r="AB85">
        <v>109.10664</v>
      </c>
      <c r="AC85">
        <v>109.69539</v>
      </c>
    </row>
    <row r="86" spans="1:29" x14ac:dyDescent="0.3">
      <c r="A86" t="s">
        <v>21</v>
      </c>
      <c r="B86" s="1" t="s">
        <v>46</v>
      </c>
      <c r="C86" t="s">
        <v>123</v>
      </c>
      <c r="D86" s="1" t="s">
        <v>12</v>
      </c>
      <c r="E86">
        <v>42.173990000000003</v>
      </c>
      <c r="F86">
        <v>46.79148</v>
      </c>
      <c r="G86">
        <v>51.650959999999998</v>
      </c>
      <c r="H86">
        <v>57.003169999999997</v>
      </c>
      <c r="I86">
        <v>62.244529999999997</v>
      </c>
      <c r="J86">
        <v>65.380759999999995</v>
      </c>
      <c r="K86">
        <v>68.222920000000002</v>
      </c>
      <c r="L86">
        <v>68.057379999999995</v>
      </c>
      <c r="M86">
        <v>70.387929999999997</v>
      </c>
      <c r="N86">
        <v>73.755350000000007</v>
      </c>
      <c r="O86">
        <v>78.232669999999999</v>
      </c>
      <c r="P86">
        <v>82.056309999999996</v>
      </c>
      <c r="Q86">
        <v>84.219579999999993</v>
      </c>
      <c r="R86">
        <v>85.828159999999997</v>
      </c>
      <c r="S86" t="s">
        <v>33</v>
      </c>
      <c r="T86">
        <v>87.665120000000002</v>
      </c>
      <c r="U86">
        <v>87.558250000000001</v>
      </c>
      <c r="V86">
        <v>90.470020000000005</v>
      </c>
      <c r="W86">
        <v>94.173280000000005</v>
      </c>
      <c r="X86">
        <v>99.776669999999996</v>
      </c>
      <c r="Y86" t="s">
        <v>33</v>
      </c>
      <c r="Z86">
        <v>99.585549999999998</v>
      </c>
      <c r="AA86">
        <v>100.03967</v>
      </c>
      <c r="AB86">
        <v>99.515699999999995</v>
      </c>
      <c r="AC86" t="s">
        <v>33</v>
      </c>
    </row>
    <row r="87" spans="1:29" x14ac:dyDescent="0.3">
      <c r="A87" t="s">
        <v>50</v>
      </c>
      <c r="B87" s="1" t="s">
        <v>16</v>
      </c>
      <c r="C87" t="s">
        <v>121</v>
      </c>
      <c r="D87" s="1" t="s">
        <v>8</v>
      </c>
      <c r="E87" t="s">
        <v>33</v>
      </c>
      <c r="F87">
        <v>17.22944</v>
      </c>
      <c r="G87">
        <v>16.952490000000001</v>
      </c>
      <c r="H87">
        <v>17.553820000000002</v>
      </c>
      <c r="I87">
        <v>16.76971</v>
      </c>
      <c r="J87">
        <v>16.560929999999999</v>
      </c>
      <c r="K87">
        <v>17.605740000000001</v>
      </c>
      <c r="L87" t="s">
        <v>33</v>
      </c>
      <c r="M87" t="s">
        <v>33</v>
      </c>
      <c r="N87">
        <v>21.647459999999999</v>
      </c>
      <c r="O87" t="s">
        <v>33</v>
      </c>
      <c r="P87" t="s">
        <v>33</v>
      </c>
      <c r="Q87" t="s">
        <v>33</v>
      </c>
      <c r="R87">
        <v>27.943110000000001</v>
      </c>
      <c r="S87" t="s">
        <v>33</v>
      </c>
      <c r="T87">
        <v>23.95824</v>
      </c>
      <c r="U87">
        <v>22.794889999999999</v>
      </c>
      <c r="V87" t="s">
        <v>33</v>
      </c>
      <c r="W87" t="s">
        <v>33</v>
      </c>
      <c r="X87" t="s">
        <v>33</v>
      </c>
      <c r="Y87" t="s">
        <v>33</v>
      </c>
      <c r="Z87">
        <v>43.96669</v>
      </c>
      <c r="AA87">
        <v>43.197409999999998</v>
      </c>
      <c r="AB87">
        <v>39.54289</v>
      </c>
      <c r="AC87">
        <v>41.329239999999999</v>
      </c>
    </row>
    <row r="88" spans="1:29" x14ac:dyDescent="0.3">
      <c r="A88" t="s">
        <v>50</v>
      </c>
      <c r="B88" s="1" t="s">
        <v>16</v>
      </c>
      <c r="C88" t="s">
        <v>122</v>
      </c>
      <c r="D88" s="1" t="s">
        <v>62</v>
      </c>
      <c r="E88">
        <v>110.33341</v>
      </c>
      <c r="F88">
        <v>111.44636</v>
      </c>
      <c r="G88">
        <v>107.90687</v>
      </c>
      <c r="H88">
        <v>107.68678</v>
      </c>
      <c r="I88">
        <v>106.97239999999999</v>
      </c>
      <c r="J88">
        <v>107.70296</v>
      </c>
      <c r="K88">
        <v>107.67883</v>
      </c>
      <c r="L88">
        <v>107.73461</v>
      </c>
      <c r="M88">
        <v>107.79913000000001</v>
      </c>
      <c r="N88">
        <v>107.89463000000001</v>
      </c>
      <c r="O88">
        <v>104.96603</v>
      </c>
      <c r="P88">
        <v>100.67704000000001</v>
      </c>
      <c r="Q88">
        <v>100.74198</v>
      </c>
      <c r="R88">
        <v>99.80986</v>
      </c>
      <c r="S88">
        <v>98.382260000000002</v>
      </c>
      <c r="T88">
        <v>95.745980000000003</v>
      </c>
      <c r="U88">
        <v>98.417140000000003</v>
      </c>
      <c r="V88" t="s">
        <v>33</v>
      </c>
      <c r="W88" t="s">
        <v>33</v>
      </c>
      <c r="X88" t="s">
        <v>33</v>
      </c>
      <c r="Y88" t="s">
        <v>33</v>
      </c>
      <c r="Z88">
        <v>94.868970000000004</v>
      </c>
      <c r="AA88">
        <v>95.342849999999999</v>
      </c>
      <c r="AB88">
        <v>97.674279999999996</v>
      </c>
      <c r="AC88">
        <v>99.729079999999996</v>
      </c>
    </row>
    <row r="89" spans="1:29" x14ac:dyDescent="0.3">
      <c r="A89" t="s">
        <v>50</v>
      </c>
      <c r="B89" s="1" t="s">
        <v>16</v>
      </c>
      <c r="C89" t="s">
        <v>123</v>
      </c>
      <c r="D89" s="1" t="s">
        <v>12</v>
      </c>
      <c r="E89">
        <v>86.931539999999998</v>
      </c>
      <c r="F89">
        <v>99.437290000000004</v>
      </c>
      <c r="G89">
        <v>98.492220000000003</v>
      </c>
      <c r="H89">
        <v>101.84058</v>
      </c>
      <c r="I89">
        <v>105.16173999999999</v>
      </c>
      <c r="J89">
        <v>106.12836</v>
      </c>
      <c r="K89">
        <v>104.21432</v>
      </c>
      <c r="L89">
        <v>97.352699999999999</v>
      </c>
      <c r="M89">
        <v>96.024339999999995</v>
      </c>
      <c r="N89">
        <v>94.616299999999995</v>
      </c>
      <c r="O89">
        <v>97.569469999999995</v>
      </c>
      <c r="P89">
        <v>97.965770000000006</v>
      </c>
      <c r="Q89">
        <v>94.300060000000002</v>
      </c>
      <c r="R89">
        <v>94.26097</v>
      </c>
      <c r="S89">
        <v>95.370999999999995</v>
      </c>
      <c r="T89">
        <v>96.200069999999997</v>
      </c>
      <c r="U89">
        <v>96.397210000000001</v>
      </c>
      <c r="V89" t="s">
        <v>33</v>
      </c>
      <c r="W89">
        <v>91.792310000000001</v>
      </c>
      <c r="X89">
        <v>91.981459999999998</v>
      </c>
      <c r="Y89">
        <v>92.855649999999997</v>
      </c>
      <c r="Z89">
        <v>95.297799999999995</v>
      </c>
      <c r="AA89">
        <v>91.671999999999997</v>
      </c>
      <c r="AB89">
        <v>96.673339999999996</v>
      </c>
      <c r="AC89">
        <v>98.942400000000006</v>
      </c>
    </row>
    <row r="90" spans="1:29" x14ac:dyDescent="0.3">
      <c r="A90" t="s">
        <v>66</v>
      </c>
      <c r="B90" s="1" t="s">
        <v>68</v>
      </c>
      <c r="C90" t="s">
        <v>121</v>
      </c>
      <c r="D90" s="1" t="s">
        <v>8</v>
      </c>
      <c r="E90">
        <v>20.189129999999999</v>
      </c>
      <c r="F90">
        <v>20.022849999999998</v>
      </c>
      <c r="G90">
        <v>18.8812</v>
      </c>
      <c r="H90">
        <v>20.19689</v>
      </c>
      <c r="I90">
        <v>20.14856</v>
      </c>
      <c r="J90">
        <v>21.68554</v>
      </c>
      <c r="K90">
        <v>24.08</v>
      </c>
      <c r="L90">
        <v>24.99042</v>
      </c>
      <c r="M90">
        <v>25.112549999999999</v>
      </c>
      <c r="N90">
        <v>25.166499999999999</v>
      </c>
      <c r="O90" t="s">
        <v>33</v>
      </c>
      <c r="P90">
        <v>20.046209999999999</v>
      </c>
      <c r="Q90">
        <v>16.911049999999999</v>
      </c>
      <c r="R90">
        <v>15.46824</v>
      </c>
      <c r="S90">
        <v>17.461359999999999</v>
      </c>
      <c r="T90">
        <v>17.416049999999998</v>
      </c>
      <c r="U90">
        <v>17.33663</v>
      </c>
      <c r="V90">
        <v>11.93332</v>
      </c>
      <c r="W90">
        <v>10.33676</v>
      </c>
      <c r="X90">
        <v>9.3145799999999994</v>
      </c>
      <c r="Y90">
        <v>9.36097</v>
      </c>
      <c r="Z90">
        <v>11.07193</v>
      </c>
      <c r="AA90">
        <v>10.92301</v>
      </c>
      <c r="AB90">
        <v>11.993550000000001</v>
      </c>
      <c r="AC90">
        <v>13.580439999999999</v>
      </c>
    </row>
    <row r="91" spans="1:29" x14ac:dyDescent="0.3">
      <c r="A91" t="s">
        <v>66</v>
      </c>
      <c r="B91" s="1" t="s">
        <v>68</v>
      </c>
      <c r="C91" t="s">
        <v>122</v>
      </c>
      <c r="D91" s="1" t="s">
        <v>62</v>
      </c>
      <c r="E91">
        <v>98.545349999999999</v>
      </c>
      <c r="F91">
        <v>91.215900000000005</v>
      </c>
      <c r="G91">
        <v>87.763329999999996</v>
      </c>
      <c r="H91">
        <v>86.344120000000004</v>
      </c>
      <c r="I91">
        <v>91.007069999999999</v>
      </c>
      <c r="J91">
        <v>91.763630000000006</v>
      </c>
      <c r="K91">
        <v>95.422030000000007</v>
      </c>
      <c r="L91">
        <v>99.300349999999995</v>
      </c>
      <c r="M91">
        <v>106.36084</v>
      </c>
      <c r="N91">
        <v>106.88199</v>
      </c>
      <c r="O91">
        <v>105.00009</v>
      </c>
      <c r="P91">
        <v>104.59820000000001</v>
      </c>
      <c r="Q91">
        <v>108.28278</v>
      </c>
      <c r="R91">
        <v>111.29658999999999</v>
      </c>
      <c r="S91">
        <v>106.06346000000001</v>
      </c>
      <c r="T91">
        <v>106.16923</v>
      </c>
      <c r="U91">
        <v>97.01276</v>
      </c>
      <c r="V91">
        <v>105.5746</v>
      </c>
      <c r="W91">
        <v>104.48442</v>
      </c>
      <c r="X91">
        <v>105.09685</v>
      </c>
      <c r="Y91">
        <v>102.56994</v>
      </c>
      <c r="Z91">
        <v>103.94051</v>
      </c>
      <c r="AA91">
        <v>101.28726</v>
      </c>
      <c r="AB91">
        <v>97.625209999999996</v>
      </c>
      <c r="AC91">
        <v>99.051270000000002</v>
      </c>
    </row>
    <row r="92" spans="1:29" x14ac:dyDescent="0.3">
      <c r="A92" t="s">
        <v>66</v>
      </c>
      <c r="B92" s="1" t="s">
        <v>68</v>
      </c>
      <c r="C92" t="s">
        <v>123</v>
      </c>
      <c r="D92" s="1" t="s">
        <v>12</v>
      </c>
      <c r="E92">
        <v>80.253479999999996</v>
      </c>
      <c r="F92">
        <v>81.630380000000002</v>
      </c>
      <c r="G92">
        <v>80.83117</v>
      </c>
      <c r="H92">
        <v>88.879019999999997</v>
      </c>
      <c r="I92">
        <v>91.007570000000001</v>
      </c>
      <c r="J92">
        <v>92.738159999999993</v>
      </c>
      <c r="K92">
        <v>91.864230000000006</v>
      </c>
      <c r="L92" t="s">
        <v>33</v>
      </c>
      <c r="M92">
        <v>87.779750000000007</v>
      </c>
      <c r="N92">
        <v>88.127420000000001</v>
      </c>
      <c r="O92">
        <v>91.379180000000005</v>
      </c>
      <c r="P92">
        <v>88.395619999999994</v>
      </c>
      <c r="Q92">
        <v>91.883690000000001</v>
      </c>
      <c r="R92">
        <v>98.44426</v>
      </c>
      <c r="S92">
        <v>101.98284</v>
      </c>
      <c r="T92">
        <v>99.869119999999995</v>
      </c>
      <c r="U92">
        <v>93.970489999999998</v>
      </c>
      <c r="V92" t="s">
        <v>33</v>
      </c>
      <c r="W92" t="s">
        <v>33</v>
      </c>
      <c r="X92" t="s">
        <v>33</v>
      </c>
      <c r="Y92">
        <v>105.46579</v>
      </c>
      <c r="Z92" t="s">
        <v>33</v>
      </c>
      <c r="AA92" t="s">
        <v>33</v>
      </c>
      <c r="AB92" t="s">
        <v>33</v>
      </c>
      <c r="AC92" t="s">
        <v>33</v>
      </c>
    </row>
    <row r="93" spans="1:29" x14ac:dyDescent="0.3">
      <c r="A93" t="s">
        <v>88</v>
      </c>
      <c r="B93" s="1" t="s">
        <v>29</v>
      </c>
      <c r="C93" t="s">
        <v>121</v>
      </c>
      <c r="D93" s="1" t="s">
        <v>8</v>
      </c>
      <c r="E93" t="s">
        <v>33</v>
      </c>
      <c r="F93" t="s">
        <v>33</v>
      </c>
      <c r="G93" t="s">
        <v>33</v>
      </c>
      <c r="H93" t="s">
        <v>33</v>
      </c>
      <c r="I93" t="s">
        <v>33</v>
      </c>
      <c r="J93" t="s">
        <v>33</v>
      </c>
      <c r="K93" t="s">
        <v>33</v>
      </c>
      <c r="L93" t="s">
        <v>33</v>
      </c>
      <c r="M93" t="s">
        <v>33</v>
      </c>
      <c r="N93" t="s">
        <v>33</v>
      </c>
      <c r="O93" t="s">
        <v>33</v>
      </c>
      <c r="P93" t="s">
        <v>33</v>
      </c>
      <c r="Q93" t="s">
        <v>33</v>
      </c>
      <c r="R93" t="s">
        <v>33</v>
      </c>
      <c r="S93" t="s">
        <v>33</v>
      </c>
      <c r="T93" t="s">
        <v>33</v>
      </c>
      <c r="U93" t="s">
        <v>33</v>
      </c>
      <c r="V93" t="s">
        <v>33</v>
      </c>
      <c r="W93" t="s">
        <v>33</v>
      </c>
      <c r="X93" t="s">
        <v>33</v>
      </c>
      <c r="Y93" t="s">
        <v>33</v>
      </c>
      <c r="Z93" t="s">
        <v>33</v>
      </c>
      <c r="AA93" t="s">
        <v>33</v>
      </c>
      <c r="AB93" t="s">
        <v>33</v>
      </c>
      <c r="AC93" t="s">
        <v>33</v>
      </c>
    </row>
    <row r="94" spans="1:29" x14ac:dyDescent="0.3">
      <c r="A94" t="s">
        <v>88</v>
      </c>
      <c r="B94" s="1" t="s">
        <v>29</v>
      </c>
      <c r="C94" t="s">
        <v>122</v>
      </c>
      <c r="D94" s="1" t="s">
        <v>62</v>
      </c>
      <c r="E94">
        <v>107.33933</v>
      </c>
      <c r="F94">
        <v>107.83801</v>
      </c>
      <c r="G94">
        <v>102.85787999999999</v>
      </c>
      <c r="H94">
        <v>100.09402</v>
      </c>
      <c r="I94">
        <v>100.34235</v>
      </c>
      <c r="J94">
        <v>101.06363</v>
      </c>
      <c r="K94">
        <v>98.075469999999996</v>
      </c>
      <c r="L94">
        <v>93.895380000000003</v>
      </c>
      <c r="M94">
        <v>90.361230000000006</v>
      </c>
      <c r="N94" t="s">
        <v>33</v>
      </c>
      <c r="O94" t="s">
        <v>33</v>
      </c>
      <c r="P94" t="s">
        <v>33</v>
      </c>
      <c r="Q94" t="s">
        <v>33</v>
      </c>
      <c r="R94" t="s">
        <v>33</v>
      </c>
      <c r="S94" t="s">
        <v>33</v>
      </c>
      <c r="T94" t="s">
        <v>33</v>
      </c>
      <c r="U94" t="s">
        <v>33</v>
      </c>
      <c r="V94">
        <v>101.58983000000001</v>
      </c>
      <c r="W94" t="s">
        <v>33</v>
      </c>
      <c r="X94" t="s">
        <v>33</v>
      </c>
      <c r="Y94" t="s">
        <v>33</v>
      </c>
      <c r="Z94" t="s">
        <v>33</v>
      </c>
      <c r="AA94">
        <v>99.943439999999995</v>
      </c>
      <c r="AB94">
        <v>98.666889999999995</v>
      </c>
      <c r="AC94">
        <v>103.07352</v>
      </c>
    </row>
    <row r="95" spans="1:29" x14ac:dyDescent="0.3">
      <c r="A95" t="s">
        <v>88</v>
      </c>
      <c r="B95" s="1" t="s">
        <v>29</v>
      </c>
      <c r="C95" t="s">
        <v>123</v>
      </c>
      <c r="D95" s="1" t="s">
        <v>12</v>
      </c>
      <c r="E95">
        <v>60.82873</v>
      </c>
      <c r="F95">
        <v>65.489990000000006</v>
      </c>
      <c r="G95">
        <v>68.193950000000001</v>
      </c>
      <c r="H95">
        <v>72.100589999999997</v>
      </c>
      <c r="I95">
        <v>77.725059999999999</v>
      </c>
      <c r="J95">
        <v>81.753739999999993</v>
      </c>
      <c r="K95" t="s">
        <v>33</v>
      </c>
      <c r="L95">
        <v>79.067790000000002</v>
      </c>
      <c r="M95">
        <v>79.175079999999994</v>
      </c>
      <c r="N95" t="s">
        <v>33</v>
      </c>
      <c r="O95" t="s">
        <v>33</v>
      </c>
      <c r="P95" t="s">
        <v>33</v>
      </c>
      <c r="Q95" t="s">
        <v>33</v>
      </c>
      <c r="R95" t="s">
        <v>33</v>
      </c>
      <c r="S95" t="s">
        <v>33</v>
      </c>
      <c r="T95" t="s">
        <v>33</v>
      </c>
      <c r="U95" t="s">
        <v>33</v>
      </c>
      <c r="V95" t="s">
        <v>33</v>
      </c>
      <c r="W95" t="s">
        <v>33</v>
      </c>
      <c r="X95" t="s">
        <v>33</v>
      </c>
      <c r="Y95" t="s">
        <v>33</v>
      </c>
      <c r="Z95" t="s">
        <v>33</v>
      </c>
      <c r="AA95" t="s">
        <v>33</v>
      </c>
      <c r="AB95" t="s">
        <v>33</v>
      </c>
      <c r="AC95" t="s">
        <v>33</v>
      </c>
    </row>
    <row r="96" spans="1:29" x14ac:dyDescent="0.3">
      <c r="B96" s="1"/>
      <c r="D96" s="1"/>
    </row>
    <row r="97" spans="1:29" x14ac:dyDescent="0.3">
      <c r="B97" s="1"/>
      <c r="D97" s="1"/>
    </row>
    <row r="98" spans="1:29" x14ac:dyDescent="0.3">
      <c r="B98" s="1"/>
      <c r="D98" s="1"/>
    </row>
    <row r="99" spans="1:29" x14ac:dyDescent="0.3">
      <c r="A99" t="s">
        <v>124</v>
      </c>
      <c r="B99" s="1"/>
      <c r="D99" s="1"/>
    </row>
    <row r="100" spans="1:29" x14ac:dyDescent="0.3">
      <c r="A100" t="s">
        <v>125</v>
      </c>
    </row>
    <row r="105" spans="1:29" x14ac:dyDescent="0.3">
      <c r="A105" s="29" t="s">
        <v>35</v>
      </c>
      <c r="B105" s="30" t="s">
        <v>20</v>
      </c>
      <c r="C105" s="29" t="s">
        <v>90</v>
      </c>
      <c r="D105" s="30" t="s">
        <v>76</v>
      </c>
      <c r="E105" s="29" t="s">
        <v>72</v>
      </c>
      <c r="F105" s="29" t="s">
        <v>59</v>
      </c>
      <c r="G105" s="29" t="s">
        <v>10</v>
      </c>
      <c r="H105" s="29" t="s">
        <v>102</v>
      </c>
      <c r="I105" s="29" t="s">
        <v>92</v>
      </c>
      <c r="J105" s="29" t="s">
        <v>44</v>
      </c>
      <c r="K105" s="29" t="s">
        <v>37</v>
      </c>
      <c r="L105" s="29" t="s">
        <v>30</v>
      </c>
      <c r="M105" s="29" t="s">
        <v>78</v>
      </c>
      <c r="N105" s="29" t="s">
        <v>67</v>
      </c>
      <c r="O105" s="29" t="s">
        <v>87</v>
      </c>
      <c r="P105" s="29" t="s">
        <v>80</v>
      </c>
      <c r="Q105" s="29" t="s">
        <v>69</v>
      </c>
      <c r="R105" s="29" t="s">
        <v>26</v>
      </c>
      <c r="S105" s="29" t="s">
        <v>7</v>
      </c>
      <c r="T105" s="29" t="s">
        <v>101</v>
      </c>
      <c r="U105" s="29" t="s">
        <v>53</v>
      </c>
      <c r="V105" s="29" t="s">
        <v>42</v>
      </c>
      <c r="W105" s="29" t="s">
        <v>36</v>
      </c>
      <c r="X105" s="29" t="s">
        <v>83</v>
      </c>
      <c r="Y105" s="29" t="s">
        <v>77</v>
      </c>
      <c r="Z105" s="29" t="s">
        <v>65</v>
      </c>
      <c r="AA105" s="29" t="s">
        <v>18</v>
      </c>
      <c r="AB105" s="29" t="s">
        <v>2</v>
      </c>
      <c r="AC105" s="29" t="s">
        <v>98</v>
      </c>
    </row>
  </sheetData>
  <autoFilter ref="A1:AC60" xr:uid="{00000000-0001-0000-0000-000000000000}">
    <filterColumn colId="2">
      <filters blank="1">
        <filter val="CO2 emissions (metric tons per capita)"/>
        <filter val="Energy use (kg of oil equivalent per capita)"/>
        <filter val="GDP per capita (current US$)"/>
        <filter val="Population, total"/>
        <filter val="School enrollment, primary (% gross)"/>
        <filter val="School enrollment, secondary (% gross)"/>
        <filter val="Series Name"/>
      </filters>
    </filterColumn>
  </autoFilter>
  <hyperlinks>
    <hyperlink ref="A71" r:id="rId1" xr:uid="{260E5480-070F-4C0B-8CF4-D726068555F9}"/>
    <hyperlink ref="V49" r:id="rId2" location="!ctype=l&amp;strail=false&amp;bcs=d&amp;nselm=h&amp;met_y=se&amp;scale_y=lin&amp;ind_y=false&amp;rdim=world&amp;idim=world:WLD&amp;idim=country:ARE&amp;ifdim=world&amp;tstart=1105732800000&amp;tend=1295035200000&amp;hl=en_US&amp;dl=en_US&amp;ind=false" display="https://www.google.com/publicdata/explore?ds=z6409butolt8la_&amp;ctype=l&amp;met_y=se#!ctype=l&amp;strail=false&amp;bcs=d&amp;nselm=h&amp;met_y=se&amp;scale_y=lin&amp;ind_y=false&amp;rdim=world&amp;idim=world:WLD&amp;idim=country:ARE&amp;ifdim=world&amp;tstart=1105732800000&amp;tend=1295035200000&amp;hl=en_US&amp;dl=en_US&amp;ind=false" xr:uid="{568C4CEA-4EB4-46DA-8089-0F1DAD4AAF5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
  <sheetViews>
    <sheetView workbookViewId="0">
      <selection activeCell="D8" sqref="D8"/>
    </sheetView>
  </sheetViews>
  <sheetFormatPr defaultRowHeight="14.4" x14ac:dyDescent="0.3"/>
  <cols>
    <col min="1" max="1" width="15.77734375" customWidth="1"/>
    <col min="2" max="3" width="50.77734375" customWidth="1"/>
    <col min="4" max="4" width="104" customWidth="1"/>
    <col min="5" max="14" width="50.77734375" customWidth="1"/>
  </cols>
  <sheetData>
    <row r="1" spans="1:14" x14ac:dyDescent="0.3">
      <c r="A1" t="s">
        <v>25</v>
      </c>
      <c r="B1" t="s">
        <v>47</v>
      </c>
      <c r="C1" t="s">
        <v>97</v>
      </c>
      <c r="D1" t="s">
        <v>63</v>
      </c>
      <c r="E1" t="s">
        <v>89</v>
      </c>
      <c r="F1" t="s">
        <v>56</v>
      </c>
      <c r="G1" t="s">
        <v>64</v>
      </c>
      <c r="H1" t="s">
        <v>81</v>
      </c>
      <c r="I1" t="s">
        <v>6</v>
      </c>
      <c r="J1" t="s">
        <v>82</v>
      </c>
      <c r="K1" t="s">
        <v>0</v>
      </c>
      <c r="L1" t="s">
        <v>45</v>
      </c>
      <c r="M1" t="s">
        <v>58</v>
      </c>
      <c r="N1" t="s">
        <v>84</v>
      </c>
    </row>
    <row r="2" spans="1:14" ht="57.6" x14ac:dyDescent="0.3">
      <c r="A2" t="s">
        <v>40</v>
      </c>
      <c r="B2" t="s">
        <v>28</v>
      </c>
      <c r="C2" t="s">
        <v>41</v>
      </c>
      <c r="D2" s="28" t="s">
        <v>38</v>
      </c>
      <c r="E2" s="28" t="s">
        <v>13</v>
      </c>
      <c r="F2" t="s">
        <v>91</v>
      </c>
      <c r="G2" t="s">
        <v>34</v>
      </c>
      <c r="I2" t="s">
        <v>31</v>
      </c>
      <c r="J2" t="s">
        <v>1</v>
      </c>
      <c r="K2" t="s">
        <v>32</v>
      </c>
      <c r="N2" t="s">
        <v>27</v>
      </c>
    </row>
    <row r="3" spans="1:14" ht="57.6" x14ac:dyDescent="0.3">
      <c r="A3" t="s">
        <v>49</v>
      </c>
      <c r="B3" t="s">
        <v>54</v>
      </c>
      <c r="C3" t="s">
        <v>99</v>
      </c>
      <c r="D3" s="28" t="s">
        <v>51</v>
      </c>
      <c r="E3" s="28" t="s">
        <v>11</v>
      </c>
      <c r="F3" t="s">
        <v>24</v>
      </c>
      <c r="G3" t="s">
        <v>34</v>
      </c>
      <c r="H3">
        <v>2015</v>
      </c>
      <c r="I3" t="s">
        <v>31</v>
      </c>
      <c r="J3" t="s">
        <v>79</v>
      </c>
      <c r="N3" t="s">
        <v>9</v>
      </c>
    </row>
    <row r="4" spans="1:14" ht="43.2" x14ac:dyDescent="0.3">
      <c r="A4" t="s">
        <v>43</v>
      </c>
      <c r="B4" t="s">
        <v>39</v>
      </c>
      <c r="C4" t="s">
        <v>96</v>
      </c>
      <c r="D4" s="28" t="s">
        <v>15</v>
      </c>
      <c r="E4" s="28" t="s">
        <v>70</v>
      </c>
      <c r="F4" t="s">
        <v>71</v>
      </c>
      <c r="G4" t="s">
        <v>34</v>
      </c>
      <c r="I4" t="s">
        <v>31</v>
      </c>
      <c r="J4" t="s">
        <v>5</v>
      </c>
      <c r="K4" t="s">
        <v>93</v>
      </c>
      <c r="L4" t="s">
        <v>22</v>
      </c>
      <c r="M4" t="s">
        <v>60</v>
      </c>
      <c r="N4" t="s">
        <v>55</v>
      </c>
    </row>
    <row r="5" spans="1:14" ht="57.6" x14ac:dyDescent="0.3">
      <c r="A5" t="s">
        <v>62</v>
      </c>
      <c r="B5" t="s">
        <v>54</v>
      </c>
      <c r="C5" t="s">
        <v>57</v>
      </c>
      <c r="D5" s="28" t="s">
        <v>95</v>
      </c>
      <c r="E5" s="28" t="s">
        <v>74</v>
      </c>
      <c r="F5" t="s">
        <v>85</v>
      </c>
      <c r="G5" t="s">
        <v>34</v>
      </c>
      <c r="I5" t="s">
        <v>31</v>
      </c>
      <c r="J5" t="s">
        <v>17</v>
      </c>
      <c r="K5" t="s">
        <v>14</v>
      </c>
      <c r="L5" t="s">
        <v>73</v>
      </c>
      <c r="N5" t="s">
        <v>9</v>
      </c>
    </row>
    <row r="6" spans="1:14" ht="57.6" x14ac:dyDescent="0.3">
      <c r="A6" t="s">
        <v>12</v>
      </c>
      <c r="B6" t="s">
        <v>54</v>
      </c>
      <c r="C6" t="s">
        <v>61</v>
      </c>
      <c r="D6" s="28" t="s">
        <v>4</v>
      </c>
      <c r="E6" s="28" t="s">
        <v>74</v>
      </c>
      <c r="F6" t="s">
        <v>85</v>
      </c>
      <c r="G6" t="s">
        <v>34</v>
      </c>
      <c r="I6" t="s">
        <v>31</v>
      </c>
      <c r="J6" t="s">
        <v>3</v>
      </c>
      <c r="K6" t="s">
        <v>14</v>
      </c>
      <c r="L6" t="s">
        <v>73</v>
      </c>
      <c r="N6" t="s">
        <v>9</v>
      </c>
    </row>
    <row r="7" spans="1:14" ht="43.2" x14ac:dyDescent="0.3">
      <c r="A7" t="s">
        <v>8</v>
      </c>
      <c r="B7" t="s">
        <v>54</v>
      </c>
      <c r="C7" t="s">
        <v>103</v>
      </c>
      <c r="D7" s="28" t="s">
        <v>52</v>
      </c>
      <c r="E7" s="28" t="s">
        <v>74</v>
      </c>
      <c r="F7" t="s">
        <v>85</v>
      </c>
      <c r="G7" t="s">
        <v>34</v>
      </c>
      <c r="I7" t="s">
        <v>31</v>
      </c>
      <c r="J7" t="s">
        <v>86</v>
      </c>
      <c r="K7" t="s">
        <v>14</v>
      </c>
      <c r="L7" t="s">
        <v>73</v>
      </c>
      <c r="N7" t="s">
        <v>9</v>
      </c>
    </row>
    <row r="8" spans="1:14" s="29" customFormat="1" ht="57.6" x14ac:dyDescent="0.3">
      <c r="A8" s="29" t="s">
        <v>148</v>
      </c>
      <c r="B8" s="29" t="s">
        <v>54</v>
      </c>
      <c r="C8" s="29" t="s">
        <v>147</v>
      </c>
      <c r="D8" s="28" t="s">
        <v>149</v>
      </c>
      <c r="E8" s="28" t="s">
        <v>11</v>
      </c>
      <c r="F8" s="29" t="s">
        <v>150</v>
      </c>
      <c r="G8" s="29" t="s">
        <v>34</v>
      </c>
      <c r="H8" s="29" t="s">
        <v>31</v>
      </c>
      <c r="I8" s="29" t="s">
        <v>151</v>
      </c>
      <c r="J8" s="29"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4270D-DC65-4DA6-B3ED-F333EF39B556}">
  <dimension ref="A1:H68"/>
  <sheetViews>
    <sheetView topLeftCell="A23" workbookViewId="0">
      <selection activeCell="E2" sqref="E2:F55"/>
    </sheetView>
  </sheetViews>
  <sheetFormatPr defaultRowHeight="14.4" x14ac:dyDescent="0.3"/>
  <cols>
    <col min="2" max="4" width="11" bestFit="1" customWidth="1"/>
    <col min="5" max="6" width="9.88671875" bestFit="1" customWidth="1"/>
    <col min="7" max="7" width="17.21875" customWidth="1"/>
    <col min="8" max="8" width="12.77734375" customWidth="1"/>
  </cols>
  <sheetData>
    <row r="1" spans="1:8" ht="67.8" customHeight="1" x14ac:dyDescent="0.3">
      <c r="B1" s="20" t="s">
        <v>107</v>
      </c>
      <c r="C1" s="20"/>
      <c r="D1" s="20"/>
      <c r="E1" s="20" t="s">
        <v>111</v>
      </c>
      <c r="F1" s="20"/>
      <c r="G1" s="20" t="s">
        <v>114</v>
      </c>
      <c r="H1" s="20" t="s">
        <v>115</v>
      </c>
    </row>
    <row r="2" spans="1:8" x14ac:dyDescent="0.3">
      <c r="A2" t="s">
        <v>106</v>
      </c>
      <c r="B2" t="s">
        <v>108</v>
      </c>
      <c r="C2" t="s">
        <v>109</v>
      </c>
      <c r="D2" t="s">
        <v>110</v>
      </c>
      <c r="E2" t="s">
        <v>112</v>
      </c>
      <c r="F2" t="s">
        <v>113</v>
      </c>
      <c r="G2" s="20"/>
      <c r="H2" s="20"/>
    </row>
    <row r="3" spans="1:8" x14ac:dyDescent="0.3">
      <c r="A3" s="2">
        <v>1970</v>
      </c>
      <c r="B3" s="3" t="s">
        <v>104</v>
      </c>
      <c r="C3" s="3" t="s">
        <v>104</v>
      </c>
      <c r="D3" s="3" t="s">
        <v>104</v>
      </c>
      <c r="E3" s="4">
        <v>397153</v>
      </c>
      <c r="F3" s="4">
        <v>15545</v>
      </c>
      <c r="G3" s="3" t="s">
        <v>104</v>
      </c>
      <c r="H3" s="3" t="s">
        <v>104</v>
      </c>
    </row>
    <row r="4" spans="1:8" x14ac:dyDescent="0.3">
      <c r="A4" s="5">
        <v>1971</v>
      </c>
      <c r="B4" s="6" t="s">
        <v>104</v>
      </c>
      <c r="C4" s="6" t="s">
        <v>104</v>
      </c>
      <c r="D4" s="6" t="s">
        <v>104</v>
      </c>
      <c r="E4" s="7">
        <v>427797</v>
      </c>
      <c r="F4" s="7">
        <v>20034</v>
      </c>
      <c r="G4" s="6" t="s">
        <v>104</v>
      </c>
      <c r="H4" s="6" t="s">
        <v>104</v>
      </c>
    </row>
    <row r="5" spans="1:8" x14ac:dyDescent="0.3">
      <c r="A5" s="2">
        <v>1972</v>
      </c>
      <c r="B5" s="3" t="s">
        <v>104</v>
      </c>
      <c r="C5" s="3" t="s">
        <v>104</v>
      </c>
      <c r="D5" s="3" t="s">
        <v>104</v>
      </c>
      <c r="E5" s="4">
        <v>475007</v>
      </c>
      <c r="F5" s="4">
        <v>23419</v>
      </c>
      <c r="G5" s="3" t="s">
        <v>104</v>
      </c>
      <c r="H5" s="3" t="s">
        <v>104</v>
      </c>
    </row>
    <row r="6" spans="1:8" x14ac:dyDescent="0.3">
      <c r="A6" s="5">
        <v>1973</v>
      </c>
      <c r="B6" s="6" t="s">
        <v>104</v>
      </c>
      <c r="C6" s="6" t="s">
        <v>104</v>
      </c>
      <c r="D6" s="6" t="s">
        <v>104</v>
      </c>
      <c r="E6" s="7">
        <v>521122</v>
      </c>
      <c r="F6" s="7">
        <v>27251</v>
      </c>
      <c r="G6" s="6" t="s">
        <v>104</v>
      </c>
      <c r="H6" s="6" t="s">
        <v>104</v>
      </c>
    </row>
    <row r="7" spans="1:8" x14ac:dyDescent="0.3">
      <c r="A7" s="2">
        <v>1974</v>
      </c>
      <c r="B7" s="3" t="s">
        <v>104</v>
      </c>
      <c r="C7" s="3" t="s">
        <v>104</v>
      </c>
      <c r="D7" s="10">
        <v>7009466</v>
      </c>
      <c r="E7" s="4">
        <v>577734</v>
      </c>
      <c r="F7" s="4">
        <v>33186</v>
      </c>
      <c r="G7" s="3" t="s">
        <v>104</v>
      </c>
      <c r="H7" s="3" t="s">
        <v>104</v>
      </c>
    </row>
    <row r="8" spans="1:8" x14ac:dyDescent="0.3">
      <c r="A8" s="5">
        <v>1975</v>
      </c>
      <c r="B8" s="6" t="s">
        <v>104</v>
      </c>
      <c r="C8" s="6" t="s">
        <v>104</v>
      </c>
      <c r="D8" s="6" t="s">
        <v>104</v>
      </c>
      <c r="E8" s="7">
        <v>643498</v>
      </c>
      <c r="F8" s="7">
        <v>41539</v>
      </c>
      <c r="G8" s="6" t="s">
        <v>104</v>
      </c>
      <c r="H8" s="6" t="s">
        <v>104</v>
      </c>
    </row>
    <row r="9" spans="1:8" x14ac:dyDescent="0.3">
      <c r="A9" s="2">
        <v>1976</v>
      </c>
      <c r="B9" s="3" t="s">
        <v>104</v>
      </c>
      <c r="C9" s="3" t="s">
        <v>104</v>
      </c>
      <c r="D9" s="3" t="s">
        <v>104</v>
      </c>
      <c r="E9" s="4">
        <v>686108</v>
      </c>
      <c r="F9" s="4">
        <v>48826</v>
      </c>
      <c r="G9" s="3" t="s">
        <v>104</v>
      </c>
      <c r="H9" s="3" t="s">
        <v>104</v>
      </c>
    </row>
    <row r="10" spans="1:8" x14ac:dyDescent="0.3">
      <c r="A10" s="5">
        <v>1977</v>
      </c>
      <c r="B10" s="6" t="s">
        <v>104</v>
      </c>
      <c r="C10" s="6" t="s">
        <v>104</v>
      </c>
      <c r="D10" s="6" t="s">
        <v>104</v>
      </c>
      <c r="E10" s="7">
        <v>726063</v>
      </c>
      <c r="F10" s="7">
        <v>59933</v>
      </c>
      <c r="G10" s="6" t="s">
        <v>104</v>
      </c>
      <c r="H10" s="6" t="s">
        <v>104</v>
      </c>
    </row>
    <row r="11" spans="1:8" x14ac:dyDescent="0.3">
      <c r="A11" s="2">
        <v>1978</v>
      </c>
      <c r="B11" s="3" t="s">
        <v>104</v>
      </c>
      <c r="C11" s="3" t="s">
        <v>104</v>
      </c>
      <c r="D11" s="3" t="s">
        <v>104</v>
      </c>
      <c r="E11" s="4">
        <v>752977</v>
      </c>
      <c r="F11" s="4">
        <v>70362</v>
      </c>
      <c r="G11" s="3" t="s">
        <v>104</v>
      </c>
      <c r="H11" s="3" t="s">
        <v>104</v>
      </c>
    </row>
    <row r="12" spans="1:8" x14ac:dyDescent="0.3">
      <c r="A12" s="5">
        <v>1979</v>
      </c>
      <c r="B12" s="6" t="s">
        <v>104</v>
      </c>
      <c r="C12" s="6" t="s">
        <v>104</v>
      </c>
      <c r="D12" s="6" t="s">
        <v>104</v>
      </c>
      <c r="E12" s="7">
        <v>802810</v>
      </c>
      <c r="F12" s="7">
        <v>83716</v>
      </c>
      <c r="G12" s="6" t="s">
        <v>104</v>
      </c>
      <c r="H12" s="6" t="s">
        <v>104</v>
      </c>
    </row>
    <row r="13" spans="1:8" x14ac:dyDescent="0.3">
      <c r="A13" s="2">
        <v>1980</v>
      </c>
      <c r="B13" s="3" t="s">
        <v>104</v>
      </c>
      <c r="C13" s="3" t="s">
        <v>104</v>
      </c>
      <c r="D13" s="3" t="s">
        <v>104</v>
      </c>
      <c r="E13" s="4">
        <v>862260</v>
      </c>
      <c r="F13" s="4">
        <v>93584</v>
      </c>
      <c r="G13" s="3" t="s">
        <v>104</v>
      </c>
      <c r="H13" s="3" t="s">
        <v>104</v>
      </c>
    </row>
    <row r="14" spans="1:8" x14ac:dyDescent="0.3">
      <c r="A14" s="5">
        <v>1981</v>
      </c>
      <c r="B14" s="6" t="s">
        <v>104</v>
      </c>
      <c r="C14" s="6" t="s">
        <v>104</v>
      </c>
      <c r="D14" s="6" t="s">
        <v>104</v>
      </c>
      <c r="E14" s="7">
        <v>930436</v>
      </c>
      <c r="F14" s="7">
        <v>100023</v>
      </c>
      <c r="G14" s="6" t="s">
        <v>104</v>
      </c>
      <c r="H14" s="6" t="s">
        <v>104</v>
      </c>
    </row>
    <row r="15" spans="1:8" x14ac:dyDescent="0.3">
      <c r="A15" s="2">
        <v>1982</v>
      </c>
      <c r="B15" s="3" t="s">
        <v>104</v>
      </c>
      <c r="C15" s="3" t="s">
        <v>104</v>
      </c>
      <c r="D15" s="3" t="s">
        <v>104</v>
      </c>
      <c r="E15" s="4">
        <v>998307</v>
      </c>
      <c r="F15" s="4">
        <v>116089</v>
      </c>
      <c r="G15" s="3" t="s">
        <v>104</v>
      </c>
      <c r="H15" s="3" t="s">
        <v>104</v>
      </c>
    </row>
    <row r="16" spans="1:8" x14ac:dyDescent="0.3">
      <c r="A16" s="5">
        <v>1983</v>
      </c>
      <c r="B16" s="6" t="s">
        <v>104</v>
      </c>
      <c r="C16" s="6" t="s">
        <v>104</v>
      </c>
      <c r="D16" s="6" t="s">
        <v>104</v>
      </c>
      <c r="E16" s="7">
        <v>1073528</v>
      </c>
      <c r="F16" s="7">
        <v>130281</v>
      </c>
      <c r="G16" s="6" t="s">
        <v>104</v>
      </c>
      <c r="H16" s="6" t="s">
        <v>104</v>
      </c>
    </row>
    <row r="17" spans="1:8" x14ac:dyDescent="0.3">
      <c r="A17" s="2">
        <v>1984</v>
      </c>
      <c r="B17" s="3" t="s">
        <v>104</v>
      </c>
      <c r="C17" s="3" t="s">
        <v>104</v>
      </c>
      <c r="D17" s="3" t="s">
        <v>104</v>
      </c>
      <c r="E17" s="4">
        <v>1166604</v>
      </c>
      <c r="F17" s="4">
        <v>146981</v>
      </c>
      <c r="G17" s="3" t="s">
        <v>104</v>
      </c>
      <c r="H17" s="3" t="s">
        <v>104</v>
      </c>
    </row>
    <row r="18" spans="1:8" x14ac:dyDescent="0.3">
      <c r="A18" s="5">
        <v>1985</v>
      </c>
      <c r="B18" s="6" t="s">
        <v>104</v>
      </c>
      <c r="C18" s="6" t="s">
        <v>104</v>
      </c>
      <c r="D18" s="6" t="s">
        <v>104</v>
      </c>
      <c r="E18" s="7">
        <v>1262953</v>
      </c>
      <c r="F18" s="7">
        <v>164186</v>
      </c>
      <c r="G18" s="6" t="s">
        <v>104</v>
      </c>
      <c r="H18" s="7">
        <v>20413</v>
      </c>
    </row>
    <row r="19" spans="1:8" x14ac:dyDescent="0.3">
      <c r="A19" s="2">
        <v>1986</v>
      </c>
      <c r="B19" s="3" t="s">
        <v>104</v>
      </c>
      <c r="C19" s="3" t="s">
        <v>104</v>
      </c>
      <c r="D19" s="3" t="s">
        <v>104</v>
      </c>
      <c r="E19" s="4">
        <v>1347421</v>
      </c>
      <c r="F19" s="4">
        <v>180140</v>
      </c>
      <c r="G19" s="3" t="s">
        <v>104</v>
      </c>
      <c r="H19" s="4">
        <v>21205</v>
      </c>
    </row>
    <row r="20" spans="1:8" x14ac:dyDescent="0.3">
      <c r="A20" s="5">
        <v>1987</v>
      </c>
      <c r="B20" s="6" t="s">
        <v>104</v>
      </c>
      <c r="C20" s="6" t="s">
        <v>104</v>
      </c>
      <c r="D20" s="6" t="s">
        <v>104</v>
      </c>
      <c r="E20" s="7">
        <v>1460283</v>
      </c>
      <c r="F20" s="7">
        <v>198449</v>
      </c>
      <c r="G20" s="6" t="s">
        <v>104</v>
      </c>
      <c r="H20" s="7">
        <v>20492</v>
      </c>
    </row>
    <row r="21" spans="1:8" x14ac:dyDescent="0.3">
      <c r="A21" s="2">
        <v>1988</v>
      </c>
      <c r="B21" s="3" t="s">
        <v>104</v>
      </c>
      <c r="C21" s="3" t="s">
        <v>104</v>
      </c>
      <c r="D21" s="3" t="s">
        <v>104</v>
      </c>
      <c r="E21" s="4">
        <v>1578287</v>
      </c>
      <c r="F21" s="4">
        <v>217578</v>
      </c>
      <c r="G21" s="3" t="s">
        <v>104</v>
      </c>
      <c r="H21" s="4">
        <v>24350</v>
      </c>
    </row>
    <row r="22" spans="1:8" x14ac:dyDescent="0.3">
      <c r="A22" s="5">
        <v>1989</v>
      </c>
      <c r="B22" s="6" t="s">
        <v>104</v>
      </c>
      <c r="C22" s="6" t="s">
        <v>104</v>
      </c>
      <c r="D22" s="6" t="s">
        <v>104</v>
      </c>
      <c r="E22" s="7">
        <v>1694394</v>
      </c>
      <c r="F22" s="7">
        <v>244306</v>
      </c>
      <c r="G22" s="6" t="s">
        <v>104</v>
      </c>
      <c r="H22" s="7">
        <v>26460</v>
      </c>
    </row>
    <row r="23" spans="1:8" x14ac:dyDescent="0.3">
      <c r="A23" s="2">
        <v>1990</v>
      </c>
      <c r="B23" s="3" t="s">
        <v>104</v>
      </c>
      <c r="C23" s="3" t="s">
        <v>104</v>
      </c>
      <c r="D23" s="3" t="s">
        <v>104</v>
      </c>
      <c r="E23" s="4">
        <v>1801065</v>
      </c>
      <c r="F23" s="4">
        <v>268582</v>
      </c>
      <c r="G23" s="3" t="s">
        <v>104</v>
      </c>
      <c r="H23" s="4">
        <v>27079</v>
      </c>
    </row>
    <row r="24" spans="1:8" x14ac:dyDescent="0.3">
      <c r="A24" s="5">
        <v>1991</v>
      </c>
      <c r="B24" s="6" t="s">
        <v>104</v>
      </c>
      <c r="C24" s="6" t="s">
        <v>104</v>
      </c>
      <c r="D24" s="6" t="s">
        <v>104</v>
      </c>
      <c r="E24" s="7">
        <v>1876916</v>
      </c>
      <c r="F24" s="7">
        <v>289562</v>
      </c>
      <c r="G24" s="6" t="s">
        <v>104</v>
      </c>
      <c r="H24" s="7">
        <v>28801</v>
      </c>
    </row>
    <row r="25" spans="1:8" x14ac:dyDescent="0.3">
      <c r="A25" s="2">
        <v>1992</v>
      </c>
      <c r="B25" s="3" t="s">
        <v>104</v>
      </c>
      <c r="C25" s="3" t="s">
        <v>104</v>
      </c>
      <c r="D25" s="10">
        <v>16948388</v>
      </c>
      <c r="E25" s="4">
        <v>1922054</v>
      </c>
      <c r="F25" s="4">
        <v>313576</v>
      </c>
      <c r="G25" s="3" t="s">
        <v>104</v>
      </c>
      <c r="H25" s="4">
        <v>29878</v>
      </c>
    </row>
    <row r="26" spans="1:8" x14ac:dyDescent="0.3">
      <c r="A26" s="5">
        <v>1993</v>
      </c>
      <c r="B26" s="6" t="s">
        <v>104</v>
      </c>
      <c r="C26" s="6" t="s">
        <v>104</v>
      </c>
      <c r="D26" s="6" t="s">
        <v>104</v>
      </c>
      <c r="E26" s="7">
        <v>2025881</v>
      </c>
      <c r="F26" s="7">
        <v>340486</v>
      </c>
      <c r="G26" s="6" t="s">
        <v>104</v>
      </c>
      <c r="H26" s="7">
        <v>34161</v>
      </c>
    </row>
    <row r="27" spans="1:8" x14ac:dyDescent="0.3">
      <c r="A27" s="2">
        <v>1994</v>
      </c>
      <c r="B27" s="3" t="s">
        <v>104</v>
      </c>
      <c r="C27" s="3" t="s">
        <v>104</v>
      </c>
      <c r="D27" s="3" t="s">
        <v>104</v>
      </c>
      <c r="E27" s="4">
        <v>2114736</v>
      </c>
      <c r="F27" s="4">
        <v>385753</v>
      </c>
      <c r="G27" s="3" t="s">
        <v>104</v>
      </c>
      <c r="H27" s="4">
        <v>36967</v>
      </c>
    </row>
    <row r="28" spans="1:8" x14ac:dyDescent="0.3">
      <c r="A28" s="5">
        <v>1995</v>
      </c>
      <c r="B28" s="6" t="s">
        <v>104</v>
      </c>
      <c r="C28" s="6" t="s">
        <v>104</v>
      </c>
      <c r="D28" s="6" t="s">
        <v>104</v>
      </c>
      <c r="E28" s="7">
        <v>2168637</v>
      </c>
      <c r="F28" s="7">
        <v>434898</v>
      </c>
      <c r="G28" s="6" t="s">
        <v>104</v>
      </c>
      <c r="H28" s="7">
        <v>38083</v>
      </c>
    </row>
    <row r="29" spans="1:8" x14ac:dyDescent="0.3">
      <c r="A29" s="2">
        <v>1996</v>
      </c>
      <c r="B29" s="3" t="s">
        <v>104</v>
      </c>
      <c r="C29" s="3" t="s">
        <v>104</v>
      </c>
      <c r="D29" s="3" t="s">
        <v>104</v>
      </c>
      <c r="E29" s="4">
        <v>2248242</v>
      </c>
      <c r="F29" s="4">
        <v>498575</v>
      </c>
      <c r="G29" s="4">
        <v>233800</v>
      </c>
      <c r="H29" s="4">
        <v>37019</v>
      </c>
    </row>
    <row r="30" spans="1:8" x14ac:dyDescent="0.3">
      <c r="A30" s="5">
        <v>1997</v>
      </c>
      <c r="B30" s="6" t="s">
        <v>104</v>
      </c>
      <c r="C30" s="6" t="s">
        <v>104</v>
      </c>
      <c r="D30" s="6" t="s">
        <v>104</v>
      </c>
      <c r="E30" s="7">
        <v>2256185</v>
      </c>
      <c r="F30" s="7">
        <v>567340</v>
      </c>
      <c r="G30" s="7">
        <v>259725</v>
      </c>
      <c r="H30" s="7">
        <v>35369</v>
      </c>
    </row>
    <row r="31" spans="1:8" x14ac:dyDescent="0.3">
      <c r="A31" s="2">
        <v>1998</v>
      </c>
      <c r="B31" s="3" t="s">
        <v>104</v>
      </c>
      <c r="C31" s="3" t="s">
        <v>104</v>
      </c>
      <c r="D31" s="12">
        <v>19895232</v>
      </c>
      <c r="E31" s="4">
        <v>2243613</v>
      </c>
      <c r="F31" s="4">
        <v>642105</v>
      </c>
      <c r="G31" s="4">
        <v>299497</v>
      </c>
      <c r="H31" s="4">
        <v>37295</v>
      </c>
    </row>
    <row r="32" spans="1:8" x14ac:dyDescent="0.3">
      <c r="A32" s="5">
        <v>1999</v>
      </c>
      <c r="B32" s="6" t="s">
        <v>104</v>
      </c>
      <c r="C32" s="6" t="s">
        <v>104</v>
      </c>
      <c r="D32" s="12"/>
      <c r="E32" s="7">
        <v>2259849</v>
      </c>
      <c r="F32" s="7">
        <v>705106</v>
      </c>
      <c r="G32" s="7">
        <v>336379</v>
      </c>
      <c r="H32" s="7">
        <v>46187</v>
      </c>
    </row>
    <row r="33" spans="1:8" x14ac:dyDescent="0.3">
      <c r="A33" s="2">
        <v>2000</v>
      </c>
      <c r="B33" s="3" t="s">
        <v>104</v>
      </c>
      <c r="C33" s="3" t="s">
        <v>104</v>
      </c>
      <c r="D33" s="12">
        <v>20846884</v>
      </c>
      <c r="E33" s="4">
        <v>2285328</v>
      </c>
      <c r="F33" s="4">
        <v>755977</v>
      </c>
      <c r="G33" s="4">
        <v>371468</v>
      </c>
      <c r="H33" s="4">
        <v>50004</v>
      </c>
    </row>
    <row r="34" spans="1:8" x14ac:dyDescent="0.3">
      <c r="A34" s="5">
        <v>2001</v>
      </c>
      <c r="B34" s="6" t="s">
        <v>104</v>
      </c>
      <c r="C34" s="6" t="s">
        <v>104</v>
      </c>
      <c r="D34" s="6" t="s">
        <v>104</v>
      </c>
      <c r="E34" s="7">
        <v>2308460</v>
      </c>
      <c r="F34" s="7">
        <v>794179</v>
      </c>
      <c r="G34" s="7">
        <v>432348</v>
      </c>
      <c r="H34" s="7">
        <v>55685</v>
      </c>
    </row>
    <row r="35" spans="1:8" x14ac:dyDescent="0.3">
      <c r="A35" s="2">
        <v>2002</v>
      </c>
      <c r="B35" s="3" t="s">
        <v>104</v>
      </c>
      <c r="C35" s="3" t="s">
        <v>104</v>
      </c>
      <c r="D35" s="3" t="s">
        <v>104</v>
      </c>
      <c r="E35" s="4">
        <v>2316166</v>
      </c>
      <c r="F35" s="4">
        <v>842369</v>
      </c>
      <c r="G35" s="4">
        <v>444800</v>
      </c>
      <c r="H35" s="4">
        <v>66066</v>
      </c>
    </row>
    <row r="36" spans="1:8" x14ac:dyDescent="0.3">
      <c r="A36" s="5">
        <v>2003</v>
      </c>
      <c r="B36" s="6" t="s">
        <v>104</v>
      </c>
      <c r="C36" s="6" t="s">
        <v>104</v>
      </c>
      <c r="D36" s="6" t="s">
        <v>104</v>
      </c>
      <c r="E36" s="7">
        <v>2342214</v>
      </c>
      <c r="F36" s="7">
        <v>855525</v>
      </c>
      <c r="G36" s="7">
        <v>525344</v>
      </c>
      <c r="H36" s="7">
        <v>70755</v>
      </c>
    </row>
    <row r="37" spans="1:8" x14ac:dyDescent="0.3">
      <c r="A37" s="2">
        <v>2004</v>
      </c>
      <c r="B37" s="3" t="s">
        <v>104</v>
      </c>
      <c r="C37" s="3" t="s">
        <v>104</v>
      </c>
      <c r="D37" s="10">
        <v>22678262</v>
      </c>
      <c r="E37" s="4">
        <v>2385501</v>
      </c>
      <c r="F37" s="4">
        <v>892131</v>
      </c>
      <c r="G37" s="4">
        <v>573736</v>
      </c>
      <c r="H37" s="4">
        <v>75860</v>
      </c>
    </row>
    <row r="38" spans="1:8" x14ac:dyDescent="0.3">
      <c r="A38" s="5">
        <v>2005</v>
      </c>
      <c r="B38" s="6" t="s">
        <v>104</v>
      </c>
      <c r="C38" s="6" t="s">
        <v>104</v>
      </c>
      <c r="D38" s="6" t="s">
        <v>104</v>
      </c>
      <c r="E38" s="7">
        <v>2415554</v>
      </c>
      <c r="F38" s="7">
        <v>953164</v>
      </c>
      <c r="G38" s="7">
        <v>603767</v>
      </c>
      <c r="H38" s="7">
        <v>74101</v>
      </c>
    </row>
    <row r="39" spans="1:8" x14ac:dyDescent="0.3">
      <c r="A39" s="2">
        <v>2006</v>
      </c>
      <c r="B39" s="3" t="s">
        <v>104</v>
      </c>
      <c r="C39" s="3" t="s">
        <v>104</v>
      </c>
      <c r="D39" s="3" t="s">
        <v>104</v>
      </c>
      <c r="E39" s="4">
        <v>2433060</v>
      </c>
      <c r="F39" s="4">
        <v>1000801</v>
      </c>
      <c r="G39" s="4">
        <v>636445</v>
      </c>
      <c r="H39" s="4">
        <v>67399</v>
      </c>
    </row>
    <row r="40" spans="1:8" x14ac:dyDescent="0.3">
      <c r="A40" s="5">
        <v>2007</v>
      </c>
      <c r="B40" s="6" t="s">
        <v>104</v>
      </c>
      <c r="C40" s="6" t="s">
        <v>104</v>
      </c>
      <c r="D40" s="12">
        <v>23980834</v>
      </c>
      <c r="E40" s="7">
        <v>2442482</v>
      </c>
      <c r="F40" s="7">
        <v>1012996</v>
      </c>
      <c r="G40" s="7">
        <v>642289</v>
      </c>
      <c r="H40" s="6" t="s">
        <v>104</v>
      </c>
    </row>
    <row r="41" spans="1:8" x14ac:dyDescent="0.3">
      <c r="A41" s="2">
        <v>2008</v>
      </c>
      <c r="B41" s="3" t="s">
        <v>104</v>
      </c>
      <c r="C41" s="3" t="s">
        <v>104</v>
      </c>
      <c r="D41" s="3" t="s">
        <v>104</v>
      </c>
      <c r="E41" s="4">
        <v>2469863</v>
      </c>
      <c r="F41" s="4">
        <v>1058514</v>
      </c>
      <c r="G41" s="4">
        <v>649996</v>
      </c>
      <c r="H41" s="3" t="s">
        <v>104</v>
      </c>
    </row>
    <row r="42" spans="1:8" x14ac:dyDescent="0.3">
      <c r="A42" s="5">
        <v>2009</v>
      </c>
      <c r="B42" s="6" t="s">
        <v>104</v>
      </c>
      <c r="C42" s="6" t="s">
        <v>104</v>
      </c>
      <c r="D42" s="6" t="s">
        <v>104</v>
      </c>
      <c r="E42" s="7">
        <v>2466009</v>
      </c>
      <c r="F42" s="7">
        <v>1090392</v>
      </c>
      <c r="G42" s="7">
        <v>706869</v>
      </c>
      <c r="H42" s="6" t="s">
        <v>104</v>
      </c>
    </row>
    <row r="43" spans="1:8" x14ac:dyDescent="0.3">
      <c r="A43" s="2">
        <v>2010</v>
      </c>
      <c r="B43" s="4">
        <v>14222836</v>
      </c>
      <c r="C43" s="4">
        <v>9755651</v>
      </c>
      <c r="D43" s="4">
        <v>23978487</v>
      </c>
      <c r="E43" s="4">
        <v>2493125</v>
      </c>
      <c r="F43" s="4">
        <v>1143581</v>
      </c>
      <c r="G43" s="4">
        <v>903755</v>
      </c>
      <c r="H43" s="3" t="s">
        <v>104</v>
      </c>
    </row>
    <row r="44" spans="1:8" x14ac:dyDescent="0.3">
      <c r="A44" s="5">
        <v>2011</v>
      </c>
      <c r="B44" s="7">
        <v>15107127</v>
      </c>
      <c r="C44" s="7">
        <v>9984740</v>
      </c>
      <c r="D44" s="7">
        <v>25091867</v>
      </c>
      <c r="E44" s="7">
        <v>2513815</v>
      </c>
      <c r="F44" s="7">
        <v>1206348</v>
      </c>
      <c r="G44" s="7">
        <v>925122</v>
      </c>
      <c r="H44" s="6" t="s">
        <v>104</v>
      </c>
    </row>
    <row r="45" spans="1:8" x14ac:dyDescent="0.3">
      <c r="A45" s="2">
        <v>2012</v>
      </c>
      <c r="B45" s="4">
        <v>15949545</v>
      </c>
      <c r="C45" s="4">
        <v>10219316</v>
      </c>
      <c r="D45" s="4">
        <v>26168861</v>
      </c>
      <c r="E45" s="4">
        <v>2530744</v>
      </c>
      <c r="F45" s="4">
        <v>1226205</v>
      </c>
      <c r="G45" s="4">
        <v>1206804</v>
      </c>
      <c r="H45" s="3" t="s">
        <v>104</v>
      </c>
    </row>
    <row r="46" spans="1:8" x14ac:dyDescent="0.3">
      <c r="A46" s="5">
        <v>2013</v>
      </c>
      <c r="B46" s="7">
        <v>17050436</v>
      </c>
      <c r="C46" s="7">
        <v>10573568</v>
      </c>
      <c r="D46" s="7">
        <v>27624004</v>
      </c>
      <c r="E46" s="7">
        <v>2570334</v>
      </c>
      <c r="F46" s="7">
        <v>1214084</v>
      </c>
      <c r="G46" s="7">
        <v>1358312</v>
      </c>
      <c r="H46" s="6" t="s">
        <v>104</v>
      </c>
    </row>
    <row r="47" spans="1:8" x14ac:dyDescent="0.3">
      <c r="A47" s="2">
        <v>2014</v>
      </c>
      <c r="B47" s="4">
        <v>17454672</v>
      </c>
      <c r="C47" s="4">
        <v>10854601</v>
      </c>
      <c r="D47" s="4">
        <v>28309273</v>
      </c>
      <c r="E47" s="4">
        <v>2623665</v>
      </c>
      <c r="F47" s="4">
        <v>1258588</v>
      </c>
      <c r="G47" s="4">
        <v>1548696</v>
      </c>
      <c r="H47" s="3" t="s">
        <v>104</v>
      </c>
    </row>
    <row r="48" spans="1:8" x14ac:dyDescent="0.3">
      <c r="A48" s="5">
        <v>2015</v>
      </c>
      <c r="B48" s="7">
        <v>18650913</v>
      </c>
      <c r="C48" s="7">
        <v>11165469</v>
      </c>
      <c r="D48" s="7">
        <v>29816382</v>
      </c>
      <c r="E48" s="7">
        <v>2667507</v>
      </c>
      <c r="F48" s="7">
        <v>1249650</v>
      </c>
      <c r="G48" s="7">
        <v>1527769</v>
      </c>
      <c r="H48" s="6" t="s">
        <v>104</v>
      </c>
    </row>
    <row r="49" spans="1:8" x14ac:dyDescent="0.3">
      <c r="A49" s="2">
        <v>2016</v>
      </c>
      <c r="B49" s="4">
        <v>19515312</v>
      </c>
      <c r="C49" s="4">
        <v>11438886</v>
      </c>
      <c r="D49" s="4">
        <v>30954198</v>
      </c>
      <c r="E49" s="4">
        <v>2771125</v>
      </c>
      <c r="F49" s="4">
        <v>1267638</v>
      </c>
      <c r="G49" s="4">
        <v>1622441</v>
      </c>
      <c r="H49" s="3" t="s">
        <v>104</v>
      </c>
    </row>
    <row r="50" spans="1:8" x14ac:dyDescent="0.3">
      <c r="A50" s="5">
        <v>2017</v>
      </c>
      <c r="B50" s="7">
        <v>19333497</v>
      </c>
      <c r="C50" s="7">
        <v>11643858</v>
      </c>
      <c r="D50" s="7">
        <v>30977355</v>
      </c>
      <c r="E50" s="7">
        <v>2895942</v>
      </c>
      <c r="F50" s="7">
        <v>1266548</v>
      </c>
      <c r="G50" s="7">
        <v>1680913</v>
      </c>
      <c r="H50" s="6" t="s">
        <v>104</v>
      </c>
    </row>
    <row r="51" spans="1:8" x14ac:dyDescent="0.3">
      <c r="A51" s="2">
        <v>2018</v>
      </c>
      <c r="B51" s="4">
        <v>18580917</v>
      </c>
      <c r="C51" s="4">
        <v>11615364</v>
      </c>
      <c r="D51" s="4">
        <v>30196281</v>
      </c>
      <c r="E51" s="4">
        <v>2918247</v>
      </c>
      <c r="F51" s="4">
        <v>1278808</v>
      </c>
      <c r="G51" s="4">
        <v>1610232</v>
      </c>
      <c r="H51" s="3" t="s">
        <v>104</v>
      </c>
    </row>
    <row r="52" spans="1:8" x14ac:dyDescent="0.3">
      <c r="A52" s="5">
        <v>2019</v>
      </c>
      <c r="B52" s="7">
        <v>18344583</v>
      </c>
      <c r="C52" s="7">
        <v>11719216</v>
      </c>
      <c r="D52" s="7">
        <v>30063799</v>
      </c>
      <c r="E52" s="7">
        <v>2873525</v>
      </c>
      <c r="F52" s="7">
        <v>1256744</v>
      </c>
      <c r="G52" s="7">
        <v>1653365</v>
      </c>
      <c r="H52" s="6" t="s">
        <v>104</v>
      </c>
    </row>
    <row r="53" spans="1:8" x14ac:dyDescent="0.3">
      <c r="A53" s="2">
        <v>2020</v>
      </c>
      <c r="B53" s="4">
        <v>19278827</v>
      </c>
      <c r="C53" s="4">
        <v>12273683</v>
      </c>
      <c r="D53" s="4">
        <v>31552510</v>
      </c>
      <c r="E53" s="4">
        <v>3198636</v>
      </c>
      <c r="F53" s="4">
        <v>1329128</v>
      </c>
      <c r="G53" s="4">
        <v>1297426</v>
      </c>
      <c r="H53" s="3" t="s">
        <v>104</v>
      </c>
    </row>
    <row r="54" spans="1:8" x14ac:dyDescent="0.3">
      <c r="A54" s="5">
        <v>2021</v>
      </c>
      <c r="B54" s="7">
        <v>18569547</v>
      </c>
      <c r="C54" s="7">
        <v>12214836</v>
      </c>
      <c r="D54" s="7">
        <v>30784383</v>
      </c>
      <c r="E54" s="7">
        <v>3128319</v>
      </c>
      <c r="F54" s="7">
        <v>1356920</v>
      </c>
      <c r="G54" s="7">
        <v>1222226</v>
      </c>
      <c r="H54" s="6" t="s">
        <v>104</v>
      </c>
    </row>
    <row r="55" spans="1:8" x14ac:dyDescent="0.3">
      <c r="A55" s="2">
        <v>2022</v>
      </c>
      <c r="B55" s="4">
        <v>19678595</v>
      </c>
      <c r="C55" s="4">
        <v>12496629</v>
      </c>
      <c r="D55" s="4">
        <v>32175224</v>
      </c>
      <c r="E55" s="4">
        <v>3138791</v>
      </c>
      <c r="F55" s="4">
        <v>1377784</v>
      </c>
      <c r="G55" s="4">
        <v>1220686</v>
      </c>
      <c r="H55" s="3" t="s">
        <v>104</v>
      </c>
    </row>
    <row r="56" spans="1:8" ht="35.4" thickBot="1" x14ac:dyDescent="0.35">
      <c r="A56" s="8" t="s">
        <v>105</v>
      </c>
    </row>
    <row r="59" spans="1:8" x14ac:dyDescent="0.3">
      <c r="A59" t="s">
        <v>116</v>
      </c>
    </row>
    <row r="60" spans="1:8" x14ac:dyDescent="0.3">
      <c r="A60" t="s">
        <v>48</v>
      </c>
    </row>
    <row r="61" spans="1:8" x14ac:dyDescent="0.3">
      <c r="A61" s="9" t="s">
        <v>117</v>
      </c>
    </row>
    <row r="65" spans="1:1" x14ac:dyDescent="0.3">
      <c r="A65" s="11" t="s">
        <v>118</v>
      </c>
    </row>
    <row r="68" spans="1:1" x14ac:dyDescent="0.3">
      <c r="A68" s="14" t="s">
        <v>119</v>
      </c>
    </row>
  </sheetData>
  <mergeCells count="4">
    <mergeCell ref="B1:D1"/>
    <mergeCell ref="E1:F1"/>
    <mergeCell ref="H1:H2"/>
    <mergeCell ref="G1:G2"/>
  </mergeCells>
  <hyperlinks>
    <hyperlink ref="A61" r:id="rId1" xr:uid="{DE69FD42-31FD-475E-AE88-423AB502125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Series - Metadata</vt:lpstr>
      <vt:lpstr>Saudi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Yalina Schillaci</dc:creator>
  <cp:lastModifiedBy>Yalina Schillaci</cp:lastModifiedBy>
  <dcterms:created xsi:type="dcterms:W3CDTF">2024-01-07T15:51:41Z</dcterms:created>
  <dcterms:modified xsi:type="dcterms:W3CDTF">2024-01-26T09:29:16Z</dcterms:modified>
</cp:coreProperties>
</file>