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33a5fad0bb865e/Documents/PSU/FHL sea star multiple stressors/Data/"/>
    </mc:Choice>
  </mc:AlternateContent>
  <xr:revisionPtr revIDLastSave="6" documentId="13_ncr:1_{368C4C99-928A-403A-B259-4F91A8203C23}" xr6:coauthVersionLast="47" xr6:coauthVersionMax="47" xr10:uidLastSave="{DC7C83F8-C6B4-40A4-BC4A-47107017FBAF}"/>
  <bookViews>
    <workbookView xWindow="28680" yWindow="-120" windowWidth="20640" windowHeight="11040" xr2:uid="{8932FB35-C975-4159-8ED5-5B80C62DC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N12" i="1" s="1"/>
  <c r="R4" i="1"/>
  <c r="N4" i="1" s="1"/>
  <c r="R5" i="1"/>
  <c r="R6" i="1"/>
  <c r="N6" i="1" s="1"/>
  <c r="R7" i="1"/>
  <c r="R8" i="1"/>
  <c r="R9" i="1"/>
  <c r="R10" i="1"/>
  <c r="N10" i="1" s="1"/>
  <c r="R11" i="1"/>
  <c r="N11" i="1" s="1"/>
  <c r="R13" i="1"/>
  <c r="R14" i="1"/>
  <c r="S5" i="1" s="1"/>
  <c r="R3" i="1"/>
  <c r="N3" i="1" s="1"/>
  <c r="N5" i="1"/>
  <c r="N7" i="1"/>
  <c r="N8" i="1"/>
  <c r="N9" i="1"/>
  <c r="N13" i="1"/>
  <c r="N14" i="1"/>
  <c r="M4" i="1"/>
  <c r="M5" i="1"/>
  <c r="M6" i="1"/>
  <c r="M7" i="1"/>
  <c r="M8" i="1"/>
  <c r="M9" i="1"/>
  <c r="M10" i="1"/>
  <c r="M11" i="1"/>
  <c r="M12" i="1"/>
  <c r="M13" i="1"/>
  <c r="M14" i="1"/>
  <c r="M3" i="1"/>
  <c r="O3" i="1"/>
  <c r="P6" i="1"/>
  <c r="O4" i="1"/>
  <c r="P4" i="1" s="1"/>
  <c r="O5" i="1"/>
  <c r="P5" i="1" s="1"/>
  <c r="O6" i="1"/>
  <c r="O7" i="1"/>
  <c r="O8" i="1"/>
  <c r="O9" i="1"/>
  <c r="O10" i="1"/>
  <c r="O11" i="1"/>
  <c r="O12" i="1"/>
  <c r="O13" i="1"/>
  <c r="O14" i="1"/>
  <c r="L6" i="1"/>
  <c r="L7" i="1"/>
  <c r="L8" i="1"/>
  <c r="L9" i="1"/>
  <c r="L10" i="1"/>
  <c r="L11" i="1"/>
  <c r="L12" i="1"/>
  <c r="L13" i="1"/>
  <c r="L14" i="1"/>
  <c r="L5" i="1"/>
  <c r="L4" i="1"/>
  <c r="L3" i="1"/>
  <c r="S6" i="1" l="1"/>
  <c r="S4" i="1"/>
  <c r="S3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tc={04F56452-CAB7-4E2C-896C-37659F2307FA}</author>
    <author>tc={1F2B1355-085F-4376-84A3-46EBB212A0FB}</author>
    <author>tc={2C867DF3-31E4-4F47-A7BB-179CF381DAB6}</author>
    <author>tc={324EEA36-BDE0-40E4-A882-9394542FB68C}</author>
    <author>tc={A9B12799-503A-4995-88E0-FC5CC6057EB4}</author>
    <author>tc={AC17C217-D9AE-4AA0-A624-CE3C392FA3DA}</author>
    <author>tc={9C7CFA0A-198C-4BE0-9B4B-EE6916247A0A}</author>
    <author>tc={595789BA-6DEC-4C15-87B6-EB17141B22E0}</author>
    <author>tc={F47F3078-7ED4-45B9-9412-082D94541737}</author>
    <author>tc={91A0492F-10FF-4437-87DB-A0B9EE0709E2}</author>
  </authors>
  <commentList>
    <comment ref="E4" authorId="0" shapeId="0" xr:uid="{04F56452-CAB7-4E2C-896C-37659F2307F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like, mid-metamorphosis </t>
      </text>
    </comment>
    <comment ref="D5" authorId="1" shapeId="0" xr:uid="{1F2B1355-085F-4376-84A3-46EBB212A0FB}">
      <text>
        <t>[Threaded comment]
Your version of Excel allows you to read this threaded comment; however, any edits to it will get removed if the file is opened in a newer version of Excel. Learn more: https://go.microsoft.com/fwlink/?linkid=870924
Comment:
    Larvae look weak, like they tried to settle but couldn't</t>
      </text>
    </comment>
    <comment ref="K5" authorId="2" shapeId="0" xr:uid="{2C867DF3-31E4-4F47-A7BB-179CF381DAB6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settling but fell off
Reply:
    Mid-metamorphosis?</t>
      </text>
    </comment>
    <comment ref="K6" authorId="3" shapeId="0" xr:uid="{324EEA36-BDE0-40E4-A882-9394542FB68C}">
      <text>
        <t>[Threaded comment]
Your version of Excel allows you to read this threaded comment; however, any edits to it will get removed if the file is opened in a newer version of Excel. Learn more: https://go.microsoft.com/fwlink/?linkid=870924
Comment:
    Attached but fell</t>
      </text>
    </comment>
    <comment ref="K7" authorId="4" shapeId="0" xr:uid="{A9B12799-503A-4995-88E0-FC5CC6057EB4}">
      <text>
        <t>[Threaded comment]
Your version of Excel allows you to read this threaded comment; however, any edits to it will get removed if the file is opened in a newer version of Excel. Learn more: https://go.microsoft.com/fwlink/?linkid=870924
Comment:
    Attached but fell</t>
      </text>
    </comment>
    <comment ref="D8" authorId="5" shapeId="0" xr:uid="{AC17C217-D9AE-4AA0-A624-CE3C392FA3D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 look normal, 3 look scrunched </t>
      </text>
    </comment>
    <comment ref="D10" authorId="6" shapeId="0" xr:uid="{9C7CFA0A-198C-4BE0-9B4B-EE6916247A0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like mine</t>
      </text>
    </comment>
    <comment ref="D11" authorId="7" shapeId="0" xr:uid="{595789BA-6DEC-4C15-87B6-EB17141B22E0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 perfectly normal, haven't tried to metamorphose 
Reply:
    Only 1 on bottom looking meh</t>
      </text>
    </comment>
    <comment ref="K12" authorId="8" shapeId="0" xr:uid="{F47F3078-7ED4-45B9-9412-082D94541737}">
      <text>
        <t>[Threaded comment]
Your version of Excel allows you to read this threaded comment; however, any edits to it will get removed if the file is opened in a newer version of Excel. Learn more: https://go.microsoft.com/fwlink/?linkid=870924
Comment:
    1 settled and 2 settling knocked loose</t>
      </text>
    </comment>
    <comment ref="D13" authorId="9" shapeId="0" xr:uid="{91A0492F-10FF-4437-87DB-A0B9EE0709E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mine</t>
      </text>
    </comment>
  </commentList>
</comments>
</file>

<file path=xl/sharedStrings.xml><?xml version="1.0" encoding="utf-8"?>
<sst xmlns="http://schemas.openxmlformats.org/spreadsheetml/2006/main" count="51" uniqueCount="28">
  <si>
    <t>Larvae</t>
  </si>
  <si>
    <t>Attached</t>
  </si>
  <si>
    <t>Settling</t>
  </si>
  <si>
    <t>Settled</t>
  </si>
  <si>
    <t>Cali</t>
  </si>
  <si>
    <t>Bottom</t>
  </si>
  <si>
    <t>Total</t>
  </si>
  <si>
    <t>Biofilm</t>
  </si>
  <si>
    <t>Pesticide</t>
  </si>
  <si>
    <t>Replicate</t>
  </si>
  <si>
    <t>A</t>
  </si>
  <si>
    <t>D</t>
  </si>
  <si>
    <t>I</t>
  </si>
  <si>
    <t>C</t>
  </si>
  <si>
    <t>Treatment</t>
  </si>
  <si>
    <t>Attached but fell</t>
  </si>
  <si>
    <t>Total attached/settled</t>
  </si>
  <si>
    <t>Av/treat</t>
  </si>
  <si>
    <t>av/treat</t>
  </si>
  <si>
    <t>Looks like higher overall settlement in adult biofilm, barely higher in imidacloprid treatment</t>
  </si>
  <si>
    <t>% settled</t>
  </si>
  <si>
    <t>% all</t>
  </si>
  <si>
    <t>1 = larva</t>
  </si>
  <si>
    <t>2 = attached</t>
  </si>
  <si>
    <t>3 = settling</t>
  </si>
  <si>
    <t>4 = settled</t>
  </si>
  <si>
    <t>8/4/24 note: changed % settled to mean settling and settled</t>
  </si>
  <si>
    <t>settled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</si>
</sst>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2" borderId="2" xfId="0" applyFill="1" applyBorder="1"/>
    <xf numFmtId="0" fontId="0" fillId="3" borderId="0" xfId="0" applyFill="1"/>
    <xf numFmtId="0" fontId="0" fillId="3" borderId="2" xfId="0" applyFill="1" applyBorder="1"/>
    <xf numFmtId="0" fontId="0" fillId="4" borderId="0" xfId="0" applyFill="1"/>
    <xf numFmtId="0" fontId="0" fillId="4" borderId="2" xfId="0" applyFill="1" applyBorder="1"/>
    <xf numFmtId="0" fontId="0" fillId="5" borderId="0" xfId="0" applyFill="1"/>
    <xf numFmtId="0" fontId="0" fillId="5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lie Tissot" id="{941F87B5-2937-4AD1-8A09-8264D5BBB809}" userId="2733a5fad0bb865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3-03-30T23:48:02.71" personId="{941F87B5-2937-4AD1-8A09-8264D5BBB809}" id="{04F56452-CAB7-4E2C-896C-37659F2307FA}">
    <text xml:space="preserve">Was like, mid-metamorphosis </text>
  </threadedComment>
  <threadedComment ref="D5" dT="2023-03-30T23:54:48.95" personId="{941F87B5-2937-4AD1-8A09-8264D5BBB809}" id="{1F2B1355-085F-4376-84A3-46EBB212A0FB}">
    <text>Larvae look weak, like they tried to settle but couldn't</text>
  </threadedComment>
  <threadedComment ref="K5" dT="2023-03-30T23:53:47.96" personId="{941F87B5-2937-4AD1-8A09-8264D5BBB809}" id="{2C867DF3-31E4-4F47-A7BB-179CF381DAB6}">
    <text>Looks settling but fell off</text>
  </threadedComment>
  <threadedComment ref="K5" dT="2023-03-31T00:10:06.52" personId="{941F87B5-2937-4AD1-8A09-8264D5BBB809}" id="{4786EFF7-0C08-4E64-BBA0-5E508A87BA0E}" parentId="{2C867DF3-31E4-4F47-A7BB-179CF381DAB6}">
    <text>Mid-metamorphosis?</text>
  </threadedComment>
  <threadedComment ref="K6" dT="2023-03-31T00:20:10.81" personId="{941F87B5-2937-4AD1-8A09-8264D5BBB809}" id="{324EEA36-BDE0-40E4-A882-9394542FB68C}">
    <text>Attached but fell</text>
  </threadedComment>
  <threadedComment ref="K7" dT="2023-03-31T00:40:06.91" personId="{941F87B5-2937-4AD1-8A09-8264D5BBB809}" id="{A9B12799-503A-4995-88E0-FC5CC6057EB4}">
    <text>Attached but fell</text>
  </threadedComment>
  <threadedComment ref="D8" dT="2023-03-31T00:53:59.52" personId="{941F87B5-2937-4AD1-8A09-8264D5BBB809}" id="{AC17C217-D9AE-4AA0-A624-CE3C392FA3DA}">
    <text xml:space="preserve">3 look normal, 3 look scrunched </text>
  </threadedComment>
  <threadedComment ref="D10" dT="2023-03-31T01:39:07.66" personId="{941F87B5-2937-4AD1-8A09-8264D5BBB809}" id="{9C7CFA0A-198C-4BE0-9B4B-EE6916247A0A}">
    <text>Look like mine</text>
  </threadedComment>
  <threadedComment ref="D11" dT="2023-03-31T01:46:28.54" personId="{941F87B5-2937-4AD1-8A09-8264D5BBB809}" id="{595789BA-6DEC-4C15-87B6-EB17141B22E0}">
    <text xml:space="preserve">Look perfectly normal, haven't tried to metamorphose </text>
  </threadedComment>
  <threadedComment ref="D11" dT="2023-03-31T01:56:44.26" personId="{941F87B5-2937-4AD1-8A09-8264D5BBB809}" id="{C5C5CC43-9449-4E0B-9DE4-810DE0525EDE}" parentId="{595789BA-6DEC-4C15-87B6-EB17141B22E0}">
    <text>Only 1 on bottom looking meh</text>
  </threadedComment>
  <threadedComment ref="K12" dT="2023-03-31T02:01:29.09" personId="{941F87B5-2937-4AD1-8A09-8264D5BBB809}" id="{F47F3078-7ED4-45B9-9412-082D94541737}">
    <text>1 settled and 2 settling knocked loose</text>
  </threadedComment>
  <threadedComment ref="D13" dT="2023-03-31T02:22:29.85" personId="{941F87B5-2937-4AD1-8A09-8264D5BBB809}" id="{91A0492F-10FF-4437-87DB-A0B9EE0709E2}">
    <text>Like mine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405F2-6A62-4AAC-9BB1-E8AE89EFCD69}">
  <dimension ref="A1:S21"/>
  <sheetViews>
    <sheetView tabSelected="1" zoomScale="70" zoomScaleNormal="70" workbookViewId="0">
      <pane ySplit="2" topLeftCell="A3" activePane="bottomLeft" state="frozen"/>
      <selection pane="bottomLeft" activeCell="R17" sqref="R17"/>
    </sheetView>
  </sheetViews>
  <sheetFormatPr defaultRowHeight="14.4" x14ac:dyDescent="0.3"/>
  <cols>
    <col min="1" max="1" width="6.77734375" bestFit="1" customWidth="1"/>
    <col min="2" max="2" width="8.21875" bestFit="1" customWidth="1"/>
    <col min="3" max="3" width="8.5546875" bestFit="1" customWidth="1"/>
    <col min="4" max="5" width="8.88671875" style="3"/>
    <col min="8" max="8" width="8.88671875" style="3"/>
    <col min="11" max="11" width="8.44140625" customWidth="1"/>
    <col min="13" max="13" width="9.44140625" bestFit="1" customWidth="1"/>
    <col min="14" max="14" width="9.44140625" customWidth="1"/>
    <col min="15" max="15" width="20.44140625" bestFit="1" customWidth="1"/>
    <col min="18" max="18" width="10.6640625" bestFit="1" customWidth="1"/>
  </cols>
  <sheetData>
    <row r="1" spans="1:19" x14ac:dyDescent="0.3">
      <c r="A1" s="13" t="s">
        <v>14</v>
      </c>
      <c r="B1" s="13"/>
      <c r="C1" s="14"/>
      <c r="E1" s="12" t="s">
        <v>4</v>
      </c>
      <c r="F1" s="13"/>
      <c r="G1" s="14"/>
      <c r="H1" s="12" t="s">
        <v>5</v>
      </c>
      <c r="I1" s="13"/>
      <c r="J1" s="13"/>
    </row>
    <row r="2" spans="1:19" x14ac:dyDescent="0.3">
      <c r="A2" t="s">
        <v>7</v>
      </c>
      <c r="B2" s="1" t="s">
        <v>8</v>
      </c>
      <c r="C2" s="1" t="s">
        <v>9</v>
      </c>
      <c r="D2" s="2" t="s">
        <v>0</v>
      </c>
      <c r="E2" s="2" t="s">
        <v>1</v>
      </c>
      <c r="F2" s="1" t="s">
        <v>2</v>
      </c>
      <c r="G2" s="1" t="s">
        <v>3</v>
      </c>
      <c r="H2" s="2" t="s">
        <v>1</v>
      </c>
      <c r="I2" s="1" t="s">
        <v>2</v>
      </c>
      <c r="J2" s="1" t="s">
        <v>3</v>
      </c>
      <c r="K2" t="s">
        <v>15</v>
      </c>
      <c r="L2" t="s">
        <v>6</v>
      </c>
      <c r="M2" t="s">
        <v>21</v>
      </c>
      <c r="N2" t="s">
        <v>20</v>
      </c>
      <c r="O2" t="s">
        <v>16</v>
      </c>
      <c r="P2" t="s">
        <v>17</v>
      </c>
      <c r="R2" t="s">
        <v>27</v>
      </c>
      <c r="S2" t="s">
        <v>18</v>
      </c>
    </row>
    <row r="3" spans="1:19" x14ac:dyDescent="0.3">
      <c r="A3" t="s">
        <v>10</v>
      </c>
      <c r="B3" t="s">
        <v>12</v>
      </c>
      <c r="C3">
        <v>3</v>
      </c>
      <c r="D3" s="3">
        <v>3</v>
      </c>
      <c r="F3">
        <v>1</v>
      </c>
      <c r="G3">
        <v>1</v>
      </c>
      <c r="I3">
        <v>3</v>
      </c>
      <c r="J3">
        <v>1</v>
      </c>
      <c r="L3">
        <f>SUM(D3:J3)</f>
        <v>9</v>
      </c>
      <c r="M3">
        <f>O3/L3</f>
        <v>0.66666666666666663</v>
      </c>
      <c r="N3">
        <f>R3/L3</f>
        <v>0.66666666666666663</v>
      </c>
      <c r="O3">
        <f>SUM(E3:J3)</f>
        <v>6</v>
      </c>
      <c r="P3">
        <f>AVERAGE(O3,O9,O13)</f>
        <v>5.666666666666667</v>
      </c>
      <c r="R3">
        <f>SUM(F3:G3,I3:J3)</f>
        <v>6</v>
      </c>
      <c r="S3">
        <f>AVERAGE(R3,R9,R13)</f>
        <v>5</v>
      </c>
    </row>
    <row r="4" spans="1:19" x14ac:dyDescent="0.3">
      <c r="A4" t="s">
        <v>11</v>
      </c>
      <c r="B4" t="s">
        <v>13</v>
      </c>
      <c r="C4">
        <v>3</v>
      </c>
      <c r="D4" s="3">
        <v>7</v>
      </c>
      <c r="E4" s="3">
        <v>1</v>
      </c>
      <c r="F4">
        <v>2</v>
      </c>
      <c r="L4">
        <f t="shared" ref="L4" si="0">SUM(D4:J4)</f>
        <v>10</v>
      </c>
      <c r="M4">
        <f t="shared" ref="M4:M14" si="1">O4/L4</f>
        <v>0.3</v>
      </c>
      <c r="N4">
        <f t="shared" ref="N4:N14" si="2">R4/L4</f>
        <v>0.2</v>
      </c>
      <c r="O4">
        <f t="shared" ref="O4:O14" si="3">SUM(E4:J4)</f>
        <v>3</v>
      </c>
      <c r="P4">
        <f>AVERAGE(O4,O10,O11)</f>
        <v>2</v>
      </c>
      <c r="R4">
        <f t="shared" ref="R4:R14" si="4">SUM(F4:G4,I4:J4)</f>
        <v>2</v>
      </c>
      <c r="S4">
        <f>AVERAGE(R4,R11,R10)</f>
        <v>1.3333333333333333</v>
      </c>
    </row>
    <row r="5" spans="1:19" x14ac:dyDescent="0.3">
      <c r="A5" t="s">
        <v>11</v>
      </c>
      <c r="B5" t="s">
        <v>12</v>
      </c>
      <c r="C5">
        <v>3</v>
      </c>
      <c r="D5" s="3">
        <v>6</v>
      </c>
      <c r="K5">
        <v>4</v>
      </c>
      <c r="L5">
        <f>SUM(D5:K5)</f>
        <v>10</v>
      </c>
      <c r="M5">
        <f t="shared" si="1"/>
        <v>0</v>
      </c>
      <c r="N5">
        <f t="shared" si="2"/>
        <v>0</v>
      </c>
      <c r="O5">
        <f t="shared" si="3"/>
        <v>0</v>
      </c>
      <c r="P5">
        <f>AVERAGE(O5,O8,O14)</f>
        <v>3</v>
      </c>
      <c r="R5">
        <f t="shared" si="4"/>
        <v>0</v>
      </c>
      <c r="S5">
        <f>AVERAGE(R5,R8,R14)</f>
        <v>1.3333333333333333</v>
      </c>
    </row>
    <row r="6" spans="1:19" x14ac:dyDescent="0.3">
      <c r="A6" t="s">
        <v>10</v>
      </c>
      <c r="B6" t="s">
        <v>13</v>
      </c>
      <c r="C6">
        <v>3</v>
      </c>
      <c r="D6" s="3">
        <v>3</v>
      </c>
      <c r="E6" s="3">
        <v>2</v>
      </c>
      <c r="F6">
        <v>2</v>
      </c>
      <c r="G6">
        <v>1</v>
      </c>
      <c r="H6" s="3">
        <v>1</v>
      </c>
      <c r="K6">
        <v>1</v>
      </c>
      <c r="L6">
        <f t="shared" ref="L6:L14" si="5">SUM(D6:K6)</f>
        <v>10</v>
      </c>
      <c r="M6">
        <f t="shared" si="1"/>
        <v>0.6</v>
      </c>
      <c r="N6">
        <f t="shared" si="2"/>
        <v>0.3</v>
      </c>
      <c r="O6">
        <f t="shared" si="3"/>
        <v>6</v>
      </c>
      <c r="P6">
        <f>AVERAGE(O6,O7,O12)</f>
        <v>5</v>
      </c>
      <c r="R6">
        <f t="shared" si="4"/>
        <v>3</v>
      </c>
      <c r="S6">
        <f>AVERAGE(R6,R7,R12)</f>
        <v>4</v>
      </c>
    </row>
    <row r="7" spans="1:19" x14ac:dyDescent="0.3">
      <c r="A7" t="s">
        <v>10</v>
      </c>
      <c r="B7" t="s">
        <v>13</v>
      </c>
      <c r="C7">
        <v>2</v>
      </c>
      <c r="D7" s="3">
        <v>7</v>
      </c>
      <c r="F7">
        <v>2</v>
      </c>
      <c r="K7">
        <v>1</v>
      </c>
      <c r="L7">
        <f t="shared" si="5"/>
        <v>10</v>
      </c>
      <c r="M7">
        <f t="shared" si="1"/>
        <v>0.2</v>
      </c>
      <c r="N7">
        <f t="shared" si="2"/>
        <v>0.2</v>
      </c>
      <c r="O7">
        <f t="shared" si="3"/>
        <v>2</v>
      </c>
      <c r="R7">
        <f t="shared" si="4"/>
        <v>2</v>
      </c>
    </row>
    <row r="8" spans="1:19" x14ac:dyDescent="0.3">
      <c r="A8" s="6" t="s">
        <v>11</v>
      </c>
      <c r="B8" s="6" t="s">
        <v>12</v>
      </c>
      <c r="C8" s="6">
        <v>2</v>
      </c>
      <c r="D8" s="7">
        <v>6</v>
      </c>
      <c r="E8" s="7">
        <v>1</v>
      </c>
      <c r="F8" s="6"/>
      <c r="G8" s="6"/>
      <c r="H8" s="7">
        <v>1</v>
      </c>
      <c r="I8" s="6"/>
      <c r="J8" s="6">
        <v>1</v>
      </c>
      <c r="K8" s="6">
        <v>1</v>
      </c>
      <c r="L8" s="6">
        <f t="shared" si="5"/>
        <v>10</v>
      </c>
      <c r="M8">
        <f t="shared" si="1"/>
        <v>0.3</v>
      </c>
      <c r="N8">
        <f t="shared" si="2"/>
        <v>0.1</v>
      </c>
      <c r="O8">
        <f t="shared" si="3"/>
        <v>3</v>
      </c>
      <c r="R8">
        <f t="shared" si="4"/>
        <v>1</v>
      </c>
    </row>
    <row r="9" spans="1:19" x14ac:dyDescent="0.3">
      <c r="A9" s="4" t="s">
        <v>10</v>
      </c>
      <c r="B9" s="4" t="s">
        <v>12</v>
      </c>
      <c r="C9" s="4">
        <v>2</v>
      </c>
      <c r="D9" s="5">
        <v>2</v>
      </c>
      <c r="E9" s="5"/>
      <c r="F9" s="4">
        <v>1</v>
      </c>
      <c r="G9" s="4">
        <v>1</v>
      </c>
      <c r="H9" s="5">
        <v>1</v>
      </c>
      <c r="I9" s="4">
        <v>0</v>
      </c>
      <c r="J9" s="4">
        <v>5</v>
      </c>
      <c r="K9" s="4"/>
      <c r="L9" s="4">
        <f t="shared" si="5"/>
        <v>10</v>
      </c>
      <c r="M9">
        <f t="shared" si="1"/>
        <v>0.8</v>
      </c>
      <c r="N9">
        <f t="shared" si="2"/>
        <v>0.7</v>
      </c>
      <c r="O9">
        <f t="shared" si="3"/>
        <v>8</v>
      </c>
      <c r="R9">
        <f t="shared" si="4"/>
        <v>7</v>
      </c>
    </row>
    <row r="10" spans="1:19" x14ac:dyDescent="0.3">
      <c r="A10" s="8" t="s">
        <v>11</v>
      </c>
      <c r="B10" s="8" t="s">
        <v>13</v>
      </c>
      <c r="C10" s="8">
        <v>1</v>
      </c>
      <c r="D10" s="9">
        <v>9</v>
      </c>
      <c r="E10" s="9"/>
      <c r="F10" s="8"/>
      <c r="G10" s="8"/>
      <c r="H10" s="9"/>
      <c r="I10" s="8"/>
      <c r="J10" s="8"/>
      <c r="K10" s="8"/>
      <c r="L10" s="8">
        <f t="shared" si="5"/>
        <v>9</v>
      </c>
      <c r="M10">
        <f t="shared" si="1"/>
        <v>0</v>
      </c>
      <c r="N10">
        <f t="shared" si="2"/>
        <v>0</v>
      </c>
      <c r="O10">
        <f t="shared" si="3"/>
        <v>0</v>
      </c>
      <c r="R10">
        <f t="shared" si="4"/>
        <v>0</v>
      </c>
    </row>
    <row r="11" spans="1:19" x14ac:dyDescent="0.3">
      <c r="A11" s="8" t="s">
        <v>11</v>
      </c>
      <c r="B11" s="8" t="s">
        <v>13</v>
      </c>
      <c r="C11" s="8">
        <v>2</v>
      </c>
      <c r="D11" s="9">
        <v>7</v>
      </c>
      <c r="E11" s="9">
        <v>1</v>
      </c>
      <c r="F11" s="8">
        <v>1</v>
      </c>
      <c r="G11" s="8">
        <v>1</v>
      </c>
      <c r="H11" s="9"/>
      <c r="I11" s="8"/>
      <c r="J11" s="8"/>
      <c r="K11" s="8"/>
      <c r="L11" s="8">
        <f t="shared" si="5"/>
        <v>10</v>
      </c>
      <c r="M11">
        <f t="shared" si="1"/>
        <v>0.3</v>
      </c>
      <c r="N11">
        <f t="shared" si="2"/>
        <v>0.2</v>
      </c>
      <c r="O11">
        <f t="shared" si="3"/>
        <v>3</v>
      </c>
      <c r="R11">
        <f t="shared" si="4"/>
        <v>2</v>
      </c>
    </row>
    <row r="12" spans="1:19" x14ac:dyDescent="0.3">
      <c r="A12" s="10" t="s">
        <v>10</v>
      </c>
      <c r="B12" s="10" t="s">
        <v>13</v>
      </c>
      <c r="C12" s="10">
        <v>1</v>
      </c>
      <c r="D12" s="11"/>
      <c r="E12" s="11">
        <v>1</v>
      </c>
      <c r="F12" s="10">
        <v>1</v>
      </c>
      <c r="G12" s="10"/>
      <c r="H12" s="11">
        <v>2</v>
      </c>
      <c r="I12" s="10">
        <v>3</v>
      </c>
      <c r="J12" s="10"/>
      <c r="K12" s="10">
        <v>3</v>
      </c>
      <c r="L12" s="10">
        <f t="shared" si="5"/>
        <v>10</v>
      </c>
      <c r="M12">
        <f t="shared" si="1"/>
        <v>0.7</v>
      </c>
      <c r="N12">
        <f t="shared" si="2"/>
        <v>0.7</v>
      </c>
      <c r="O12">
        <f t="shared" si="3"/>
        <v>7</v>
      </c>
      <c r="R12">
        <f>SUM(F12:G12,I12:K12)</f>
        <v>7</v>
      </c>
    </row>
    <row r="13" spans="1:19" x14ac:dyDescent="0.3">
      <c r="A13" s="4" t="s">
        <v>10</v>
      </c>
      <c r="B13" s="4" t="s">
        <v>12</v>
      </c>
      <c r="C13" s="4">
        <v>1</v>
      </c>
      <c r="D13" s="5">
        <v>7</v>
      </c>
      <c r="E13" s="5"/>
      <c r="F13" s="4"/>
      <c r="G13" s="4"/>
      <c r="H13" s="5">
        <v>1</v>
      </c>
      <c r="I13" s="4">
        <v>1</v>
      </c>
      <c r="J13" s="4">
        <v>1</v>
      </c>
      <c r="K13" s="4"/>
      <c r="L13" s="4">
        <f t="shared" si="5"/>
        <v>10</v>
      </c>
      <c r="M13">
        <f t="shared" si="1"/>
        <v>0.3</v>
      </c>
      <c r="N13">
        <f t="shared" si="2"/>
        <v>0.2</v>
      </c>
      <c r="O13">
        <f t="shared" si="3"/>
        <v>3</v>
      </c>
      <c r="R13">
        <f t="shared" si="4"/>
        <v>2</v>
      </c>
    </row>
    <row r="14" spans="1:19" x14ac:dyDescent="0.3">
      <c r="A14" s="6" t="s">
        <v>11</v>
      </c>
      <c r="B14" s="6" t="s">
        <v>12</v>
      </c>
      <c r="C14" s="6">
        <v>1</v>
      </c>
      <c r="D14" s="7">
        <v>3</v>
      </c>
      <c r="E14" s="7">
        <v>2</v>
      </c>
      <c r="F14" s="6">
        <v>2</v>
      </c>
      <c r="G14" s="6"/>
      <c r="H14" s="7">
        <v>1</v>
      </c>
      <c r="I14" s="6"/>
      <c r="J14" s="6">
        <v>1</v>
      </c>
      <c r="K14" s="6">
        <v>1</v>
      </c>
      <c r="L14" s="6">
        <f t="shared" si="5"/>
        <v>10</v>
      </c>
      <c r="M14">
        <f t="shared" si="1"/>
        <v>0.6</v>
      </c>
      <c r="N14">
        <f t="shared" si="2"/>
        <v>0.3</v>
      </c>
      <c r="O14">
        <f t="shared" si="3"/>
        <v>6</v>
      </c>
      <c r="R14">
        <f t="shared" si="4"/>
        <v>3</v>
      </c>
    </row>
    <row r="17" spans="1:9" x14ac:dyDescent="0.3">
      <c r="A17" t="s">
        <v>22</v>
      </c>
    </row>
    <row r="18" spans="1:9" x14ac:dyDescent="0.3">
      <c r="A18" t="s">
        <v>23</v>
      </c>
    </row>
    <row r="19" spans="1:9" x14ac:dyDescent="0.3">
      <c r="A19" t="s">
        <v>24</v>
      </c>
    </row>
    <row r="20" spans="1:9" x14ac:dyDescent="0.3">
      <c r="A20" t="s">
        <v>25</v>
      </c>
      <c r="I20" t="s">
        <v>19</v>
      </c>
    </row>
    <row r="21" spans="1:9" x14ac:dyDescent="0.3">
      <c r="I21" t="s">
        <v>26</v>
      </c>
    </row>
  </sheetData>
  <mergeCells count="3">
    <mergeCell ref="E1:G1"/>
    <mergeCell ref="H1:J1"/>
    <mergeCell ref="A1:C1"/>
  </mergeCells>
  <pageMargins left="0.7" right="0.7" top="0.75" bottom="0.75" header="0.3" footer="0.3"/>
  <ignoredErrors>
    <ignoredError sqref="L3:L4 L5:L14 R4:R5 O4" formulaRange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</dc:creator>
  <cp:lastModifiedBy>Allie Tissot</cp:lastModifiedBy>
  <dcterms:created xsi:type="dcterms:W3CDTF">2023-03-30T22:59:46Z</dcterms:created>
  <dcterms:modified xsi:type="dcterms:W3CDTF">2024-08-04T19:08:54Z</dcterms:modified>
</cp:coreProperties>
</file>