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envonautics/under_ice/"/>
    </mc:Choice>
  </mc:AlternateContent>
  <bookViews>
    <workbookView xWindow="-80" yWindow="460" windowWidth="26660" windowHeight="1754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1" l="1"/>
  <c r="A36" i="1"/>
  <c r="A37" i="1"/>
  <c r="A38" i="1"/>
  <c r="A39" i="1"/>
  <c r="A40" i="1"/>
  <c r="A4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sharedStrings.xml><?xml version="1.0" encoding="utf-8"?>
<sst xmlns="http://schemas.openxmlformats.org/spreadsheetml/2006/main" count="1663" uniqueCount="325">
  <si>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</si>
  <si>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</si>
  <si>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</si>
  <si>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</si>
  <si>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</si>
  <si>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</si>
  <si>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</si>
  <si>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</si>
  <si>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</si>
  <si>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</si>
  <si>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</si>
  <si>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</si>
  <si>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</si>
  <si>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</si>
  <si>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</si>
  <si>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</si>
  <si>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</si>
  <si>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</si>
  <si>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</si>
  <si>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</si>
  <si>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</si>
  <si>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</si>
  <si>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</si>
  <si>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</si>
  <si>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</si>
  <si>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</si>
  <si>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</si>
  <si>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</si>
  <si>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</si>
  <si>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</si>
  <si>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</si>
  <si>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</si>
  <si>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</si>
  <si>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</si>
  <si>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</si>
  <si>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</si>
  <si>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</si>
  <si>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</si>
  <si>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</si>
  <si>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</si>
  <si>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</si>
  <si>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</si>
  <si>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</si>
  <si>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</si>
  <si>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</si>
  <si>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</si>
  <si>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</si>
  <si>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</si>
  <si>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</si>
  <si>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</si>
  <si>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</si>
  <si>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</si>
  <si>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</si>
  <si>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</si>
  <si>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</si>
  <si>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</si>
  <si>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</si>
  <si>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</si>
  <si>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</si>
  <si>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</si>
  <si>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</si>
  <si>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</si>
  <si>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</si>
  <si>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</si>
  <si>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</si>
  <si>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</si>
  <si>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</si>
  <si>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</si>
  <si>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</si>
  <si>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</si>
  <si>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</si>
  <si>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</si>
  <si>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</si>
  <si>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</si>
  <si>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</si>
  <si>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rl1</t>
  </si>
  <si>
    <t>rl2</t>
  </si>
  <si>
    <t>rl3</t>
  </si>
  <si>
    <t>rl4</t>
  </si>
  <si>
    <t>rl5</t>
  </si>
  <si>
    <t>rl6</t>
  </si>
  <si>
    <t>rl7</t>
  </si>
  <si>
    <t>rl8</t>
  </si>
  <si>
    <t>bt1</t>
  </si>
  <si>
    <t>bt2</t>
  </si>
  <si>
    <t>bt3</t>
  </si>
  <si>
    <t>bt4</t>
  </si>
  <si>
    <t>bt5</t>
  </si>
  <si>
    <t>bt6</t>
  </si>
  <si>
    <t>bt7</t>
  </si>
  <si>
    <t>bt8</t>
  </si>
  <si>
    <t>lb1</t>
  </si>
  <si>
    <t>lb2</t>
  </si>
  <si>
    <t>lb3</t>
  </si>
  <si>
    <t>lb4</t>
  </si>
  <si>
    <t>lb5</t>
  </si>
  <si>
    <t>lb6</t>
  </si>
  <si>
    <t>lb7</t>
  </si>
  <si>
    <t>lb8</t>
  </si>
  <si>
    <t>kt1</t>
  </si>
  <si>
    <t>kt2</t>
  </si>
  <si>
    <t>kt3</t>
  </si>
  <si>
    <t>kt4</t>
  </si>
  <si>
    <t>kt5</t>
  </si>
  <si>
    <t>kt6</t>
  </si>
  <si>
    <t>kt7</t>
  </si>
  <si>
    <t>kt8</t>
  </si>
  <si>
    <t>sb1</t>
  </si>
  <si>
    <t>sb2</t>
  </si>
  <si>
    <t>sb3</t>
  </si>
  <si>
    <t>sb4</t>
  </si>
  <si>
    <t>sb5</t>
  </si>
  <si>
    <t>sb6</t>
  </si>
  <si>
    <t>sb7</t>
  </si>
  <si>
    <t>under_ice</t>
  </si>
  <si>
    <t>envonautics</t>
  </si>
  <si>
    <t>~/SIFES/raw/projects/envonautics/</t>
  </si>
  <si>
    <t>under_ice/140610_M00629_0001_000000000-A8H0L/</t>
  </si>
  <si>
    <t>Sample_AE_POOL1_2014_26/</t>
  </si>
  <si>
    <t>Sample_AE_POOL1_2014_27/</t>
  </si>
  <si>
    <t>Sample_AE_POOL1_2014_28/</t>
  </si>
  <si>
    <t>Sample_AE_POOL1_2014_29/</t>
  </si>
  <si>
    <t>Sample_AE_POOL1_2014_30/</t>
  </si>
  <si>
    <t>Sample_AE_POOL1_2014_31/</t>
  </si>
  <si>
    <t>Sample_AE_POOL1_2014_32/</t>
  </si>
  <si>
    <t>Sample_AE_POOL1_2014_33/</t>
  </si>
  <si>
    <t>Sample_AE_POOL1_2014_34/</t>
  </si>
  <si>
    <t>Sample_AE_POOL1_2014_35/</t>
  </si>
  <si>
    <t>Sample_AE_POOL1_2014_36/</t>
  </si>
  <si>
    <t>Sample_AE_POOL1_2014_1/</t>
  </si>
  <si>
    <t>Sample_AE_POOL1_2014_2/</t>
  </si>
  <si>
    <t>Sample_AE_POOL1_2014_3/</t>
  </si>
  <si>
    <t>Sample_AE_POOL1_2014_4/</t>
  </si>
  <si>
    <t>Sample_AE_POOL1_2014_5/</t>
  </si>
  <si>
    <t>Sample_AE_POOL1_2014_6/</t>
  </si>
  <si>
    <t>Sample_AE_POOL1_2014_7/</t>
  </si>
  <si>
    <t>Sample_AE_POOL1_2014_8/</t>
  </si>
  <si>
    <t>Sample_AE_POOL1_2014_9/</t>
  </si>
  <si>
    <t>Sample_AE_POOL1_2014_10/</t>
  </si>
  <si>
    <t>Sample_AE_POOL1_2014_11/</t>
  </si>
  <si>
    <t>Sample_AE_POOL1_2014_12/</t>
  </si>
  <si>
    <t>Sample_AE_POOL1_2014_49/</t>
  </si>
  <si>
    <t>Sample_AE_POOL1_2014_50/</t>
  </si>
  <si>
    <t>Sample_AE_POOL1_2014_51/</t>
  </si>
  <si>
    <t>Sample_AE_POOL1_2014_52/</t>
  </si>
  <si>
    <t>Sample_AE_POOL1_2014_53/</t>
  </si>
  <si>
    <t>Sample_AE_POOL1_2014_54/</t>
  </si>
  <si>
    <t>Sample_AE_POOL1_2014_55/</t>
  </si>
  <si>
    <t>Sample_AE_POOL1_2014_56/</t>
  </si>
  <si>
    <t>Sample_AE_POOL1_2014_57/</t>
  </si>
  <si>
    <t>Sample_AE_POOL1_2014_59/</t>
  </si>
  <si>
    <t>Sample_AE_POOL1_2014_60/</t>
  </si>
  <si>
    <t>Sample_AE_POOL1_2014_61/</t>
  </si>
  <si>
    <t>Sample_AE_POOL1_2014_62/</t>
  </si>
  <si>
    <t>Sample_AE_POOL1_2014_63/</t>
  </si>
  <si>
    <t>Sample_AE_POOL1_2014_64/</t>
  </si>
  <si>
    <t>Sample_AE_POOL1_2014_65/</t>
  </si>
  <si>
    <t>AE_POOL1_2014_26_CTAGTACG-TATCCTCT_L001_R1_001.fastq.gz</t>
  </si>
  <si>
    <t>AE_POOL1_2014_27_TTCTGCCT-TATCCTCT_L001_R1_001.fastq.gz</t>
  </si>
  <si>
    <t>AE_POOL1_2014_28_GCTCAGGA-TATCCTCT_L001_R1_001.fastq.gz</t>
  </si>
  <si>
    <t>AE_POOL1_2014_29_AGGAGTCC-TATCCTCT_L001_R1_001.fastq.gz</t>
  </si>
  <si>
    <t>AE_POOL1_2014_30_CATGCCTA-TATCCTCT_L001_R1_001.fastq.gz</t>
  </si>
  <si>
    <t>AE_POOL1_2014_31_GTAGAGAG-TATCCTCT_L001_R1_001.fastq.gz</t>
  </si>
  <si>
    <t>AE_POOL1_2014_32_CCTCTCTG-TATCCTCT_L001_R1_001.fastq.gz</t>
  </si>
  <si>
    <t>AE_POOL1_2014_33_AGCGTAGC-TATCCTCT_L001_R1_001.fastq.gz</t>
  </si>
  <si>
    <t>AE_POOL1_2014_34_CAGCCTCG-TATCCTCT_L001_R1_001.fastq.gz</t>
  </si>
  <si>
    <t>AE_POOL1_2014_35_TGCCTCTT-TATCCTCT_L001_R1_001.fastq.gz</t>
  </si>
  <si>
    <t>AE_POOL1_2014_36_TCCTCTAC-TATCCTCT_L001_R1_001.fastq.gz</t>
  </si>
  <si>
    <t>AE_POOL1_2014_1_TCGCCTTA-TAGATCGC_L001_R1_001.fastq.gz</t>
  </si>
  <si>
    <t>AE_POOL1_2014_2_CTAGTACG-TAGATCGC_L001_R1_001.fastq.gz</t>
  </si>
  <si>
    <t>AE_POOL1_2014_3_TTCTGCCT-TAGATCGC_L001_R1_001.fastq.gz</t>
  </si>
  <si>
    <t>AE_POOL1_2014_4_GCTCAGGA-TAGATCGC_L001_R1_001.fastq.gz</t>
  </si>
  <si>
    <t>AE_POOL1_2014_5_AGGAGTCC-TAGATCGC_L001_R1_001.fastq.gz</t>
  </si>
  <si>
    <t>AE_POOL1_2014_6_CATGCCTA-TAGATCGC_L001_R1_001.fastq.gz</t>
  </si>
  <si>
    <t>AE_POOL1_2014_7_GTAGAGAG-TAGATCGC_L001_R1_001.fastq.gz</t>
  </si>
  <si>
    <t>AE_POOL1_2014_8_CCTCTCTG-TAGATCGC_L001_R1_001.fastq.gz</t>
  </si>
  <si>
    <t>AE_POOL1_2014_9_AGCGTAGC-TAGATCGC_L001_R1_001.fastq.gz</t>
  </si>
  <si>
    <t>AE_POOL1_2014_10_CAGCCTCG-TAGATCGC_L001_R1_001.fastq.gz</t>
  </si>
  <si>
    <t>AE_POOL1_2014_11_TGCCTCTT-TAGATCGC_L001_R1_001.fastq.gz</t>
  </si>
  <si>
    <t>AE_POOL1_2014_12_TCCTCTAC-TAGATCGC_L001_R1_001.fastq.gz</t>
  </si>
  <si>
    <t>AE_POOL1_2014_49_TCGCCTTA-GTAAGGAG_L001_R1_001.fastq.gz</t>
  </si>
  <si>
    <t>AE_POOL1_2014_50_CTAGTACG-GTAAGGAG_L001_R1_001.fastq.gz</t>
  </si>
  <si>
    <t>AE_POOL1_2014_51_TTCTGCCT-GTAAGGAG_L001_R1_001.fastq.gz</t>
  </si>
  <si>
    <t>AE_POOL1_2014_52_GCTCAGGA-GTAAGGAG_L001_R1_001.fastq.gz</t>
  </si>
  <si>
    <t>AE_POOL1_2014_53_AGGAGTCC-GTAAGGAG_L001_R1_001.fastq.gz</t>
  </si>
  <si>
    <t>AE_POOL1_2014_54_CATGCCTA-GTAAGGAG_L001_R1_001.fastq.gz</t>
  </si>
  <si>
    <t>AE_POOL1_2014_55_GTAGAGAG-GTAAGGAG_L001_R1_001.fastq.gz</t>
  </si>
  <si>
    <t>AE_POOL1_2014_56_CCTCTCTG-GTAAGGAG_L001_R1_001.fastq.gz</t>
  </si>
  <si>
    <t>AE_POOL1_2014_57_AGCGTAGC-GTAAGGAG_L001_R1_001.fastq.gz</t>
  </si>
  <si>
    <t>AE_POOL1_2014_59_TGCCTCTT-GTAAGGAG_L001_R1_001.fastq.gz</t>
  </si>
  <si>
    <t>AE_POOL1_2014_60_TCCTCTAC-GTAAGGAG_L001_R1_001.fastq.gz</t>
  </si>
  <si>
    <t>AE_POOL1_2014_61_TCGCCTTA-ACTGCATA_L001_R1_001.fastq.gz</t>
  </si>
  <si>
    <t>AE_POOL1_2014_62_CTAGTACG-ACTGCATA_L001_R1_001.fastq.gz</t>
  </si>
  <si>
    <t>AE_POOL1_2014_63_TTCTGCCT-ACTGCATA_L001_R1_001.fastq.gz</t>
  </si>
  <si>
    <t>AE_POOL1_2014_64_GCTCAGGA-ACTGCATA_L001_R1_001.fastq.gz</t>
  </si>
  <si>
    <t>AE_POOL1_2014_65_AGGAGTCC-ACTGCATA_L001_R1_001.fastq.gz</t>
  </si>
  <si>
    <t>AE_POOL1_2014_26_CTAGTACG-TATCCTCT_L001_R2_001.fastq.gz</t>
  </si>
  <si>
    <t>AE_POOL1_2014_27_TTCTGCCT-TATCCTCT_L001_R2_001.fastq.gz</t>
  </si>
  <si>
    <t>AE_POOL1_2014_28_GCTCAGGA-TATCCTCT_L001_R2_001.fastq.gz</t>
  </si>
  <si>
    <t>AE_POOL1_2014_29_AGGAGTCC-TATCCTCT_L001_R2_001.fastq.gz</t>
  </si>
  <si>
    <t>AE_POOL1_2014_30_CATGCCTA-TATCCTCT_L001_R2_001.fastq.gz</t>
  </si>
  <si>
    <t>AE_POOL1_2014_31_GTAGAGAG-TATCCTCT_L001_R2_001.fastq.gz</t>
  </si>
  <si>
    <t>AE_POOL1_2014_32_CCTCTCTG-TATCCTCT_L001_R2_001.fastq.gz</t>
  </si>
  <si>
    <t>AE_POOL1_2014_33_AGCGTAGC-TATCCTCT_L001_R2_001.fastq.gz</t>
  </si>
  <si>
    <t>AE_POOL1_2014_34_CAGCCTCG-TATCCTCT_L001_R2_001.fastq.gz</t>
  </si>
  <si>
    <t>AE_POOL1_2014_35_TGCCTCTT-TATCCTCT_L001_R2_001.fastq.gz</t>
  </si>
  <si>
    <t>AE_POOL1_2014_36_TCCTCTAC-TATCCTCT_L001_R2_001.fastq.gz</t>
  </si>
  <si>
    <t>AE_POOL1_2014_1_TCGCCTTA-TAGATCGC_L001_R2_001.fastq.gz</t>
  </si>
  <si>
    <t>AE_POOL1_2014_2_CTAGTACG-TAGATCGC_L001_R2_001.fastq.gz</t>
  </si>
  <si>
    <t>AE_POOL1_2014_3_TTCTGCCT-TAGATCGC_L001_R2_001.fastq.gz</t>
  </si>
  <si>
    <t>AE_POOL1_2014_4_GCTCAGGA-TAGATCGC_L001_R2_001.fastq.gz</t>
  </si>
  <si>
    <t>AE_POOL1_2014_5_AGGAGTCC-TAGATCGC_L001_R2_001.fastq.gz</t>
  </si>
  <si>
    <t>AE_POOL1_2014_6_CATGCCTA-TAGATCGC_L001_R2_001.fastq.gz</t>
  </si>
  <si>
    <t>AE_POOL1_2014_7_GTAGAGAG-TAGATCGC_L001_R2_001.fastq.gz</t>
  </si>
  <si>
    <t>AE_POOL1_2014_8_CCTCTCTG-TAGATCGC_L001_R2_001.fastq.gz</t>
  </si>
  <si>
    <t>AE_POOL1_2014_9_AGCGTAGC-TAGATCGC_L001_R2_001.fastq.gz</t>
  </si>
  <si>
    <t>AE_POOL1_2014_10_CAGCCTCG-TAGATCGC_L001_R2_001.fastq.gz</t>
  </si>
  <si>
    <t>AE_POOL1_2014_11_TGCCTCTT-TAGATCGC_L001_R2_001.fastq.gz</t>
  </si>
  <si>
    <t>AE_POOL1_2014_12_TCCTCTAC-TAGATCGC_L001_R2_001.fastq.gz</t>
  </si>
  <si>
    <t>AE_POOL1_2014_49_TCGCCTTA-GTAAGGAG_L001_R2_001.fastq.gz</t>
  </si>
  <si>
    <t>AE_POOL1_2014_50_CTAGTACG-GTAAGGAG_L001_R2_001.fastq.gz</t>
  </si>
  <si>
    <t>AE_POOL1_2014_51_TTCTGCCT-GTAAGGAG_L001_R2_001.fastq.gz</t>
  </si>
  <si>
    <t>AE_POOL1_2014_52_GCTCAGGA-GTAAGGAG_L001_R2_001.fastq.gz</t>
  </si>
  <si>
    <t>AE_POOL1_2014_53_AGGAGTCC-GTAAGGAG_L001_R2_001.fastq.gz</t>
  </si>
  <si>
    <t>AE_POOL1_2014_54_CATGCCTA-GTAAGGAG_L001_R2_001.fastq.gz</t>
  </si>
  <si>
    <t>AE_POOL1_2014_55_GTAGAGAG-GTAAGGAG_L001_R2_001.fastq.gz</t>
  </si>
  <si>
    <t>AE_POOL1_2014_56_CCTCTCTG-GTAAGGAG_L001_R2_001.fastq.gz</t>
  </si>
  <si>
    <t>AE_POOL1_2014_57_AGCGTAGC-GTAAGGAG_L001_R2_001.fastq.gz</t>
  </si>
  <si>
    <t>AE_POOL1_2014_59_TGCCTCTT-GTAAGGAG_L001_R2_001.fastq.gz</t>
  </si>
  <si>
    <t>AE_POOL1_2014_60_TCCTCTAC-GTAAGGAG_L001_R2_001.fastq.gz</t>
  </si>
  <si>
    <t>AE_POOL1_2014_61_TCGCCTTA-ACTGCATA_L001_R2_001.fastq.gz</t>
  </si>
  <si>
    <t>AE_POOL1_2014_62_CTAGTACG-ACTGCATA_L001_R2_001.fastq.gz</t>
  </si>
  <si>
    <t>AE_POOL1_2014_63_TTCTGCCT-ACTGCATA_L001_R2_001.fastq.gz</t>
  </si>
  <si>
    <t>AE_POOL1_2014_64_GCTCAGGA-ACTGCATA_L001_R2_001.fastq.gz</t>
  </si>
  <si>
    <t>AE_POOL1_2014_65_AGGAGTCC-ACTGCATA_L001_R2_001.fastq.gz</t>
  </si>
  <si>
    <t>TATCCTCT</t>
  </si>
  <si>
    <t>TAGATCGC</t>
  </si>
  <si>
    <t>GTAAGGAG</t>
  </si>
  <si>
    <t>ACTGCATA</t>
  </si>
  <si>
    <t>CGTACTAG</t>
  </si>
  <si>
    <t>AGGCAGAA</t>
  </si>
  <si>
    <t>TCCTGAGC</t>
  </si>
  <si>
    <t>GGACTCCT</t>
  </si>
  <si>
    <t>TAGGCATG</t>
  </si>
  <si>
    <t>CTCTCTAC</t>
  </si>
  <si>
    <t>CAGAGAGG</t>
  </si>
  <si>
    <t>GCTACGCT</t>
  </si>
  <si>
    <t>CGAGGCTG</t>
  </si>
  <si>
    <t>AAGAGGCA</t>
  </si>
  <si>
    <t>GTAGAGGA</t>
  </si>
  <si>
    <t>TAAGGCGA</t>
  </si>
  <si>
    <t>N503</t>
  </si>
  <si>
    <t>N501</t>
  </si>
  <si>
    <t>N505</t>
  </si>
  <si>
    <t>N506</t>
  </si>
  <si>
    <t>N702</t>
  </si>
  <si>
    <t>N703</t>
  </si>
  <si>
    <t>N704</t>
  </si>
  <si>
    <t>N705</t>
  </si>
  <si>
    <t>N706</t>
  </si>
  <si>
    <t>N707</t>
  </si>
  <si>
    <t>N708</t>
  </si>
  <si>
    <t>N709</t>
  </si>
  <si>
    <t>N710</t>
  </si>
  <si>
    <t>N711</t>
  </si>
  <si>
    <t>N712</t>
  </si>
  <si>
    <t>N701</t>
  </si>
  <si>
    <t>Ice RL1Am</t>
  </si>
  <si>
    <t>Ice RL2Bm</t>
  </si>
  <si>
    <t>Ice RL3Bm</t>
  </si>
  <si>
    <t>Ice RL4Am</t>
  </si>
  <si>
    <t>Ice RL5Bm</t>
  </si>
  <si>
    <t>Ice RL6Bm</t>
  </si>
  <si>
    <t>Ice RL7Bm</t>
  </si>
  <si>
    <t>Ice RL8Bm</t>
  </si>
  <si>
    <t>Ice BT1Am</t>
  </si>
  <si>
    <t>Ice BT2Am</t>
  </si>
  <si>
    <t>Ice BT3Bm</t>
  </si>
  <si>
    <t>Ice BT4Am</t>
  </si>
  <si>
    <t>Ice BT5Am</t>
  </si>
  <si>
    <t>Ice BT6Am</t>
  </si>
  <si>
    <t>Ice BT7Bm</t>
  </si>
  <si>
    <t>Ice BT8Am</t>
  </si>
  <si>
    <t>Ice LB1Bm</t>
  </si>
  <si>
    <t>Ice LB2Am</t>
  </si>
  <si>
    <t>Ice LB3Am</t>
  </si>
  <si>
    <t>Ice LB4Am</t>
  </si>
  <si>
    <t>Ice LB5Am</t>
  </si>
  <si>
    <t>Ice LB6Am</t>
  </si>
  <si>
    <t>Ice LB7Am</t>
  </si>
  <si>
    <t>Ice LB8Am</t>
  </si>
  <si>
    <t>Ice KT1Bm</t>
  </si>
  <si>
    <t>Ice KT2Bm</t>
  </si>
  <si>
    <t>Ice KT3Am</t>
  </si>
  <si>
    <t>Ice KT4Am</t>
  </si>
  <si>
    <t>Ice KT5Bm</t>
  </si>
  <si>
    <t>Ice KT6Bm</t>
  </si>
  <si>
    <t>Ice KT7Bm</t>
  </si>
  <si>
    <t>Ice KT8Bm</t>
  </si>
  <si>
    <t>Ice SB1Bm</t>
  </si>
  <si>
    <t>Ice SB2Am</t>
  </si>
  <si>
    <t>Ice SB3Bm</t>
  </si>
  <si>
    <t>Ice SB4Bm</t>
  </si>
  <si>
    <t>Ice SB5Am</t>
  </si>
  <si>
    <t>Ice SB6Am</t>
  </si>
  <si>
    <t>Ice SB7Am</t>
  </si>
  <si>
    <t>Jämtland lakes under ice</t>
  </si>
  <si>
    <t>Co-founder</t>
  </si>
  <si>
    <t>Lucas Sinclair</t>
  </si>
  <si>
    <t>lucas@envonautics.com</t>
  </si>
  <si>
    <t>Alexander Eiler</t>
  </si>
  <si>
    <t>alex@envonautics.com</t>
  </si>
  <si>
    <t>General bacteria 16S primers</t>
  </si>
  <si>
    <t>341F</t>
  </si>
  <si>
    <t>NNNNCCTACGGGNGGCWGCAG</t>
  </si>
  <si>
    <t>805R</t>
  </si>
  <si>
    <t>GACTACHVGGGTATCTAATCC</t>
  </si>
  <si>
    <t>Illumina MiSeq</t>
  </si>
  <si>
    <t>v2.5.0.5</t>
  </si>
  <si>
    <t>freshwater lake</t>
  </si>
  <si>
    <t>lake water</t>
  </si>
  <si>
    <t>water</t>
  </si>
  <si>
    <t>aquatic metagenome</t>
  </si>
  <si>
    <t>Sweden</t>
  </si>
  <si>
    <t>Lake near Krokom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</si>
</sst>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1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0" fillId="0" borderId="0" xfId="0" applyBorder="1"/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 applyBorder="1"/>
    <xf numFmtId="0" fontId="18" fillId="0" borderId="0" xfId="0" applyFont="1"/>
    <xf numFmtId="165" fontId="17" fillId="2" borderId="0" xfId="0" applyNumberFormat="1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20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11" fillId="0" borderId="0" xfId="0" applyFont="1" applyAlignment="1">
      <alignment horizontal="left"/>
    </xf>
    <xf numFmtId="11" fontId="11" fillId="0" borderId="0" xfId="0" applyNumberFormat="1" applyFont="1" applyAlignment="1">
      <alignment horizontal="left"/>
    </xf>
    <xf numFmtId="0" fontId="0" fillId="7" borderId="0" xfId="0" applyFill="1" applyAlignment="1">
      <alignment horizontal="center"/>
    </xf>
    <xf numFmtId="0" fontId="22" fillId="0" borderId="0" xfId="0" applyFont="1"/>
    <xf numFmtId="0" fontId="1" fillId="0" borderId="0" xfId="290"/>
    <xf numFmtId="0" fontId="0" fillId="0" borderId="0" xfId="0" applyAlignment="1"/>
    <xf numFmtId="0" fontId="0" fillId="0" borderId="0" xfId="0" applyAlignment="1">
      <alignment vertical="center"/>
    </xf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alex@envonautics.com" TargetMode="External"/><Relationship Id="rId47" Type="http://schemas.openxmlformats.org/officeDocument/2006/relationships/hyperlink" Target="alex@envonautics.com" TargetMode="External"/><Relationship Id="rId48" Type="http://schemas.openxmlformats.org/officeDocument/2006/relationships/hyperlink" Target="alex@envonautics.com" TargetMode="External"/><Relationship Id="rId49" Type="http://schemas.openxmlformats.org/officeDocument/2006/relationships/hyperlink" Target="alex@envonautics.com" TargetMode="External"/><Relationship Id="rId20" Type="http://schemas.openxmlformats.org/officeDocument/2006/relationships/hyperlink" Target="alex@envonautics.com" TargetMode="External"/><Relationship Id="rId21" Type="http://schemas.openxmlformats.org/officeDocument/2006/relationships/hyperlink" Target="alex@envonautics.com" TargetMode="External"/><Relationship Id="rId22" Type="http://schemas.openxmlformats.org/officeDocument/2006/relationships/hyperlink" Target="alex@envonautics.com" TargetMode="External"/><Relationship Id="rId23" Type="http://schemas.openxmlformats.org/officeDocument/2006/relationships/hyperlink" Target="alex@envonautics.com" TargetMode="External"/><Relationship Id="rId24" Type="http://schemas.openxmlformats.org/officeDocument/2006/relationships/hyperlink" Target="alex@envonautics.com" TargetMode="External"/><Relationship Id="rId25" Type="http://schemas.openxmlformats.org/officeDocument/2006/relationships/hyperlink" Target="alex@envonautics.com" TargetMode="External"/><Relationship Id="rId26" Type="http://schemas.openxmlformats.org/officeDocument/2006/relationships/hyperlink" Target="alex@envonautics.com" TargetMode="External"/><Relationship Id="rId27" Type="http://schemas.openxmlformats.org/officeDocument/2006/relationships/hyperlink" Target="alex@envonautics.com" TargetMode="External"/><Relationship Id="rId28" Type="http://schemas.openxmlformats.org/officeDocument/2006/relationships/hyperlink" Target="alex@envonautics.com" TargetMode="External"/><Relationship Id="rId29" Type="http://schemas.openxmlformats.org/officeDocument/2006/relationships/hyperlink" Target="alex@envonautics.com" TargetMode="External"/><Relationship Id="rId1" Type="http://schemas.openxmlformats.org/officeDocument/2006/relationships/hyperlink" Target="lucas@envonautics.com" TargetMode="External"/><Relationship Id="rId2" Type="http://schemas.openxmlformats.org/officeDocument/2006/relationships/hyperlink" Target="lucas@envonautics.com" TargetMode="External"/><Relationship Id="rId3" Type="http://schemas.openxmlformats.org/officeDocument/2006/relationships/hyperlink" Target="alex@envonautics.com" TargetMode="External"/><Relationship Id="rId4" Type="http://schemas.openxmlformats.org/officeDocument/2006/relationships/hyperlink" Target="alex@envonautics.com" TargetMode="External"/><Relationship Id="rId5" Type="http://schemas.openxmlformats.org/officeDocument/2006/relationships/hyperlink" Target="alex@envonautics.com" TargetMode="External"/><Relationship Id="rId30" Type="http://schemas.openxmlformats.org/officeDocument/2006/relationships/hyperlink" Target="alex@envonautics.com" TargetMode="External"/><Relationship Id="rId31" Type="http://schemas.openxmlformats.org/officeDocument/2006/relationships/hyperlink" Target="alex@envonautics.com" TargetMode="External"/><Relationship Id="rId32" Type="http://schemas.openxmlformats.org/officeDocument/2006/relationships/hyperlink" Target="alex@envonautics.com" TargetMode="External"/><Relationship Id="rId9" Type="http://schemas.openxmlformats.org/officeDocument/2006/relationships/hyperlink" Target="alex@envonautics.com" TargetMode="External"/><Relationship Id="rId6" Type="http://schemas.openxmlformats.org/officeDocument/2006/relationships/hyperlink" Target="alex@envonautics.com" TargetMode="External"/><Relationship Id="rId7" Type="http://schemas.openxmlformats.org/officeDocument/2006/relationships/hyperlink" Target="alex@envonautics.com" TargetMode="External"/><Relationship Id="rId8" Type="http://schemas.openxmlformats.org/officeDocument/2006/relationships/hyperlink" Target="alex@envonautics.com" TargetMode="External"/><Relationship Id="rId33" Type="http://schemas.openxmlformats.org/officeDocument/2006/relationships/hyperlink" Target="alex@envonautics.com" TargetMode="External"/><Relationship Id="rId34" Type="http://schemas.openxmlformats.org/officeDocument/2006/relationships/hyperlink" Target="alex@envonautics.com" TargetMode="External"/><Relationship Id="rId35" Type="http://schemas.openxmlformats.org/officeDocument/2006/relationships/hyperlink" Target="alex@envonautics.com" TargetMode="External"/><Relationship Id="rId36" Type="http://schemas.openxmlformats.org/officeDocument/2006/relationships/hyperlink" Target="alex@envonautics.com" TargetMode="External"/><Relationship Id="rId10" Type="http://schemas.openxmlformats.org/officeDocument/2006/relationships/hyperlink" Target="alex@envonautics.com" TargetMode="External"/><Relationship Id="rId11" Type="http://schemas.openxmlformats.org/officeDocument/2006/relationships/hyperlink" Target="lucas@envonautics.com" TargetMode="External"/><Relationship Id="rId12" Type="http://schemas.openxmlformats.org/officeDocument/2006/relationships/hyperlink" Target="lucas@envonautics.com" TargetMode="External"/><Relationship Id="rId13" Type="http://schemas.openxmlformats.org/officeDocument/2006/relationships/hyperlink" Target="lucas@envonautics.com" TargetMode="External"/><Relationship Id="rId14" Type="http://schemas.openxmlformats.org/officeDocument/2006/relationships/hyperlink" Target="lucas@envonautics.com" TargetMode="External"/><Relationship Id="rId15" Type="http://schemas.openxmlformats.org/officeDocument/2006/relationships/hyperlink" Target="lucas@envonautics.com" TargetMode="External"/><Relationship Id="rId16" Type="http://schemas.openxmlformats.org/officeDocument/2006/relationships/hyperlink" Target="lucas@envonautics.com" TargetMode="External"/><Relationship Id="rId17" Type="http://schemas.openxmlformats.org/officeDocument/2006/relationships/hyperlink" Target="lucas@envonautics.com" TargetMode="External"/><Relationship Id="rId18" Type="http://schemas.openxmlformats.org/officeDocument/2006/relationships/hyperlink" Target="lucas@envonautics.com" TargetMode="External"/><Relationship Id="rId19" Type="http://schemas.openxmlformats.org/officeDocument/2006/relationships/hyperlink" Target="alex@envonautics.com" TargetMode="External"/><Relationship Id="rId37" Type="http://schemas.openxmlformats.org/officeDocument/2006/relationships/hyperlink" Target="alex@envonautics.com" TargetMode="External"/><Relationship Id="rId38" Type="http://schemas.openxmlformats.org/officeDocument/2006/relationships/hyperlink" Target="alex@envonautics.com" TargetMode="External"/><Relationship Id="rId39" Type="http://schemas.openxmlformats.org/officeDocument/2006/relationships/hyperlink" Target="alex@envonautics.com" TargetMode="External"/><Relationship Id="rId40" Type="http://schemas.openxmlformats.org/officeDocument/2006/relationships/hyperlink" Target="alex@envonautics.com" TargetMode="External"/><Relationship Id="rId41" Type="http://schemas.openxmlformats.org/officeDocument/2006/relationships/hyperlink" Target="alex@envonautics.com" TargetMode="External"/><Relationship Id="rId42" Type="http://schemas.openxmlformats.org/officeDocument/2006/relationships/hyperlink" Target="alex@envonautics.com" TargetMode="External"/><Relationship Id="rId43" Type="http://schemas.openxmlformats.org/officeDocument/2006/relationships/hyperlink" Target="alex@envonautics.com" TargetMode="External"/><Relationship Id="rId44" Type="http://schemas.openxmlformats.org/officeDocument/2006/relationships/hyperlink" Target="alex@envonautics.com" TargetMode="External"/><Relationship Id="rId45" Type="http://schemas.openxmlformats.org/officeDocument/2006/relationships/hyperlink" Target="alex@envonauti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Y64"/>
  <sheetViews>
    <sheetView tabSelected="1" topLeftCell="BC1" zoomScale="107" zoomScaleNormal="107" zoomScalePageLayoutView="107" workbookViewId="0">
      <pane ySplit="2" topLeftCell="A3" activePane="bottomLeft" state="frozenSplit"/>
      <selection activeCell="X1" sqref="X1"/>
      <selection pane="bottomLeft" activeCell="BL16" sqref="BL16"/>
    </sheetView>
  </sheetViews>
  <sheetFormatPr baseColWidth="10" defaultRowHeight="16" x14ac:dyDescent="0.2"/>
  <cols>
    <col min="1" max="1" width="2.6640625" style="14" customWidth="1"/>
    <col min="2" max="2" width="9.1640625" customWidth="1"/>
    <col min="3" max="3" width="11.1640625" style="31" customWidth="1"/>
    <col min="4" max="4" width="31.5" style="31" customWidth="1"/>
    <col min="5" max="5" width="27.6640625" style="1" customWidth="1"/>
    <col min="6" max="6" width="8.5" style="14" customWidth="1"/>
    <col min="7" max="7" width="15" style="36" customWidth="1"/>
    <col min="8" max="8" width="33.1640625" style="36" customWidth="1"/>
    <col min="9" max="9" width="45.6640625" style="37" customWidth="1"/>
    <col min="10" max="10" width="27.1640625" style="36" customWidth="1"/>
    <col min="11" max="11" width="20.5" style="36" customWidth="1"/>
    <col min="12" max="12" width="22" style="36" customWidth="1"/>
    <col min="13" max="13" width="11.5" customWidth="1"/>
    <col min="14" max="14" width="15.83203125" style="44" customWidth="1"/>
    <col min="15" max="15" width="14" style="47" customWidth="1"/>
    <col min="16" max="17" width="16.83203125" customWidth="1"/>
    <col min="18" max="18" width="11.5" customWidth="1"/>
    <col min="19" max="19" width="46.1640625" style="19" customWidth="1"/>
    <col min="20" max="20" width="44.33203125" style="19" customWidth="1"/>
    <col min="21" max="21" width="9.83203125" customWidth="1"/>
    <col min="22" max="22" width="25.5" style="39" customWidth="1"/>
    <col min="23" max="23" width="20.1640625" style="19" customWidth="1"/>
    <col min="24" max="24" width="22" style="22" customWidth="1"/>
    <col min="25" max="25" width="17.83203125" style="39" customWidth="1"/>
    <col min="26" max="26" width="21.5" style="19" customWidth="1"/>
    <col min="27" max="27" width="27.6640625" style="23" customWidth="1"/>
    <col min="28" max="28" width="9.83203125" customWidth="1"/>
    <col min="29" max="29" width="11" customWidth="1"/>
    <col min="30" max="30" width="13.5" style="3" customWidth="1"/>
    <col min="31" max="31" width="9.1640625" customWidth="1"/>
    <col min="32" max="32" width="14.33203125" style="3" customWidth="1"/>
    <col min="33" max="33" width="15.83203125" style="3" customWidth="1"/>
    <col min="34" max="34" width="8.5" customWidth="1"/>
    <col min="35" max="35" width="10.33203125" style="17" customWidth="1"/>
    <col min="36" max="36" width="10.33203125" customWidth="1"/>
    <col min="37" max="37" width="11.5" customWidth="1"/>
    <col min="38" max="38" width="28.5" customWidth="1"/>
    <col min="39" max="39" width="12.83203125" style="48" customWidth="1"/>
    <col min="40" max="40" width="32.83203125" style="1" customWidth="1"/>
    <col min="41" max="41" width="13" style="48" customWidth="1"/>
    <col min="42" max="42" width="35.6640625" style="1" customWidth="1"/>
    <col min="43" max="43" width="10.1640625" customWidth="1"/>
    <col min="44" max="44" width="12.5" customWidth="1"/>
    <col min="45" max="45" width="15" customWidth="1"/>
    <col min="46" max="46" width="10.83203125" customWidth="1"/>
    <col min="47" max="47" width="14" customWidth="1"/>
    <col min="48" max="48" width="13.1640625" customWidth="1"/>
    <col min="49" max="49" width="15.6640625" customWidth="1"/>
    <col min="50" max="50" width="11.6640625" customWidth="1"/>
    <col min="51" max="51" width="12.1640625" customWidth="1"/>
    <col min="52" max="52" width="13" customWidth="1"/>
    <col min="53" max="53" width="10.1640625" customWidth="1"/>
    <col min="54" max="56" width="19.83203125" customWidth="1"/>
    <col min="57" max="57" width="20.83203125" customWidth="1"/>
    <col min="58" max="58" width="8.6640625" customWidth="1"/>
    <col min="59" max="59" width="15.5" customWidth="1"/>
    <col min="60" max="60" width="13.6640625" style="13" customWidth="1"/>
    <col min="61" max="61" width="13.1640625" style="13" customWidth="1"/>
    <col min="62" max="62" width="12.5" style="19" customWidth="1"/>
    <col min="63" max="63" width="26" style="19" customWidth="1"/>
    <col min="64" max="64" width="31.33203125" style="19" customWidth="1"/>
    <col min="65" max="65" width="9" customWidth="1"/>
    <col min="66" max="66" width="16.5" customWidth="1"/>
    <col min="67" max="67" width="16" customWidth="1"/>
    <col min="68" max="68" width="9.5" customWidth="1"/>
    <col min="69" max="69" width="11" style="25" customWidth="1"/>
    <col min="70" max="70" width="11.6640625" style="25" customWidth="1"/>
    <col min="71" max="71" width="14.33203125" style="25" customWidth="1"/>
    <col min="72" max="72" width="12.6640625" style="25" customWidth="1"/>
    <col min="73" max="73" width="13.6640625" style="25" customWidth="1"/>
    <col min="74" max="74" width="15.33203125" style="25" customWidth="1"/>
    <col min="75" max="75" width="15.5" style="25" customWidth="1"/>
    <col min="76" max="76" width="14.6640625" style="25" customWidth="1"/>
    <col min="77" max="77" width="9.6640625" customWidth="1"/>
  </cols>
  <sheetData>
    <row r="1" spans="1:77" x14ac:dyDescent="0.2">
      <c r="A1" s="6" t="s">
        <v>49</v>
      </c>
      <c r="B1" s="5"/>
      <c r="C1" s="41"/>
      <c r="D1" s="41"/>
      <c r="E1" s="11"/>
      <c r="G1" s="34"/>
      <c r="H1" s="34"/>
      <c r="I1" s="34"/>
      <c r="J1" s="34"/>
      <c r="K1" s="34"/>
      <c r="L1" s="35"/>
      <c r="N1" s="42"/>
      <c r="O1" s="45"/>
      <c r="P1" s="5"/>
      <c r="Q1" s="8"/>
      <c r="S1" s="8"/>
      <c r="T1" s="20"/>
      <c r="V1" s="38"/>
      <c r="W1" s="20"/>
      <c r="X1" s="21"/>
      <c r="Y1" s="40"/>
      <c r="Z1" s="20"/>
      <c r="AA1" s="5"/>
      <c r="AB1" s="32"/>
      <c r="AC1" s="5"/>
      <c r="AD1" s="7"/>
      <c r="AE1" s="5"/>
      <c r="AF1" s="7"/>
      <c r="AG1" s="7"/>
      <c r="AH1" s="5"/>
      <c r="AI1" s="16"/>
      <c r="AJ1" s="5"/>
      <c r="AL1" s="10"/>
      <c r="AM1" s="30"/>
      <c r="AN1" s="11"/>
      <c r="AO1" s="30"/>
      <c r="AP1" s="9"/>
      <c r="AR1" s="5"/>
      <c r="AS1" s="5"/>
      <c r="AT1" s="5"/>
      <c r="AU1" s="5"/>
      <c r="AV1" s="5"/>
      <c r="AW1" s="5"/>
      <c r="AX1" s="5"/>
      <c r="AY1" s="5"/>
      <c r="AZ1" s="12"/>
      <c r="BB1" s="62" t="s">
        <v>32</v>
      </c>
      <c r="BC1" s="62"/>
      <c r="BD1" s="62"/>
      <c r="BE1" s="62"/>
      <c r="BG1" s="62" t="s">
        <v>52</v>
      </c>
      <c r="BH1" s="62"/>
      <c r="BI1" s="62"/>
      <c r="BJ1" s="62"/>
      <c r="BK1" s="62"/>
      <c r="BL1" s="62"/>
      <c r="BN1" s="62" t="s">
        <v>66</v>
      </c>
      <c r="BO1" s="62"/>
      <c r="BQ1" s="10" t="s">
        <v>68</v>
      </c>
      <c r="BR1" s="24"/>
      <c r="BS1" s="24"/>
      <c r="BT1" s="24"/>
      <c r="BU1" s="24"/>
      <c r="BV1" s="24"/>
      <c r="BW1" s="24"/>
      <c r="BX1" s="24"/>
    </row>
    <row r="2" spans="1:77" s="59" customFormat="1" ht="34" x14ac:dyDescent="0.2">
      <c r="A2" s="49" t="s">
        <v>49</v>
      </c>
      <c r="B2" s="49" t="s">
        <v>30</v>
      </c>
      <c r="C2" s="49" t="s">
        <v>72</v>
      </c>
      <c r="D2" s="49" t="s">
        <v>65</v>
      </c>
      <c r="E2" s="49" t="s">
        <v>64</v>
      </c>
      <c r="F2" s="50"/>
      <c r="G2" s="49" t="s">
        <v>74</v>
      </c>
      <c r="H2" s="49" t="s">
        <v>61</v>
      </c>
      <c r="I2" s="49" t="s">
        <v>62</v>
      </c>
      <c r="J2" s="49" t="s">
        <v>63</v>
      </c>
      <c r="K2" s="49" t="s">
        <v>55</v>
      </c>
      <c r="L2" s="49" t="s">
        <v>56</v>
      </c>
      <c r="M2" s="51"/>
      <c r="N2" s="52" t="s">
        <v>57</v>
      </c>
      <c r="O2" s="52" t="s">
        <v>58</v>
      </c>
      <c r="P2" s="49" t="s">
        <v>14</v>
      </c>
      <c r="Q2" s="49" t="s">
        <v>15</v>
      </c>
      <c r="R2" s="51"/>
      <c r="S2" s="49" t="s">
        <v>38</v>
      </c>
      <c r="T2" s="49" t="s">
        <v>37</v>
      </c>
      <c r="U2" s="51"/>
      <c r="V2" s="49" t="s">
        <v>53</v>
      </c>
      <c r="W2" s="49" t="s">
        <v>16</v>
      </c>
      <c r="X2" s="49" t="s">
        <v>17</v>
      </c>
      <c r="Y2" s="49" t="s">
        <v>54</v>
      </c>
      <c r="Z2" s="49" t="s">
        <v>18</v>
      </c>
      <c r="AA2" s="49" t="s">
        <v>19</v>
      </c>
      <c r="AB2" s="51"/>
      <c r="AC2" s="49" t="s">
        <v>44</v>
      </c>
      <c r="AD2" s="49" t="s">
        <v>45</v>
      </c>
      <c r="AE2" s="49" t="s">
        <v>43</v>
      </c>
      <c r="AF2" s="49" t="s">
        <v>46</v>
      </c>
      <c r="AG2" s="49" t="s">
        <v>48</v>
      </c>
      <c r="AH2" s="49" t="s">
        <v>47</v>
      </c>
      <c r="AI2" s="53" t="s">
        <v>39</v>
      </c>
      <c r="AJ2" s="49" t="s">
        <v>40</v>
      </c>
      <c r="AK2" s="51"/>
      <c r="AL2" s="49" t="s">
        <v>1</v>
      </c>
      <c r="AM2" s="49" t="s">
        <v>2</v>
      </c>
      <c r="AN2" s="49" t="s">
        <v>3</v>
      </c>
      <c r="AO2" s="49" t="s">
        <v>4</v>
      </c>
      <c r="AP2" s="49" t="s">
        <v>5</v>
      </c>
      <c r="AQ2" s="54"/>
      <c r="AR2" s="49" t="s">
        <v>20</v>
      </c>
      <c r="AS2" s="49" t="s">
        <v>21</v>
      </c>
      <c r="AT2" s="49" t="s">
        <v>22</v>
      </c>
      <c r="AU2" s="49" t="s">
        <v>23</v>
      </c>
      <c r="AV2" s="49" t="s">
        <v>24</v>
      </c>
      <c r="AW2" s="49" t="s">
        <v>59</v>
      </c>
      <c r="AX2" s="49" t="s">
        <v>60</v>
      </c>
      <c r="AY2" s="49" t="s">
        <v>25</v>
      </c>
      <c r="AZ2" s="49" t="s">
        <v>26</v>
      </c>
      <c r="BA2" s="54"/>
      <c r="BB2" s="55" t="s">
        <v>27</v>
      </c>
      <c r="BC2" s="55" t="s">
        <v>33</v>
      </c>
      <c r="BD2" s="55" t="s">
        <v>34</v>
      </c>
      <c r="BE2" s="55" t="s">
        <v>35</v>
      </c>
      <c r="BF2" s="54"/>
      <c r="BG2" s="56" t="s">
        <v>50</v>
      </c>
      <c r="BH2" s="56" t="s">
        <v>12</v>
      </c>
      <c r="BI2" s="56" t="s">
        <v>13</v>
      </c>
      <c r="BJ2" s="56" t="s">
        <v>0</v>
      </c>
      <c r="BK2" s="56" t="s">
        <v>51</v>
      </c>
      <c r="BL2" s="56" t="s">
        <v>36</v>
      </c>
      <c r="BM2" s="54"/>
      <c r="BN2" s="57" t="s">
        <v>6</v>
      </c>
      <c r="BO2" s="57" t="s">
        <v>7</v>
      </c>
      <c r="BP2" s="54"/>
      <c r="BQ2" s="58" t="s">
        <v>28</v>
      </c>
      <c r="BR2" s="58" t="s">
        <v>29</v>
      </c>
      <c r="BS2" s="58" t="s">
        <v>42</v>
      </c>
      <c r="BT2" s="58" t="s">
        <v>31</v>
      </c>
      <c r="BU2" s="58" t="s">
        <v>69</v>
      </c>
      <c r="BV2" s="58" t="s">
        <v>41</v>
      </c>
      <c r="BW2" s="58" t="s">
        <v>70</v>
      </c>
      <c r="BX2" s="58" t="s">
        <v>71</v>
      </c>
      <c r="BY2" s="54"/>
    </row>
    <row r="3" spans="1:77" x14ac:dyDescent="0.2">
      <c r="A3" s="14">
        <f>COUNTIF(D3,"&lt;&gt;"&amp;"")+COUNTIF(BL3,"&lt;&gt;"&amp;"")</f>
        <v>1</v>
      </c>
      <c r="B3" s="26">
        <v>1</v>
      </c>
      <c r="C3" s="31" t="s">
        <v>73</v>
      </c>
      <c r="D3" s="31" t="s">
        <v>75</v>
      </c>
      <c r="E3" s="1" t="s">
        <v>114</v>
      </c>
      <c r="G3" s="36" t="s">
        <v>115</v>
      </c>
      <c r="H3" s="36" t="s">
        <v>116</v>
      </c>
      <c r="I3" s="37" t="s">
        <v>117</v>
      </c>
      <c r="J3" s="36" t="s">
        <v>118</v>
      </c>
      <c r="K3" s="36" t="s">
        <v>157</v>
      </c>
      <c r="L3" s="36" t="s">
        <v>196</v>
      </c>
      <c r="M3" s="36" t="s">
        <v>49</v>
      </c>
      <c r="N3" s="43"/>
      <c r="O3" s="46"/>
      <c r="P3" s="60"/>
      <c r="Q3" s="22"/>
      <c r="S3" s="19" t="s">
        <v>267</v>
      </c>
      <c r="T3" s="19" t="s">
        <v>306</v>
      </c>
      <c r="U3" s="1"/>
      <c r="V3" s="39" t="s">
        <v>307</v>
      </c>
      <c r="W3" s="19" t="s">
        <v>308</v>
      </c>
      <c r="X3" s="64" t="s">
        <v>309</v>
      </c>
      <c r="Y3" s="39" t="s">
        <v>307</v>
      </c>
      <c r="Z3" s="19" t="s">
        <v>310</v>
      </c>
      <c r="AA3" s="64" t="s">
        <v>311</v>
      </c>
      <c r="AB3" s="1" t="s">
        <v>49</v>
      </c>
      <c r="AC3" s="63" t="s">
        <v>251</v>
      </c>
      <c r="AD3" s="63" t="s">
        <v>235</v>
      </c>
      <c r="AE3" s="63" t="s">
        <v>255</v>
      </c>
      <c r="AF3" s="63" t="s">
        <v>239</v>
      </c>
      <c r="AG3" s="18"/>
      <c r="AH3" s="4"/>
      <c r="AI3" s="63">
        <v>2.7923583918535537</v>
      </c>
      <c r="AJ3" s="15"/>
      <c r="AL3" t="s">
        <v>312</v>
      </c>
      <c r="AM3" s="48" t="s">
        <v>313</v>
      </c>
      <c r="AN3" s="1" t="s">
        <v>314</v>
      </c>
      <c r="AO3" s="48" t="s">
        <v>315</v>
      </c>
      <c r="AP3" s="1" t="s">
        <v>316</v>
      </c>
      <c r="AQ3" t="s">
        <v>49</v>
      </c>
      <c r="AR3" t="s">
        <v>8</v>
      </c>
      <c r="AS3" t="s">
        <v>9</v>
      </c>
      <c r="AT3" t="s">
        <v>10</v>
      </c>
      <c r="AU3" t="s">
        <v>67</v>
      </c>
      <c r="AV3" t="s">
        <v>11</v>
      </c>
      <c r="AW3" t="s">
        <v>317</v>
      </c>
      <c r="AX3" t="s">
        <v>318</v>
      </c>
      <c r="AY3">
        <v>300</v>
      </c>
      <c r="AZ3">
        <v>300</v>
      </c>
      <c r="BB3" s="65" t="s">
        <v>322</v>
      </c>
      <c r="BC3" s="65" t="s">
        <v>319</v>
      </c>
      <c r="BD3" s="65" t="s">
        <v>320</v>
      </c>
      <c r="BE3" s="65" t="s">
        <v>321</v>
      </c>
      <c r="BG3" s="28">
        <v>40254</v>
      </c>
      <c r="BH3" s="29">
        <v>63.584392000000001</v>
      </c>
      <c r="BI3" s="29">
        <v>12.274388999999999</v>
      </c>
      <c r="BJ3" t="s">
        <v>323</v>
      </c>
      <c r="BK3"/>
      <c r="BL3" s="29"/>
      <c r="BQ3">
        <v>0.65</v>
      </c>
      <c r="BR3"/>
      <c r="BS3">
        <v>41.4</v>
      </c>
      <c r="BT3">
        <v>0.5</v>
      </c>
      <c r="BU3"/>
      <c r="BV3"/>
      <c r="BW3"/>
      <c r="BX3"/>
    </row>
    <row r="4" spans="1:77" x14ac:dyDescent="0.2">
      <c r="A4" s="14">
        <f>COUNTIF(D4,"&lt;&gt;"&amp;"")+COUNTIF(BL4,"&lt;&gt;"&amp;"")</f>
        <v>1</v>
      </c>
      <c r="B4" s="26">
        <v>2</v>
      </c>
      <c r="C4" s="31" t="s">
        <v>73</v>
      </c>
      <c r="D4" s="31" t="s">
        <v>76</v>
      </c>
      <c r="E4" s="1" t="s">
        <v>114</v>
      </c>
      <c r="G4" s="36" t="s">
        <v>115</v>
      </c>
      <c r="H4" s="36" t="s">
        <v>116</v>
      </c>
      <c r="I4" s="37" t="s">
        <v>117</v>
      </c>
      <c r="J4" s="36" t="s">
        <v>119</v>
      </c>
      <c r="K4" s="36" t="s">
        <v>158</v>
      </c>
      <c r="L4" s="36" t="s">
        <v>197</v>
      </c>
      <c r="M4" s="36" t="s">
        <v>49</v>
      </c>
      <c r="N4" s="43"/>
      <c r="O4" s="46"/>
      <c r="P4" s="60"/>
      <c r="Q4" s="22"/>
      <c r="S4" s="19" t="s">
        <v>268</v>
      </c>
      <c r="T4" s="19" t="s">
        <v>306</v>
      </c>
      <c r="U4" s="1"/>
      <c r="V4" s="39" t="s">
        <v>307</v>
      </c>
      <c r="W4" s="19" t="s">
        <v>308</v>
      </c>
      <c r="X4" s="64" t="s">
        <v>309</v>
      </c>
      <c r="Y4" s="39" t="s">
        <v>307</v>
      </c>
      <c r="Z4" s="19" t="s">
        <v>310</v>
      </c>
      <c r="AA4" s="64" t="s">
        <v>311</v>
      </c>
      <c r="AB4" s="1" t="s">
        <v>49</v>
      </c>
      <c r="AC4" s="63" t="s">
        <v>251</v>
      </c>
      <c r="AD4" s="63" t="s">
        <v>235</v>
      </c>
      <c r="AE4" s="63" t="s">
        <v>256</v>
      </c>
      <c r="AF4" s="63" t="s">
        <v>240</v>
      </c>
      <c r="AG4" s="18"/>
      <c r="AH4" s="4"/>
      <c r="AI4" s="63">
        <v>6.9696773567198482</v>
      </c>
      <c r="AJ4" s="15"/>
      <c r="AL4" t="s">
        <v>312</v>
      </c>
      <c r="AM4" s="48" t="s">
        <v>313</v>
      </c>
      <c r="AN4" s="1" t="s">
        <v>314</v>
      </c>
      <c r="AO4" s="48" t="s">
        <v>315</v>
      </c>
      <c r="AP4" s="1" t="s">
        <v>316</v>
      </c>
      <c r="AQ4" t="s">
        <v>49</v>
      </c>
      <c r="AR4" t="s">
        <v>8</v>
      </c>
      <c r="AS4" t="s">
        <v>9</v>
      </c>
      <c r="AT4" t="s">
        <v>10</v>
      </c>
      <c r="AU4" t="s">
        <v>67</v>
      </c>
      <c r="AV4" t="s">
        <v>11</v>
      </c>
      <c r="AW4" t="s">
        <v>317</v>
      </c>
      <c r="AX4" t="s">
        <v>318</v>
      </c>
      <c r="AY4">
        <v>300</v>
      </c>
      <c r="AZ4">
        <v>300</v>
      </c>
      <c r="BB4" s="65" t="s">
        <v>322</v>
      </c>
      <c r="BC4" s="65" t="s">
        <v>319</v>
      </c>
      <c r="BD4" s="65" t="s">
        <v>320</v>
      </c>
      <c r="BE4" s="65" t="s">
        <v>321</v>
      </c>
      <c r="BG4" s="28">
        <v>40254</v>
      </c>
      <c r="BH4" s="29">
        <v>63.584392000000001</v>
      </c>
      <c r="BI4" s="29">
        <v>12.274388999999999</v>
      </c>
      <c r="BJ4" t="s">
        <v>323</v>
      </c>
      <c r="BK4"/>
      <c r="BL4" s="29"/>
      <c r="BQ4">
        <v>1.65</v>
      </c>
      <c r="BR4"/>
      <c r="BS4">
        <v>24.3</v>
      </c>
      <c r="BT4">
        <v>2.4</v>
      </c>
      <c r="BU4"/>
      <c r="BV4"/>
      <c r="BW4"/>
      <c r="BX4"/>
    </row>
    <row r="5" spans="1:77" x14ac:dyDescent="0.2">
      <c r="A5" s="14">
        <f>COUNTIF(D5,"&lt;&gt;"&amp;"")+COUNTIF(BL5,"&lt;&gt;"&amp;"")</f>
        <v>1</v>
      </c>
      <c r="B5" s="26">
        <v>3</v>
      </c>
      <c r="C5" s="31" t="s">
        <v>73</v>
      </c>
      <c r="D5" s="31" t="s">
        <v>77</v>
      </c>
      <c r="E5" s="1" t="s">
        <v>114</v>
      </c>
      <c r="G5" s="36" t="s">
        <v>115</v>
      </c>
      <c r="H5" s="36" t="s">
        <v>116</v>
      </c>
      <c r="I5" s="37" t="s">
        <v>117</v>
      </c>
      <c r="J5" s="36" t="s">
        <v>120</v>
      </c>
      <c r="K5" s="36" t="s">
        <v>159</v>
      </c>
      <c r="L5" s="36" t="s">
        <v>198</v>
      </c>
      <c r="M5" s="36" t="s">
        <v>49</v>
      </c>
      <c r="N5" s="43"/>
      <c r="O5" s="46"/>
      <c r="P5" s="60"/>
      <c r="Q5" s="27"/>
      <c r="S5" s="19" t="s">
        <v>269</v>
      </c>
      <c r="T5" s="19" t="s">
        <v>306</v>
      </c>
      <c r="U5" s="1"/>
      <c r="V5" s="39" t="s">
        <v>307</v>
      </c>
      <c r="W5" s="19" t="s">
        <v>308</v>
      </c>
      <c r="X5" s="64" t="s">
        <v>309</v>
      </c>
      <c r="Y5" s="39" t="s">
        <v>307</v>
      </c>
      <c r="Z5" s="19" t="s">
        <v>310</v>
      </c>
      <c r="AA5" s="64" t="s">
        <v>311</v>
      </c>
      <c r="AB5" s="1" t="s">
        <v>49</v>
      </c>
      <c r="AC5" s="63" t="s">
        <v>251</v>
      </c>
      <c r="AD5" s="63" t="s">
        <v>235</v>
      </c>
      <c r="AE5" s="63" t="s">
        <v>257</v>
      </c>
      <c r="AF5" s="63" t="s">
        <v>241</v>
      </c>
      <c r="AG5" s="18"/>
      <c r="AH5" s="4"/>
      <c r="AI5">
        <v>7.8531439112002852</v>
      </c>
      <c r="AJ5" s="15"/>
      <c r="AL5" t="s">
        <v>312</v>
      </c>
      <c r="AM5" s="48" t="s">
        <v>313</v>
      </c>
      <c r="AN5" s="1" t="s">
        <v>314</v>
      </c>
      <c r="AO5" s="48" t="s">
        <v>315</v>
      </c>
      <c r="AP5" s="1" t="s">
        <v>316</v>
      </c>
      <c r="AQ5" t="s">
        <v>49</v>
      </c>
      <c r="AR5" t="s">
        <v>8</v>
      </c>
      <c r="AS5" t="s">
        <v>9</v>
      </c>
      <c r="AT5" t="s">
        <v>10</v>
      </c>
      <c r="AU5" t="s">
        <v>67</v>
      </c>
      <c r="AV5" t="s">
        <v>11</v>
      </c>
      <c r="AW5" t="s">
        <v>317</v>
      </c>
      <c r="AX5" t="s">
        <v>318</v>
      </c>
      <c r="AY5">
        <v>300</v>
      </c>
      <c r="AZ5">
        <v>300</v>
      </c>
      <c r="BB5" s="65" t="s">
        <v>322</v>
      </c>
      <c r="BC5" s="65" t="s">
        <v>319</v>
      </c>
      <c r="BD5" s="65" t="s">
        <v>320</v>
      </c>
      <c r="BE5" s="65" t="s">
        <v>321</v>
      </c>
      <c r="BG5" s="28">
        <v>40254</v>
      </c>
      <c r="BH5" s="29">
        <v>63.584392000000001</v>
      </c>
      <c r="BI5" s="29">
        <v>12.274388999999999</v>
      </c>
      <c r="BJ5" t="s">
        <v>323</v>
      </c>
      <c r="BK5"/>
      <c r="BL5" s="29"/>
      <c r="BQ5">
        <v>2.65</v>
      </c>
      <c r="BR5"/>
      <c r="BS5">
        <v>23.2</v>
      </c>
      <c r="BT5">
        <v>3.4</v>
      </c>
      <c r="BU5"/>
      <c r="BV5"/>
      <c r="BW5"/>
      <c r="BX5"/>
    </row>
    <row r="6" spans="1:77" x14ac:dyDescent="0.2">
      <c r="A6" s="14">
        <f>COUNTIF(D6,"&lt;&gt;"&amp;"")+COUNTIF(BL6,"&lt;&gt;"&amp;"")</f>
        <v>1</v>
      </c>
      <c r="B6" s="26">
        <v>4</v>
      </c>
      <c r="C6" s="31" t="s">
        <v>73</v>
      </c>
      <c r="D6" s="31" t="s">
        <v>78</v>
      </c>
      <c r="E6" s="1" t="s">
        <v>114</v>
      </c>
      <c r="G6" s="36" t="s">
        <v>115</v>
      </c>
      <c r="H6" s="36" t="s">
        <v>116</v>
      </c>
      <c r="I6" s="37" t="s">
        <v>117</v>
      </c>
      <c r="J6" s="36" t="s">
        <v>121</v>
      </c>
      <c r="K6" s="36" t="s">
        <v>160</v>
      </c>
      <c r="L6" s="36" t="s">
        <v>199</v>
      </c>
      <c r="M6" s="36" t="s">
        <v>49</v>
      </c>
      <c r="N6" s="43"/>
      <c r="O6" s="46"/>
      <c r="P6" s="61"/>
      <c r="Q6" s="22"/>
      <c r="S6" s="19" t="s">
        <v>270</v>
      </c>
      <c r="T6" s="19" t="s">
        <v>306</v>
      </c>
      <c r="U6" s="1"/>
      <c r="V6" s="39" t="s">
        <v>307</v>
      </c>
      <c r="W6" s="19" t="s">
        <v>308</v>
      </c>
      <c r="X6" s="64" t="s">
        <v>309</v>
      </c>
      <c r="Y6" s="39" t="s">
        <v>307</v>
      </c>
      <c r="Z6" s="19" t="s">
        <v>310</v>
      </c>
      <c r="AA6" s="64" t="s">
        <v>311</v>
      </c>
      <c r="AB6" s="1" t="s">
        <v>49</v>
      </c>
      <c r="AC6" s="63" t="s">
        <v>251</v>
      </c>
      <c r="AD6" s="63" t="s">
        <v>235</v>
      </c>
      <c r="AE6" s="63" t="s">
        <v>258</v>
      </c>
      <c r="AF6" s="63" t="s">
        <v>242</v>
      </c>
      <c r="AG6" s="18"/>
      <c r="AH6" s="4"/>
      <c r="AI6" s="63">
        <v>11.914501148830135</v>
      </c>
      <c r="AJ6" s="15"/>
      <c r="AL6" t="s">
        <v>312</v>
      </c>
      <c r="AM6" s="48" t="s">
        <v>313</v>
      </c>
      <c r="AN6" s="1" t="s">
        <v>314</v>
      </c>
      <c r="AO6" s="48" t="s">
        <v>315</v>
      </c>
      <c r="AP6" s="1" t="s">
        <v>316</v>
      </c>
      <c r="AQ6" t="s">
        <v>49</v>
      </c>
      <c r="AR6" t="s">
        <v>8</v>
      </c>
      <c r="AS6" t="s">
        <v>9</v>
      </c>
      <c r="AT6" t="s">
        <v>10</v>
      </c>
      <c r="AU6" t="s">
        <v>67</v>
      </c>
      <c r="AV6" t="s">
        <v>11</v>
      </c>
      <c r="AW6" t="s">
        <v>317</v>
      </c>
      <c r="AX6" t="s">
        <v>318</v>
      </c>
      <c r="AY6">
        <v>300</v>
      </c>
      <c r="AZ6">
        <v>300</v>
      </c>
      <c r="BB6" s="65" t="s">
        <v>322</v>
      </c>
      <c r="BC6" s="65" t="s">
        <v>319</v>
      </c>
      <c r="BD6" s="65" t="s">
        <v>320</v>
      </c>
      <c r="BE6" s="65" t="s">
        <v>321</v>
      </c>
      <c r="BG6" s="28">
        <v>40254</v>
      </c>
      <c r="BH6" s="29">
        <v>63.584392000000001</v>
      </c>
      <c r="BI6" s="29">
        <v>12.274388999999999</v>
      </c>
      <c r="BJ6" t="s">
        <v>323</v>
      </c>
      <c r="BK6"/>
      <c r="BL6" s="29"/>
      <c r="BQ6">
        <v>3.05</v>
      </c>
      <c r="BR6"/>
      <c r="BS6">
        <v>25.6</v>
      </c>
      <c r="BT6">
        <v>3.6</v>
      </c>
      <c r="BU6"/>
      <c r="BV6"/>
      <c r="BW6"/>
      <c r="BX6"/>
    </row>
    <row r="7" spans="1:77" x14ac:dyDescent="0.2">
      <c r="A7" s="14">
        <f>COUNTIF(D7,"&lt;&gt;"&amp;"")+COUNTIF(BL7,"&lt;&gt;"&amp;"")</f>
        <v>1</v>
      </c>
      <c r="B7" s="26">
        <v>5</v>
      </c>
      <c r="C7" s="31" t="s">
        <v>73</v>
      </c>
      <c r="D7" s="31" t="s">
        <v>79</v>
      </c>
      <c r="E7" s="1" t="s">
        <v>114</v>
      </c>
      <c r="G7" s="36" t="s">
        <v>115</v>
      </c>
      <c r="H7" s="36" t="s">
        <v>116</v>
      </c>
      <c r="I7" s="37" t="s">
        <v>117</v>
      </c>
      <c r="J7" s="36" t="s">
        <v>122</v>
      </c>
      <c r="K7" s="36" t="s">
        <v>161</v>
      </c>
      <c r="L7" s="36" t="s">
        <v>200</v>
      </c>
      <c r="M7" s="36" t="s">
        <v>49</v>
      </c>
      <c r="N7" s="43"/>
      <c r="O7" s="46"/>
      <c r="P7" s="60"/>
      <c r="Q7" s="22"/>
      <c r="S7" s="19" t="s">
        <v>271</v>
      </c>
      <c r="T7" s="19" t="s">
        <v>306</v>
      </c>
      <c r="U7" s="1"/>
      <c r="V7" s="39" t="s">
        <v>307</v>
      </c>
      <c r="W7" s="19" t="s">
        <v>308</v>
      </c>
      <c r="X7" s="64" t="s">
        <v>309</v>
      </c>
      <c r="Y7" s="39" t="s">
        <v>307</v>
      </c>
      <c r="Z7" s="19" t="s">
        <v>310</v>
      </c>
      <c r="AA7" s="64" t="s">
        <v>311</v>
      </c>
      <c r="AB7" s="1" t="s">
        <v>49</v>
      </c>
      <c r="AC7" s="63" t="s">
        <v>251</v>
      </c>
      <c r="AD7" s="63" t="s">
        <v>235</v>
      </c>
      <c r="AE7" s="63" t="s">
        <v>259</v>
      </c>
      <c r="AF7" s="63" t="s">
        <v>243</v>
      </c>
      <c r="AG7" s="18"/>
      <c r="AH7" s="4"/>
      <c r="AI7" s="63">
        <v>9.4447860371293277</v>
      </c>
      <c r="AJ7" s="15"/>
      <c r="AL7" t="s">
        <v>312</v>
      </c>
      <c r="AM7" s="48" t="s">
        <v>313</v>
      </c>
      <c r="AN7" s="1" t="s">
        <v>314</v>
      </c>
      <c r="AO7" s="48" t="s">
        <v>315</v>
      </c>
      <c r="AP7" s="1" t="s">
        <v>316</v>
      </c>
      <c r="AQ7" t="s">
        <v>49</v>
      </c>
      <c r="AR7" t="s">
        <v>8</v>
      </c>
      <c r="AS7" t="s">
        <v>9</v>
      </c>
      <c r="AT7" t="s">
        <v>10</v>
      </c>
      <c r="AU7" t="s">
        <v>67</v>
      </c>
      <c r="AV7" t="s">
        <v>11</v>
      </c>
      <c r="AW7" t="s">
        <v>317</v>
      </c>
      <c r="AX7" t="s">
        <v>318</v>
      </c>
      <c r="AY7">
        <v>300</v>
      </c>
      <c r="AZ7">
        <v>300</v>
      </c>
      <c r="BB7" s="65" t="s">
        <v>322</v>
      </c>
      <c r="BC7" s="65" t="s">
        <v>319</v>
      </c>
      <c r="BD7" s="65" t="s">
        <v>320</v>
      </c>
      <c r="BE7" s="65" t="s">
        <v>321</v>
      </c>
      <c r="BG7" s="28">
        <v>40254</v>
      </c>
      <c r="BH7" s="29">
        <v>63.584392000000001</v>
      </c>
      <c r="BI7" s="29">
        <v>12.274388999999999</v>
      </c>
      <c r="BJ7" t="s">
        <v>323</v>
      </c>
      <c r="BK7"/>
      <c r="BL7" s="29"/>
      <c r="BQ7">
        <v>3.35</v>
      </c>
      <c r="BR7"/>
      <c r="BS7">
        <v>31.1</v>
      </c>
      <c r="BT7">
        <v>3.8</v>
      </c>
      <c r="BU7"/>
      <c r="BV7"/>
      <c r="BW7"/>
      <c r="BX7"/>
    </row>
    <row r="8" spans="1:77" x14ac:dyDescent="0.2">
      <c r="A8" s="14">
        <f>COUNTIF(D8,"&lt;&gt;"&amp;"")+COUNTIF(BL8,"&lt;&gt;"&amp;"")</f>
        <v>1</v>
      </c>
      <c r="B8" s="26">
        <v>6</v>
      </c>
      <c r="C8" s="31" t="s">
        <v>73</v>
      </c>
      <c r="D8" s="31" t="s">
        <v>80</v>
      </c>
      <c r="E8" s="1" t="s">
        <v>114</v>
      </c>
      <c r="G8" s="36" t="s">
        <v>115</v>
      </c>
      <c r="H8" s="36" t="s">
        <v>116</v>
      </c>
      <c r="I8" s="37" t="s">
        <v>117</v>
      </c>
      <c r="J8" s="36" t="s">
        <v>123</v>
      </c>
      <c r="K8" s="36" t="s">
        <v>162</v>
      </c>
      <c r="L8" s="36" t="s">
        <v>201</v>
      </c>
      <c r="M8" s="36" t="s">
        <v>49</v>
      </c>
      <c r="N8" s="43"/>
      <c r="O8" s="46"/>
      <c r="P8" s="60"/>
      <c r="Q8" s="27"/>
      <c r="S8" s="19" t="s">
        <v>272</v>
      </c>
      <c r="T8" s="19" t="s">
        <v>306</v>
      </c>
      <c r="U8" s="1"/>
      <c r="V8" s="39" t="s">
        <v>307</v>
      </c>
      <c r="W8" s="19" t="s">
        <v>308</v>
      </c>
      <c r="X8" s="64" t="s">
        <v>309</v>
      </c>
      <c r="Y8" s="39" t="s">
        <v>307</v>
      </c>
      <c r="Z8" s="19" t="s">
        <v>310</v>
      </c>
      <c r="AA8" s="64" t="s">
        <v>311</v>
      </c>
      <c r="AB8" s="1" t="s">
        <v>49</v>
      </c>
      <c r="AC8" s="63" t="s">
        <v>251</v>
      </c>
      <c r="AD8" s="63" t="s">
        <v>235</v>
      </c>
      <c r="AE8" s="63" t="s">
        <v>260</v>
      </c>
      <c r="AF8" s="63" t="s">
        <v>244</v>
      </c>
      <c r="AG8" s="18"/>
      <c r="AH8" s="4"/>
      <c r="AI8" s="63">
        <v>16.652751259398293</v>
      </c>
      <c r="AJ8" s="15"/>
      <c r="AL8" t="s">
        <v>312</v>
      </c>
      <c r="AM8" s="48" t="s">
        <v>313</v>
      </c>
      <c r="AN8" s="1" t="s">
        <v>314</v>
      </c>
      <c r="AO8" s="48" t="s">
        <v>315</v>
      </c>
      <c r="AP8" s="1" t="s">
        <v>316</v>
      </c>
      <c r="AQ8" t="s">
        <v>49</v>
      </c>
      <c r="AR8" t="s">
        <v>8</v>
      </c>
      <c r="AS8" t="s">
        <v>9</v>
      </c>
      <c r="AT8" t="s">
        <v>10</v>
      </c>
      <c r="AU8" t="s">
        <v>67</v>
      </c>
      <c r="AV8" t="s">
        <v>11</v>
      </c>
      <c r="AW8" t="s">
        <v>317</v>
      </c>
      <c r="AX8" t="s">
        <v>318</v>
      </c>
      <c r="AY8">
        <v>300</v>
      </c>
      <c r="AZ8">
        <v>300</v>
      </c>
      <c r="BB8" s="65" t="s">
        <v>322</v>
      </c>
      <c r="BC8" s="65" t="s">
        <v>319</v>
      </c>
      <c r="BD8" s="65" t="s">
        <v>320</v>
      </c>
      <c r="BE8" s="65" t="s">
        <v>321</v>
      </c>
      <c r="BG8" s="28">
        <v>40254</v>
      </c>
      <c r="BH8" s="29">
        <v>63.584392000000001</v>
      </c>
      <c r="BI8" s="29">
        <v>12.274388999999999</v>
      </c>
      <c r="BJ8" t="s">
        <v>323</v>
      </c>
      <c r="BK8"/>
      <c r="BL8" s="29"/>
      <c r="BQ8">
        <v>3.65</v>
      </c>
      <c r="BR8"/>
      <c r="BS8">
        <v>34.5</v>
      </c>
      <c r="BT8">
        <v>3.9</v>
      </c>
      <c r="BU8"/>
      <c r="BV8"/>
      <c r="BW8"/>
      <c r="BX8"/>
    </row>
    <row r="9" spans="1:77" x14ac:dyDescent="0.2">
      <c r="A9" s="14">
        <f>COUNTIF(D9,"&lt;&gt;"&amp;"")+COUNTIF(BL9,"&lt;&gt;"&amp;"")</f>
        <v>1</v>
      </c>
      <c r="B9" s="26">
        <v>7</v>
      </c>
      <c r="C9" s="31" t="s">
        <v>73</v>
      </c>
      <c r="D9" s="31" t="s">
        <v>81</v>
      </c>
      <c r="E9" s="1" t="s">
        <v>114</v>
      </c>
      <c r="G9" s="36" t="s">
        <v>115</v>
      </c>
      <c r="H9" s="36" t="s">
        <v>116</v>
      </c>
      <c r="I9" s="37" t="s">
        <v>117</v>
      </c>
      <c r="J9" s="36" t="s">
        <v>124</v>
      </c>
      <c r="K9" s="36" t="s">
        <v>163</v>
      </c>
      <c r="L9" s="36" t="s">
        <v>202</v>
      </c>
      <c r="M9" s="36" t="s">
        <v>49</v>
      </c>
      <c r="N9" s="43"/>
      <c r="O9" s="46"/>
      <c r="P9" s="60"/>
      <c r="Q9" s="22"/>
      <c r="S9" s="19" t="s">
        <v>273</v>
      </c>
      <c r="T9" s="19" t="s">
        <v>306</v>
      </c>
      <c r="U9" s="1"/>
      <c r="V9" s="39" t="s">
        <v>307</v>
      </c>
      <c r="W9" s="19" t="s">
        <v>308</v>
      </c>
      <c r="X9" s="64" t="s">
        <v>309</v>
      </c>
      <c r="Y9" s="39" t="s">
        <v>307</v>
      </c>
      <c r="Z9" s="19" t="s">
        <v>310</v>
      </c>
      <c r="AA9" s="64" t="s">
        <v>311</v>
      </c>
      <c r="AB9" s="1" t="s">
        <v>49</v>
      </c>
      <c r="AC9" s="63" t="s">
        <v>251</v>
      </c>
      <c r="AD9" s="63" t="s">
        <v>235</v>
      </c>
      <c r="AE9" s="63" t="s">
        <v>261</v>
      </c>
      <c r="AF9" s="63" t="s">
        <v>245</v>
      </c>
      <c r="AG9" s="18"/>
      <c r="AH9" s="4"/>
      <c r="AI9" s="63">
        <v>16.168408789359567</v>
      </c>
      <c r="AJ9" s="15"/>
      <c r="AL9" t="s">
        <v>312</v>
      </c>
      <c r="AM9" s="48" t="s">
        <v>313</v>
      </c>
      <c r="AN9" s="1" t="s">
        <v>314</v>
      </c>
      <c r="AO9" s="48" t="s">
        <v>315</v>
      </c>
      <c r="AP9" s="1" t="s">
        <v>316</v>
      </c>
      <c r="AQ9" t="s">
        <v>49</v>
      </c>
      <c r="AR9" t="s">
        <v>8</v>
      </c>
      <c r="AS9" t="s">
        <v>9</v>
      </c>
      <c r="AT9" t="s">
        <v>10</v>
      </c>
      <c r="AU9" t="s">
        <v>67</v>
      </c>
      <c r="AV9" t="s">
        <v>11</v>
      </c>
      <c r="AW9" t="s">
        <v>317</v>
      </c>
      <c r="AX9" t="s">
        <v>318</v>
      </c>
      <c r="AY9">
        <v>300</v>
      </c>
      <c r="AZ9">
        <v>300</v>
      </c>
      <c r="BB9" s="65" t="s">
        <v>322</v>
      </c>
      <c r="BC9" s="65" t="s">
        <v>319</v>
      </c>
      <c r="BD9" s="65" t="s">
        <v>320</v>
      </c>
      <c r="BE9" s="65" t="s">
        <v>321</v>
      </c>
      <c r="BG9" s="28">
        <v>40254</v>
      </c>
      <c r="BH9" s="29">
        <v>63.584392000000001</v>
      </c>
      <c r="BI9" s="29">
        <v>12.274388999999999</v>
      </c>
      <c r="BJ9" t="s">
        <v>323</v>
      </c>
      <c r="BK9"/>
      <c r="BL9" s="29"/>
      <c r="BQ9">
        <v>3.95</v>
      </c>
      <c r="BR9"/>
      <c r="BS9">
        <v>39.4</v>
      </c>
      <c r="BT9">
        <v>3.9</v>
      </c>
      <c r="BU9"/>
      <c r="BV9"/>
      <c r="BW9"/>
      <c r="BX9"/>
    </row>
    <row r="10" spans="1:77" x14ac:dyDescent="0.2">
      <c r="A10" s="14">
        <f>COUNTIF(D10,"&lt;&gt;"&amp;"")+COUNTIF(BL10,"&lt;&gt;"&amp;"")</f>
        <v>1</v>
      </c>
      <c r="B10" s="26">
        <v>8</v>
      </c>
      <c r="C10" s="31" t="s">
        <v>73</v>
      </c>
      <c r="D10" s="31" t="s">
        <v>82</v>
      </c>
      <c r="E10" s="1" t="s">
        <v>114</v>
      </c>
      <c r="G10" s="36" t="s">
        <v>115</v>
      </c>
      <c r="H10" s="36" t="s">
        <v>116</v>
      </c>
      <c r="I10" s="37" t="s">
        <v>117</v>
      </c>
      <c r="J10" s="36" t="s">
        <v>125</v>
      </c>
      <c r="K10" s="36" t="s">
        <v>164</v>
      </c>
      <c r="L10" s="36" t="s">
        <v>203</v>
      </c>
      <c r="M10" s="36" t="s">
        <v>49</v>
      </c>
      <c r="N10" s="43"/>
      <c r="O10" s="46"/>
      <c r="P10" s="60"/>
      <c r="Q10" s="22"/>
      <c r="S10" s="19" t="s">
        <v>274</v>
      </c>
      <c r="T10" s="19" t="s">
        <v>306</v>
      </c>
      <c r="U10" s="1"/>
      <c r="V10" s="39" t="s">
        <v>307</v>
      </c>
      <c r="W10" s="19" t="s">
        <v>308</v>
      </c>
      <c r="X10" s="64" t="s">
        <v>309</v>
      </c>
      <c r="Y10" s="39" t="s">
        <v>307</v>
      </c>
      <c r="Z10" s="19" t="s">
        <v>310</v>
      </c>
      <c r="AA10" s="64" t="s">
        <v>311</v>
      </c>
      <c r="AB10" s="1" t="s">
        <v>49</v>
      </c>
      <c r="AC10" s="63" t="s">
        <v>251</v>
      </c>
      <c r="AD10" s="63" t="s">
        <v>235</v>
      </c>
      <c r="AE10" s="63" t="s">
        <v>262</v>
      </c>
      <c r="AF10" s="63" t="s">
        <v>246</v>
      </c>
      <c r="AG10" s="18"/>
      <c r="AH10" s="4"/>
      <c r="AI10" s="63">
        <v>4.8327454343440888</v>
      </c>
      <c r="AJ10" s="15"/>
      <c r="AL10" t="s">
        <v>312</v>
      </c>
      <c r="AM10" s="48" t="s">
        <v>313</v>
      </c>
      <c r="AN10" s="1" t="s">
        <v>314</v>
      </c>
      <c r="AO10" s="48" t="s">
        <v>315</v>
      </c>
      <c r="AP10" s="1" t="s">
        <v>316</v>
      </c>
      <c r="AQ10" t="s">
        <v>49</v>
      </c>
      <c r="AR10" t="s">
        <v>8</v>
      </c>
      <c r="AS10" t="s">
        <v>9</v>
      </c>
      <c r="AT10" t="s">
        <v>10</v>
      </c>
      <c r="AU10" t="s">
        <v>67</v>
      </c>
      <c r="AV10" t="s">
        <v>11</v>
      </c>
      <c r="AW10" t="s">
        <v>317</v>
      </c>
      <c r="AX10" t="s">
        <v>318</v>
      </c>
      <c r="AY10">
        <v>300</v>
      </c>
      <c r="AZ10">
        <v>300</v>
      </c>
      <c r="BB10" s="65" t="s">
        <v>322</v>
      </c>
      <c r="BC10" s="65" t="s">
        <v>319</v>
      </c>
      <c r="BD10" s="65" t="s">
        <v>320</v>
      </c>
      <c r="BE10" s="65" t="s">
        <v>321</v>
      </c>
      <c r="BG10" s="28">
        <v>40254</v>
      </c>
      <c r="BH10" s="29">
        <v>63.584392000000001</v>
      </c>
      <c r="BI10" s="29">
        <v>12.274388999999999</v>
      </c>
      <c r="BJ10" t="s">
        <v>323</v>
      </c>
      <c r="BK10"/>
      <c r="BL10" s="29"/>
      <c r="BQ10">
        <v>4.45</v>
      </c>
      <c r="BR10"/>
      <c r="BS10">
        <v>69</v>
      </c>
      <c r="BT10">
        <v>3.9</v>
      </c>
      <c r="BU10"/>
      <c r="BV10"/>
      <c r="BW10"/>
      <c r="BX10"/>
    </row>
    <row r="11" spans="1:77" x14ac:dyDescent="0.2">
      <c r="A11" s="14">
        <f>COUNTIF(D11,"&lt;&gt;"&amp;"")+COUNTIF(BL11,"&lt;&gt;"&amp;"")</f>
        <v>1</v>
      </c>
      <c r="B11" s="26">
        <v>9</v>
      </c>
      <c r="C11" s="31" t="s">
        <v>73</v>
      </c>
      <c r="D11" s="31" t="s">
        <v>83</v>
      </c>
      <c r="E11" s="1" t="s">
        <v>114</v>
      </c>
      <c r="G11" s="36" t="s">
        <v>115</v>
      </c>
      <c r="H11" s="36" t="s">
        <v>116</v>
      </c>
      <c r="I11" s="37" t="s">
        <v>117</v>
      </c>
      <c r="J11" s="36" t="s">
        <v>126</v>
      </c>
      <c r="K11" s="36" t="s">
        <v>165</v>
      </c>
      <c r="L11" s="36" t="s">
        <v>204</v>
      </c>
      <c r="M11" s="36" t="s">
        <v>49</v>
      </c>
      <c r="N11" s="43"/>
      <c r="O11" s="46"/>
      <c r="P11" s="60"/>
      <c r="Q11" s="22"/>
      <c r="S11" s="19" t="s">
        <v>275</v>
      </c>
      <c r="T11" s="19" t="s">
        <v>306</v>
      </c>
      <c r="U11" s="1"/>
      <c r="V11" s="39" t="s">
        <v>307</v>
      </c>
      <c r="W11" s="19" t="s">
        <v>308</v>
      </c>
      <c r="X11" s="64" t="s">
        <v>309</v>
      </c>
      <c r="Y11" s="39" t="s">
        <v>307</v>
      </c>
      <c r="Z11" s="19" t="s">
        <v>310</v>
      </c>
      <c r="AA11" s="64" t="s">
        <v>311</v>
      </c>
      <c r="AB11" s="1" t="s">
        <v>49</v>
      </c>
      <c r="AC11" s="63" t="s">
        <v>251</v>
      </c>
      <c r="AD11" s="63" t="s">
        <v>235</v>
      </c>
      <c r="AE11" s="63" t="s">
        <v>263</v>
      </c>
      <c r="AF11" s="63" t="s">
        <v>247</v>
      </c>
      <c r="AG11" s="18"/>
      <c r="AH11" s="4"/>
      <c r="AI11" s="63">
        <v>28.768324649687713</v>
      </c>
      <c r="AJ11" s="15"/>
      <c r="AL11" t="s">
        <v>312</v>
      </c>
      <c r="AM11" s="48" t="s">
        <v>313</v>
      </c>
      <c r="AN11" s="1" t="s">
        <v>314</v>
      </c>
      <c r="AO11" s="48" t="s">
        <v>315</v>
      </c>
      <c r="AP11" s="1" t="s">
        <v>316</v>
      </c>
      <c r="AQ11" t="s">
        <v>49</v>
      </c>
      <c r="AR11" t="s">
        <v>8</v>
      </c>
      <c r="AS11" t="s">
        <v>9</v>
      </c>
      <c r="AT11" t="s">
        <v>10</v>
      </c>
      <c r="AU11" t="s">
        <v>67</v>
      </c>
      <c r="AV11" t="s">
        <v>11</v>
      </c>
      <c r="AW11" t="s">
        <v>317</v>
      </c>
      <c r="AX11" t="s">
        <v>318</v>
      </c>
      <c r="AY11">
        <v>300</v>
      </c>
      <c r="AZ11">
        <v>300</v>
      </c>
      <c r="BB11" s="65" t="s">
        <v>322</v>
      </c>
      <c r="BC11" s="65" t="s">
        <v>319</v>
      </c>
      <c r="BD11" s="65" t="s">
        <v>320</v>
      </c>
      <c r="BE11" s="65" t="s">
        <v>321</v>
      </c>
      <c r="BG11" s="28">
        <v>40254</v>
      </c>
      <c r="BH11" s="29">
        <v>63.582138999999998</v>
      </c>
      <c r="BI11" s="29">
        <v>12.270827000000001</v>
      </c>
      <c r="BJ11" t="s">
        <v>323</v>
      </c>
      <c r="BK11" s="66" t="s">
        <v>324</v>
      </c>
      <c r="BL11" s="29"/>
      <c r="BQ11">
        <v>0.5</v>
      </c>
      <c r="BR11"/>
      <c r="BS11">
        <v>17.88</v>
      </c>
      <c r="BT11">
        <v>0.30000000000000004</v>
      </c>
      <c r="BU11"/>
      <c r="BV11"/>
      <c r="BW11"/>
      <c r="BX11"/>
    </row>
    <row r="12" spans="1:77" x14ac:dyDescent="0.2">
      <c r="A12" s="14">
        <f>COUNTIF(D12,"&lt;&gt;"&amp;"")+COUNTIF(BL12,"&lt;&gt;"&amp;"")</f>
        <v>1</v>
      </c>
      <c r="B12" s="26">
        <v>10</v>
      </c>
      <c r="C12" s="31" t="s">
        <v>73</v>
      </c>
      <c r="D12" s="31" t="s">
        <v>84</v>
      </c>
      <c r="E12" s="1" t="s">
        <v>114</v>
      </c>
      <c r="G12" s="36" t="s">
        <v>115</v>
      </c>
      <c r="H12" s="36" t="s">
        <v>116</v>
      </c>
      <c r="I12" s="37" t="s">
        <v>117</v>
      </c>
      <c r="J12" s="36" t="s">
        <v>127</v>
      </c>
      <c r="K12" s="36" t="s">
        <v>166</v>
      </c>
      <c r="L12" s="36" t="s">
        <v>205</v>
      </c>
      <c r="M12" s="36" t="s">
        <v>49</v>
      </c>
      <c r="N12" s="43"/>
      <c r="O12" s="46"/>
      <c r="P12" s="60"/>
      <c r="Q12" s="27"/>
      <c r="S12" s="19" t="s">
        <v>276</v>
      </c>
      <c r="T12" s="19" t="s">
        <v>306</v>
      </c>
      <c r="U12" s="1"/>
      <c r="V12" s="39" t="s">
        <v>307</v>
      </c>
      <c r="W12" s="19" t="s">
        <v>308</v>
      </c>
      <c r="X12" s="64" t="s">
        <v>309</v>
      </c>
      <c r="Y12" s="39" t="s">
        <v>307</v>
      </c>
      <c r="Z12" s="19" t="s">
        <v>310</v>
      </c>
      <c r="AA12" s="64" t="s">
        <v>311</v>
      </c>
      <c r="AB12" s="1" t="s">
        <v>49</v>
      </c>
      <c r="AC12" s="63" t="s">
        <v>251</v>
      </c>
      <c r="AD12" s="63" t="s">
        <v>235</v>
      </c>
      <c r="AE12" s="63" t="s">
        <v>264</v>
      </c>
      <c r="AF12" s="63" t="s">
        <v>248</v>
      </c>
      <c r="AG12" s="18"/>
      <c r="AH12" s="4"/>
      <c r="AI12" s="63">
        <v>11.041282374896175</v>
      </c>
      <c r="AJ12" s="15"/>
      <c r="AL12" t="s">
        <v>312</v>
      </c>
      <c r="AM12" s="48" t="s">
        <v>313</v>
      </c>
      <c r="AN12" s="1" t="s">
        <v>314</v>
      </c>
      <c r="AO12" s="48" t="s">
        <v>315</v>
      </c>
      <c r="AP12" s="1" t="s">
        <v>316</v>
      </c>
      <c r="AQ12" t="s">
        <v>49</v>
      </c>
      <c r="AR12" t="s">
        <v>8</v>
      </c>
      <c r="AS12" t="s">
        <v>9</v>
      </c>
      <c r="AT12" t="s">
        <v>10</v>
      </c>
      <c r="AU12" t="s">
        <v>67</v>
      </c>
      <c r="AV12" t="s">
        <v>11</v>
      </c>
      <c r="AW12" t="s">
        <v>317</v>
      </c>
      <c r="AX12" t="s">
        <v>318</v>
      </c>
      <c r="AY12">
        <v>300</v>
      </c>
      <c r="AZ12">
        <v>300</v>
      </c>
      <c r="BB12" s="65" t="s">
        <v>322</v>
      </c>
      <c r="BC12" s="65" t="s">
        <v>319</v>
      </c>
      <c r="BD12" s="65" t="s">
        <v>320</v>
      </c>
      <c r="BE12" s="65" t="s">
        <v>321</v>
      </c>
      <c r="BG12" s="28">
        <v>40254</v>
      </c>
      <c r="BH12" s="29">
        <v>63.582138999999998</v>
      </c>
      <c r="BI12" s="29">
        <v>12.270827000000001</v>
      </c>
      <c r="BJ12" t="s">
        <v>323</v>
      </c>
      <c r="BK12" s="66" t="s">
        <v>324</v>
      </c>
      <c r="BL12" s="29"/>
      <c r="BQ12">
        <v>0.9</v>
      </c>
      <c r="BR12"/>
      <c r="BS12">
        <v>18.63</v>
      </c>
      <c r="BT12">
        <v>0.8</v>
      </c>
      <c r="BU12"/>
      <c r="BV12"/>
      <c r="BW12"/>
      <c r="BX12"/>
    </row>
    <row r="13" spans="1:77" x14ac:dyDescent="0.2">
      <c r="A13" s="14">
        <f>COUNTIF(D13,"&lt;&gt;"&amp;"")+COUNTIF(BL13,"&lt;&gt;"&amp;"")</f>
        <v>1</v>
      </c>
      <c r="B13" s="26">
        <v>11</v>
      </c>
      <c r="C13" s="31" t="s">
        <v>73</v>
      </c>
      <c r="D13" s="31" t="s">
        <v>85</v>
      </c>
      <c r="E13" s="1" t="s">
        <v>114</v>
      </c>
      <c r="G13" s="36" t="s">
        <v>115</v>
      </c>
      <c r="H13" s="36" t="s">
        <v>116</v>
      </c>
      <c r="I13" s="37" t="s">
        <v>117</v>
      </c>
      <c r="J13" s="36" t="s">
        <v>128</v>
      </c>
      <c r="K13" s="36" t="s">
        <v>167</v>
      </c>
      <c r="L13" s="36" t="s">
        <v>206</v>
      </c>
      <c r="M13" s="36" t="s">
        <v>49</v>
      </c>
      <c r="N13" s="43"/>
      <c r="O13" s="46"/>
      <c r="P13" s="60"/>
      <c r="Q13" s="22"/>
      <c r="S13" s="19" t="s">
        <v>277</v>
      </c>
      <c r="T13" s="19" t="s">
        <v>306</v>
      </c>
      <c r="U13" s="1"/>
      <c r="V13" s="39" t="s">
        <v>307</v>
      </c>
      <c r="W13" s="19" t="s">
        <v>308</v>
      </c>
      <c r="X13" s="64" t="s">
        <v>309</v>
      </c>
      <c r="Y13" s="39" t="s">
        <v>307</v>
      </c>
      <c r="Z13" s="19" t="s">
        <v>310</v>
      </c>
      <c r="AA13" s="64" t="s">
        <v>311</v>
      </c>
      <c r="AB13" s="1" t="s">
        <v>49</v>
      </c>
      <c r="AC13" s="63" t="s">
        <v>251</v>
      </c>
      <c r="AD13" s="63" t="s">
        <v>235</v>
      </c>
      <c r="AE13" s="63" t="s">
        <v>265</v>
      </c>
      <c r="AF13" s="63" t="s">
        <v>249</v>
      </c>
      <c r="AG13" s="18"/>
      <c r="AH13" s="4"/>
      <c r="AI13" s="63">
        <v>30.481861428432737</v>
      </c>
      <c r="AJ13" s="15"/>
      <c r="AL13" t="s">
        <v>312</v>
      </c>
      <c r="AM13" s="48" t="s">
        <v>313</v>
      </c>
      <c r="AN13" s="1" t="s">
        <v>314</v>
      </c>
      <c r="AO13" s="48" t="s">
        <v>315</v>
      </c>
      <c r="AP13" s="1" t="s">
        <v>316</v>
      </c>
      <c r="AQ13" t="s">
        <v>49</v>
      </c>
      <c r="AR13" t="s">
        <v>8</v>
      </c>
      <c r="AS13" t="s">
        <v>9</v>
      </c>
      <c r="AT13" t="s">
        <v>10</v>
      </c>
      <c r="AU13" t="s">
        <v>67</v>
      </c>
      <c r="AV13" t="s">
        <v>11</v>
      </c>
      <c r="AW13" t="s">
        <v>317</v>
      </c>
      <c r="AX13" t="s">
        <v>318</v>
      </c>
      <c r="AY13">
        <v>300</v>
      </c>
      <c r="AZ13">
        <v>300</v>
      </c>
      <c r="BB13" s="65" t="s">
        <v>322</v>
      </c>
      <c r="BC13" s="65" t="s">
        <v>319</v>
      </c>
      <c r="BD13" s="65" t="s">
        <v>320</v>
      </c>
      <c r="BE13" s="65" t="s">
        <v>321</v>
      </c>
      <c r="BG13" s="28">
        <v>40254</v>
      </c>
      <c r="BH13" s="29">
        <v>63.582138999999998</v>
      </c>
      <c r="BI13" s="29">
        <v>12.270827000000001</v>
      </c>
      <c r="BJ13" t="s">
        <v>323</v>
      </c>
      <c r="BK13" s="66" t="s">
        <v>324</v>
      </c>
      <c r="BL13" s="29"/>
      <c r="BQ13">
        <v>1.1000000000000001</v>
      </c>
      <c r="BR13"/>
      <c r="BS13">
        <v>18.72</v>
      </c>
      <c r="BT13">
        <v>1.1000000000000001</v>
      </c>
      <c r="BU13"/>
      <c r="BV13"/>
      <c r="BW13"/>
      <c r="BX13"/>
    </row>
    <row r="14" spans="1:77" x14ac:dyDescent="0.2">
      <c r="A14" s="14">
        <f>COUNTIF(D14,"&lt;&gt;"&amp;"")+COUNTIF(BL14,"&lt;&gt;"&amp;"")</f>
        <v>1</v>
      </c>
      <c r="B14" s="26">
        <v>12</v>
      </c>
      <c r="C14" s="31" t="s">
        <v>73</v>
      </c>
      <c r="D14" s="31" t="s">
        <v>86</v>
      </c>
      <c r="E14" s="1" t="s">
        <v>114</v>
      </c>
      <c r="G14" s="36" t="s">
        <v>115</v>
      </c>
      <c r="H14" s="36" t="s">
        <v>116</v>
      </c>
      <c r="I14" s="37" t="s">
        <v>117</v>
      </c>
      <c r="J14" s="36" t="s">
        <v>129</v>
      </c>
      <c r="K14" s="36" t="s">
        <v>168</v>
      </c>
      <c r="L14" s="36" t="s">
        <v>207</v>
      </c>
      <c r="M14" s="36" t="s">
        <v>49</v>
      </c>
      <c r="N14" s="43"/>
      <c r="O14" s="46"/>
      <c r="P14" s="60"/>
      <c r="Q14" s="22"/>
      <c r="S14" s="19" t="s">
        <v>278</v>
      </c>
      <c r="T14" s="19" t="s">
        <v>306</v>
      </c>
      <c r="U14" s="1"/>
      <c r="V14" s="39" t="s">
        <v>307</v>
      </c>
      <c r="W14" s="19" t="s">
        <v>308</v>
      </c>
      <c r="X14" s="64" t="s">
        <v>309</v>
      </c>
      <c r="Y14" s="39" t="s">
        <v>307</v>
      </c>
      <c r="Z14" s="19" t="s">
        <v>310</v>
      </c>
      <c r="AA14" s="64" t="s">
        <v>311</v>
      </c>
      <c r="AB14" s="1" t="s">
        <v>49</v>
      </c>
      <c r="AC14" s="63" t="s">
        <v>252</v>
      </c>
      <c r="AD14" s="63" t="s">
        <v>236</v>
      </c>
      <c r="AE14" s="63" t="s">
        <v>266</v>
      </c>
      <c r="AF14" s="63" t="s">
        <v>250</v>
      </c>
      <c r="AG14" s="18"/>
      <c r="AH14" s="4"/>
      <c r="AI14" s="63">
        <v>9.7737937283583065</v>
      </c>
      <c r="AJ14" s="15"/>
      <c r="AL14" t="s">
        <v>312</v>
      </c>
      <c r="AM14" s="48" t="s">
        <v>313</v>
      </c>
      <c r="AN14" s="1" t="s">
        <v>314</v>
      </c>
      <c r="AO14" s="48" t="s">
        <v>315</v>
      </c>
      <c r="AP14" s="1" t="s">
        <v>316</v>
      </c>
      <c r="AQ14" t="s">
        <v>49</v>
      </c>
      <c r="AR14" t="s">
        <v>8</v>
      </c>
      <c r="AS14" t="s">
        <v>9</v>
      </c>
      <c r="AT14" t="s">
        <v>10</v>
      </c>
      <c r="AU14" t="s">
        <v>67</v>
      </c>
      <c r="AV14" t="s">
        <v>11</v>
      </c>
      <c r="AW14" t="s">
        <v>317</v>
      </c>
      <c r="AX14" t="s">
        <v>318</v>
      </c>
      <c r="AY14">
        <v>300</v>
      </c>
      <c r="AZ14">
        <v>300</v>
      </c>
      <c r="BB14" s="65" t="s">
        <v>322</v>
      </c>
      <c r="BC14" s="65" t="s">
        <v>319</v>
      </c>
      <c r="BD14" s="65" t="s">
        <v>320</v>
      </c>
      <c r="BE14" s="65" t="s">
        <v>321</v>
      </c>
      <c r="BG14" s="28">
        <v>40254</v>
      </c>
      <c r="BH14" s="29">
        <v>63.582138999999998</v>
      </c>
      <c r="BI14" s="29">
        <v>12.270827000000001</v>
      </c>
      <c r="BJ14" t="s">
        <v>323</v>
      </c>
      <c r="BK14" s="66" t="s">
        <v>324</v>
      </c>
      <c r="BL14" s="29"/>
      <c r="BQ14">
        <v>1.3</v>
      </c>
      <c r="BR14"/>
      <c r="BS14">
        <v>20.57</v>
      </c>
      <c r="BT14">
        <v>1.8</v>
      </c>
      <c r="BU14"/>
      <c r="BV14"/>
      <c r="BW14"/>
      <c r="BX14"/>
    </row>
    <row r="15" spans="1:77" x14ac:dyDescent="0.2">
      <c r="A15" s="14">
        <f>COUNTIF(D15,"&lt;&gt;"&amp;"")+COUNTIF(BL15,"&lt;&gt;"&amp;"")</f>
        <v>1</v>
      </c>
      <c r="B15" s="26">
        <v>13</v>
      </c>
      <c r="C15" s="31" t="s">
        <v>73</v>
      </c>
      <c r="D15" s="31" t="s">
        <v>87</v>
      </c>
      <c r="E15" s="1" t="s">
        <v>114</v>
      </c>
      <c r="G15" s="36" t="s">
        <v>115</v>
      </c>
      <c r="H15" s="36" t="s">
        <v>116</v>
      </c>
      <c r="I15" s="37" t="s">
        <v>117</v>
      </c>
      <c r="J15" s="36" t="s">
        <v>130</v>
      </c>
      <c r="K15" s="36" t="s">
        <v>169</v>
      </c>
      <c r="L15" s="36" t="s">
        <v>208</v>
      </c>
      <c r="M15" s="36" t="s">
        <v>49</v>
      </c>
      <c r="N15" s="43"/>
      <c r="O15" s="46"/>
      <c r="P15" s="60"/>
      <c r="Q15" s="22"/>
      <c r="S15" s="19" t="s">
        <v>279</v>
      </c>
      <c r="T15" s="19" t="s">
        <v>306</v>
      </c>
      <c r="U15" s="1"/>
      <c r="V15" s="39" t="s">
        <v>307</v>
      </c>
      <c r="W15" s="19" t="s">
        <v>308</v>
      </c>
      <c r="X15" s="64" t="s">
        <v>309</v>
      </c>
      <c r="Y15" s="39" t="s">
        <v>307</v>
      </c>
      <c r="Z15" s="19" t="s">
        <v>310</v>
      </c>
      <c r="AA15" s="64" t="s">
        <v>311</v>
      </c>
      <c r="AB15" s="1" t="s">
        <v>49</v>
      </c>
      <c r="AC15" s="63" t="s">
        <v>252</v>
      </c>
      <c r="AD15" s="63" t="s">
        <v>236</v>
      </c>
      <c r="AE15" s="63" t="s">
        <v>255</v>
      </c>
      <c r="AF15" s="63" t="s">
        <v>239</v>
      </c>
      <c r="AG15" s="18"/>
      <c r="AH15" s="4"/>
      <c r="AI15" s="63">
        <v>11.207943647994133</v>
      </c>
      <c r="AJ15" s="15"/>
      <c r="AL15" t="s">
        <v>312</v>
      </c>
      <c r="AM15" s="48" t="s">
        <v>313</v>
      </c>
      <c r="AN15" s="1" t="s">
        <v>314</v>
      </c>
      <c r="AO15" s="48" t="s">
        <v>315</v>
      </c>
      <c r="AP15" s="1" t="s">
        <v>316</v>
      </c>
      <c r="AQ15" t="s">
        <v>49</v>
      </c>
      <c r="AR15" t="s">
        <v>8</v>
      </c>
      <c r="AS15" t="s">
        <v>9</v>
      </c>
      <c r="AT15" t="s">
        <v>10</v>
      </c>
      <c r="AU15" t="s">
        <v>67</v>
      </c>
      <c r="AV15" t="s">
        <v>11</v>
      </c>
      <c r="AW15" t="s">
        <v>317</v>
      </c>
      <c r="AX15" t="s">
        <v>318</v>
      </c>
      <c r="AY15">
        <v>300</v>
      </c>
      <c r="AZ15">
        <v>300</v>
      </c>
      <c r="BB15" s="65" t="s">
        <v>322</v>
      </c>
      <c r="BC15" s="65" t="s">
        <v>319</v>
      </c>
      <c r="BD15" s="65" t="s">
        <v>320</v>
      </c>
      <c r="BE15" s="65" t="s">
        <v>321</v>
      </c>
      <c r="BG15" s="28">
        <v>40254</v>
      </c>
      <c r="BH15" s="29">
        <v>63.582138999999998</v>
      </c>
      <c r="BI15" s="29">
        <v>12.270827000000001</v>
      </c>
      <c r="BJ15" t="s">
        <v>323</v>
      </c>
      <c r="BK15" s="66" t="s">
        <v>324</v>
      </c>
      <c r="BL15" s="29"/>
      <c r="BQ15">
        <v>1.5</v>
      </c>
      <c r="BR15"/>
      <c r="BS15">
        <v>20.36</v>
      </c>
      <c r="BT15">
        <v>2.2000000000000002</v>
      </c>
      <c r="BU15"/>
      <c r="BV15"/>
      <c r="BW15"/>
      <c r="BX15"/>
    </row>
    <row r="16" spans="1:77" x14ac:dyDescent="0.2">
      <c r="A16" s="14">
        <f>COUNTIF(D16,"&lt;&gt;"&amp;"")+COUNTIF(BL16,"&lt;&gt;"&amp;"")</f>
        <v>1</v>
      </c>
      <c r="B16" s="26">
        <v>14</v>
      </c>
      <c r="C16" s="31" t="s">
        <v>73</v>
      </c>
      <c r="D16" s="31" t="s">
        <v>88</v>
      </c>
      <c r="E16" s="1" t="s">
        <v>114</v>
      </c>
      <c r="G16" s="36" t="s">
        <v>115</v>
      </c>
      <c r="H16" s="36" t="s">
        <v>116</v>
      </c>
      <c r="I16" s="37" t="s">
        <v>117</v>
      </c>
      <c r="J16" s="36" t="s">
        <v>131</v>
      </c>
      <c r="K16" s="36" t="s">
        <v>170</v>
      </c>
      <c r="L16" s="36" t="s">
        <v>209</v>
      </c>
      <c r="M16" s="36" t="s">
        <v>49</v>
      </c>
      <c r="N16" s="43"/>
      <c r="O16" s="46"/>
      <c r="P16" s="60"/>
      <c r="Q16" s="22"/>
      <c r="S16" s="19" t="s">
        <v>280</v>
      </c>
      <c r="T16" s="19" t="s">
        <v>306</v>
      </c>
      <c r="U16" s="1"/>
      <c r="V16" s="39" t="s">
        <v>307</v>
      </c>
      <c r="W16" s="19" t="s">
        <v>308</v>
      </c>
      <c r="X16" s="64" t="s">
        <v>309</v>
      </c>
      <c r="Y16" s="39" t="s">
        <v>307</v>
      </c>
      <c r="Z16" s="19" t="s">
        <v>310</v>
      </c>
      <c r="AA16" s="64" t="s">
        <v>311</v>
      </c>
      <c r="AB16" s="1" t="s">
        <v>49</v>
      </c>
      <c r="AC16" s="63" t="s">
        <v>252</v>
      </c>
      <c r="AD16" s="63" t="s">
        <v>236</v>
      </c>
      <c r="AE16" s="63" t="s">
        <v>256</v>
      </c>
      <c r="AF16" s="63" t="s">
        <v>240</v>
      </c>
      <c r="AG16" s="18"/>
      <c r="AH16" s="4"/>
      <c r="AI16" s="63">
        <v>11.713860392867545</v>
      </c>
      <c r="AJ16" s="15"/>
      <c r="AL16" t="s">
        <v>312</v>
      </c>
      <c r="AM16" s="48" t="s">
        <v>313</v>
      </c>
      <c r="AN16" s="1" t="s">
        <v>314</v>
      </c>
      <c r="AO16" s="48" t="s">
        <v>315</v>
      </c>
      <c r="AP16" s="1" t="s">
        <v>316</v>
      </c>
      <c r="AQ16" t="s">
        <v>49</v>
      </c>
      <c r="AR16" t="s">
        <v>8</v>
      </c>
      <c r="AS16" t="s">
        <v>9</v>
      </c>
      <c r="AT16" t="s">
        <v>10</v>
      </c>
      <c r="AU16" t="s">
        <v>67</v>
      </c>
      <c r="AV16" t="s">
        <v>11</v>
      </c>
      <c r="AW16" t="s">
        <v>317</v>
      </c>
      <c r="AX16" t="s">
        <v>318</v>
      </c>
      <c r="AY16">
        <v>300</v>
      </c>
      <c r="AZ16">
        <v>300</v>
      </c>
      <c r="BB16" s="65" t="s">
        <v>322</v>
      </c>
      <c r="BC16" s="65" t="s">
        <v>319</v>
      </c>
      <c r="BD16" s="65" t="s">
        <v>320</v>
      </c>
      <c r="BE16" s="65" t="s">
        <v>321</v>
      </c>
      <c r="BG16" s="28">
        <v>40254</v>
      </c>
      <c r="BH16" s="29">
        <v>63.582138999999998</v>
      </c>
      <c r="BI16" s="29">
        <v>12.270827000000001</v>
      </c>
      <c r="BJ16" t="s">
        <v>323</v>
      </c>
      <c r="BK16" s="66" t="s">
        <v>324</v>
      </c>
      <c r="BL16" s="29"/>
      <c r="BQ16">
        <v>2</v>
      </c>
      <c r="BR16"/>
      <c r="BS16">
        <v>20.16</v>
      </c>
      <c r="BT16">
        <v>2.6</v>
      </c>
      <c r="BU16"/>
      <c r="BV16"/>
      <c r="BW16"/>
      <c r="BX16"/>
    </row>
    <row r="17" spans="1:76" x14ac:dyDescent="0.2">
      <c r="A17" s="14">
        <f>COUNTIF(D17,"&lt;&gt;"&amp;"")+COUNTIF(BL17,"&lt;&gt;"&amp;"")</f>
        <v>1</v>
      </c>
      <c r="B17" s="26">
        <v>15</v>
      </c>
      <c r="C17" s="31" t="s">
        <v>73</v>
      </c>
      <c r="D17" s="31" t="s">
        <v>89</v>
      </c>
      <c r="E17" s="1" t="s">
        <v>114</v>
      </c>
      <c r="G17" s="36" t="s">
        <v>115</v>
      </c>
      <c r="H17" s="36" t="s">
        <v>116</v>
      </c>
      <c r="I17" s="37" t="s">
        <v>117</v>
      </c>
      <c r="J17" s="36" t="s">
        <v>132</v>
      </c>
      <c r="K17" s="36" t="s">
        <v>171</v>
      </c>
      <c r="L17" s="36" t="s">
        <v>210</v>
      </c>
      <c r="M17" s="36" t="s">
        <v>49</v>
      </c>
      <c r="N17" s="43"/>
      <c r="O17" s="46"/>
      <c r="P17" s="61"/>
      <c r="Q17" s="22"/>
      <c r="S17" s="19" t="s">
        <v>281</v>
      </c>
      <c r="T17" s="19" t="s">
        <v>306</v>
      </c>
      <c r="U17" s="1"/>
      <c r="V17" s="39" t="s">
        <v>307</v>
      </c>
      <c r="W17" s="19" t="s">
        <v>308</v>
      </c>
      <c r="X17" s="64" t="s">
        <v>309</v>
      </c>
      <c r="Y17" s="39" t="s">
        <v>307</v>
      </c>
      <c r="Z17" s="19" t="s">
        <v>310</v>
      </c>
      <c r="AA17" s="64" t="s">
        <v>311</v>
      </c>
      <c r="AB17" s="1" t="s">
        <v>49</v>
      </c>
      <c r="AC17" s="63" t="s">
        <v>252</v>
      </c>
      <c r="AD17" s="63" t="s">
        <v>236</v>
      </c>
      <c r="AE17" s="63" t="s">
        <v>257</v>
      </c>
      <c r="AF17" s="63" t="s">
        <v>241</v>
      </c>
      <c r="AG17" s="18"/>
      <c r="AH17" s="4"/>
      <c r="AI17" s="63">
        <v>6.0511526056330434</v>
      </c>
      <c r="AJ17" s="15"/>
      <c r="AL17" t="s">
        <v>312</v>
      </c>
      <c r="AM17" s="48" t="s">
        <v>313</v>
      </c>
      <c r="AN17" s="1" t="s">
        <v>314</v>
      </c>
      <c r="AO17" s="48" t="s">
        <v>315</v>
      </c>
      <c r="AP17" s="1" t="s">
        <v>316</v>
      </c>
      <c r="AQ17" t="s">
        <v>49</v>
      </c>
      <c r="AR17" t="s">
        <v>8</v>
      </c>
      <c r="AS17" t="s">
        <v>9</v>
      </c>
      <c r="AT17" t="s">
        <v>10</v>
      </c>
      <c r="AU17" t="s">
        <v>67</v>
      </c>
      <c r="AV17" t="s">
        <v>11</v>
      </c>
      <c r="AW17" t="s">
        <v>317</v>
      </c>
      <c r="AX17" t="s">
        <v>318</v>
      </c>
      <c r="AY17">
        <v>300</v>
      </c>
      <c r="AZ17">
        <v>300</v>
      </c>
      <c r="BB17" s="65" t="s">
        <v>322</v>
      </c>
      <c r="BC17" s="65" t="s">
        <v>319</v>
      </c>
      <c r="BD17" s="65" t="s">
        <v>320</v>
      </c>
      <c r="BE17" s="65" t="s">
        <v>321</v>
      </c>
      <c r="BG17" s="28">
        <v>40254</v>
      </c>
      <c r="BH17" s="29">
        <v>63.582138999999998</v>
      </c>
      <c r="BI17" s="29">
        <v>12.270827000000001</v>
      </c>
      <c r="BJ17" t="s">
        <v>323</v>
      </c>
      <c r="BK17" s="66" t="s">
        <v>324</v>
      </c>
      <c r="BL17" s="29"/>
      <c r="BQ17">
        <v>2.5</v>
      </c>
      <c r="BR17"/>
      <c r="BS17">
        <v>56.5</v>
      </c>
      <c r="BT17">
        <v>3.4</v>
      </c>
      <c r="BU17"/>
      <c r="BV17"/>
      <c r="BW17"/>
      <c r="BX17"/>
    </row>
    <row r="18" spans="1:76" x14ac:dyDescent="0.2">
      <c r="A18" s="14">
        <f>COUNTIF(D18,"&lt;&gt;"&amp;"")+COUNTIF(BL18,"&lt;&gt;"&amp;"")</f>
        <v>1</v>
      </c>
      <c r="B18" s="26">
        <v>16</v>
      </c>
      <c r="C18" s="31" t="s">
        <v>73</v>
      </c>
      <c r="D18" s="31" t="s">
        <v>90</v>
      </c>
      <c r="E18" s="1" t="s">
        <v>114</v>
      </c>
      <c r="G18" s="36" t="s">
        <v>115</v>
      </c>
      <c r="H18" s="36" t="s">
        <v>116</v>
      </c>
      <c r="I18" s="37" t="s">
        <v>117</v>
      </c>
      <c r="J18" s="36" t="s">
        <v>133</v>
      </c>
      <c r="K18" s="36" t="s">
        <v>172</v>
      </c>
      <c r="L18" s="36" t="s">
        <v>211</v>
      </c>
      <c r="M18" s="36" t="s">
        <v>49</v>
      </c>
      <c r="N18" s="43"/>
      <c r="O18" s="46"/>
      <c r="P18" s="60"/>
      <c r="Q18" s="22"/>
      <c r="S18" s="19" t="s">
        <v>282</v>
      </c>
      <c r="T18" s="19" t="s">
        <v>306</v>
      </c>
      <c r="U18" s="1"/>
      <c r="V18" s="39" t="s">
        <v>307</v>
      </c>
      <c r="W18" s="19" t="s">
        <v>308</v>
      </c>
      <c r="X18" s="64" t="s">
        <v>309</v>
      </c>
      <c r="Y18" s="39" t="s">
        <v>307</v>
      </c>
      <c r="Z18" s="19" t="s">
        <v>310</v>
      </c>
      <c r="AA18" s="64" t="s">
        <v>311</v>
      </c>
      <c r="AB18" s="1" t="s">
        <v>49</v>
      </c>
      <c r="AC18" s="63" t="s">
        <v>252</v>
      </c>
      <c r="AD18" s="63" t="s">
        <v>236</v>
      </c>
      <c r="AE18" s="63" t="s">
        <v>258</v>
      </c>
      <c r="AF18" s="63" t="s">
        <v>242</v>
      </c>
      <c r="AG18" s="18"/>
      <c r="AH18" s="4"/>
      <c r="AI18" s="63">
        <v>7.8838872528397141</v>
      </c>
      <c r="AJ18" s="15"/>
      <c r="AL18" t="s">
        <v>312</v>
      </c>
      <c r="AM18" s="48" t="s">
        <v>313</v>
      </c>
      <c r="AN18" s="1" t="s">
        <v>314</v>
      </c>
      <c r="AO18" s="48" t="s">
        <v>315</v>
      </c>
      <c r="AP18" s="1" t="s">
        <v>316</v>
      </c>
      <c r="AQ18" t="s">
        <v>49</v>
      </c>
      <c r="AR18" t="s">
        <v>8</v>
      </c>
      <c r="AS18" t="s">
        <v>9</v>
      </c>
      <c r="AT18" t="s">
        <v>10</v>
      </c>
      <c r="AU18" t="s">
        <v>67</v>
      </c>
      <c r="AV18" t="s">
        <v>11</v>
      </c>
      <c r="AW18" t="s">
        <v>317</v>
      </c>
      <c r="AX18" t="s">
        <v>318</v>
      </c>
      <c r="AY18">
        <v>300</v>
      </c>
      <c r="AZ18">
        <v>300</v>
      </c>
      <c r="BB18" s="65" t="s">
        <v>322</v>
      </c>
      <c r="BC18" s="65" t="s">
        <v>319</v>
      </c>
      <c r="BD18" s="65" t="s">
        <v>320</v>
      </c>
      <c r="BE18" s="65" t="s">
        <v>321</v>
      </c>
      <c r="BG18" s="28">
        <v>40254</v>
      </c>
      <c r="BH18" s="29">
        <v>63.582138999999998</v>
      </c>
      <c r="BI18" s="29">
        <v>12.270827000000001</v>
      </c>
      <c r="BJ18" t="s">
        <v>323</v>
      </c>
      <c r="BK18" s="66" t="s">
        <v>324</v>
      </c>
      <c r="BL18" s="29"/>
      <c r="BQ18">
        <v>3.5</v>
      </c>
      <c r="BR18"/>
      <c r="BS18">
        <v>60.3</v>
      </c>
      <c r="BT18">
        <v>3.6</v>
      </c>
      <c r="BU18"/>
      <c r="BV18"/>
      <c r="BW18"/>
      <c r="BX18"/>
    </row>
    <row r="19" spans="1:76" x14ac:dyDescent="0.2">
      <c r="A19" s="14">
        <f>COUNTIF(D19,"&lt;&gt;"&amp;"")+COUNTIF(BL19,"&lt;&gt;"&amp;"")</f>
        <v>1</v>
      </c>
      <c r="B19" s="26">
        <v>17</v>
      </c>
      <c r="C19" s="31" t="s">
        <v>73</v>
      </c>
      <c r="D19" s="31" t="s">
        <v>91</v>
      </c>
      <c r="E19" s="1" t="s">
        <v>114</v>
      </c>
      <c r="G19" s="36" t="s">
        <v>115</v>
      </c>
      <c r="H19" s="36" t="s">
        <v>116</v>
      </c>
      <c r="I19" s="37" t="s">
        <v>117</v>
      </c>
      <c r="J19" s="36" t="s">
        <v>134</v>
      </c>
      <c r="K19" s="36" t="s">
        <v>173</v>
      </c>
      <c r="L19" s="36" t="s">
        <v>212</v>
      </c>
      <c r="M19" s="36" t="s">
        <v>49</v>
      </c>
      <c r="N19" s="43"/>
      <c r="O19" s="46"/>
      <c r="P19" s="60"/>
      <c r="Q19" s="22"/>
      <c r="S19" s="19" t="s">
        <v>283</v>
      </c>
      <c r="T19" s="19" t="s">
        <v>306</v>
      </c>
      <c r="U19" s="1"/>
      <c r="V19" s="39" t="s">
        <v>307</v>
      </c>
      <c r="W19" s="19" t="s">
        <v>308</v>
      </c>
      <c r="X19" s="64" t="s">
        <v>309</v>
      </c>
      <c r="Y19" s="39" t="s">
        <v>307</v>
      </c>
      <c r="Z19" s="19" t="s">
        <v>310</v>
      </c>
      <c r="AA19" s="64" t="s">
        <v>311</v>
      </c>
      <c r="AB19" s="1" t="s">
        <v>49</v>
      </c>
      <c r="AC19" s="63" t="s">
        <v>252</v>
      </c>
      <c r="AD19" s="63" t="s">
        <v>236</v>
      </c>
      <c r="AE19" s="63" t="s">
        <v>259</v>
      </c>
      <c r="AF19" s="63" t="s">
        <v>243</v>
      </c>
      <c r="AG19" s="18"/>
      <c r="AH19" s="4"/>
      <c r="AI19" s="63">
        <v>11.490566648328533</v>
      </c>
      <c r="AJ19" s="15"/>
      <c r="AL19" t="s">
        <v>312</v>
      </c>
      <c r="AM19" s="48" t="s">
        <v>313</v>
      </c>
      <c r="AN19" s="1" t="s">
        <v>314</v>
      </c>
      <c r="AO19" s="48" t="s">
        <v>315</v>
      </c>
      <c r="AP19" s="1" t="s">
        <v>316</v>
      </c>
      <c r="AQ19" t="s">
        <v>49</v>
      </c>
      <c r="AR19" t="s">
        <v>8</v>
      </c>
      <c r="AS19" t="s">
        <v>9</v>
      </c>
      <c r="AT19" t="s">
        <v>10</v>
      </c>
      <c r="AU19" t="s">
        <v>67</v>
      </c>
      <c r="AV19" t="s">
        <v>11</v>
      </c>
      <c r="AW19" t="s">
        <v>317</v>
      </c>
      <c r="AX19" t="s">
        <v>318</v>
      </c>
      <c r="AY19">
        <v>300</v>
      </c>
      <c r="AZ19">
        <v>300</v>
      </c>
      <c r="BB19" s="65" t="s">
        <v>322</v>
      </c>
      <c r="BC19" s="65" t="s">
        <v>319</v>
      </c>
      <c r="BD19" s="65" t="s">
        <v>320</v>
      </c>
      <c r="BE19" s="65" t="s">
        <v>321</v>
      </c>
      <c r="BG19" s="28">
        <v>40255</v>
      </c>
      <c r="BH19" s="29">
        <v>63.338276999999998</v>
      </c>
      <c r="BI19" s="29">
        <v>12.548028</v>
      </c>
      <c r="BJ19" t="s">
        <v>323</v>
      </c>
      <c r="BK19"/>
      <c r="BL19" s="29"/>
      <c r="BQ19">
        <v>0.6</v>
      </c>
      <c r="BR19"/>
      <c r="BS19">
        <v>69</v>
      </c>
      <c r="BT19">
        <v>0.4</v>
      </c>
      <c r="BU19"/>
      <c r="BV19"/>
      <c r="BW19"/>
      <c r="BX19"/>
    </row>
    <row r="20" spans="1:76" x14ac:dyDescent="0.2">
      <c r="A20" s="14">
        <f>COUNTIF(D20,"&lt;&gt;"&amp;"")+COUNTIF(BL20,"&lt;&gt;"&amp;"")</f>
        <v>1</v>
      </c>
      <c r="B20" s="26">
        <v>18</v>
      </c>
      <c r="C20" s="31" t="s">
        <v>73</v>
      </c>
      <c r="D20" s="31" t="s">
        <v>92</v>
      </c>
      <c r="E20" s="1" t="s">
        <v>114</v>
      </c>
      <c r="G20" s="36" t="s">
        <v>115</v>
      </c>
      <c r="H20" s="36" t="s">
        <v>116</v>
      </c>
      <c r="I20" s="37" t="s">
        <v>117</v>
      </c>
      <c r="J20" s="36" t="s">
        <v>135</v>
      </c>
      <c r="K20" s="36" t="s">
        <v>174</v>
      </c>
      <c r="L20" s="36" t="s">
        <v>213</v>
      </c>
      <c r="M20" s="36" t="s">
        <v>49</v>
      </c>
      <c r="N20" s="43"/>
      <c r="O20" s="46"/>
      <c r="P20" s="60"/>
      <c r="Q20" s="22"/>
      <c r="S20" s="19" t="s">
        <v>284</v>
      </c>
      <c r="T20" s="19" t="s">
        <v>306</v>
      </c>
      <c r="U20" s="1"/>
      <c r="V20" s="39" t="s">
        <v>307</v>
      </c>
      <c r="W20" s="19" t="s">
        <v>308</v>
      </c>
      <c r="X20" s="64" t="s">
        <v>309</v>
      </c>
      <c r="Y20" s="39" t="s">
        <v>307</v>
      </c>
      <c r="Z20" s="19" t="s">
        <v>310</v>
      </c>
      <c r="AA20" s="64" t="s">
        <v>311</v>
      </c>
      <c r="AB20" s="1" t="s">
        <v>49</v>
      </c>
      <c r="AC20" s="63" t="s">
        <v>252</v>
      </c>
      <c r="AD20" s="63" t="s">
        <v>236</v>
      </c>
      <c r="AE20" s="63" t="s">
        <v>260</v>
      </c>
      <c r="AF20" s="63" t="s">
        <v>244</v>
      </c>
      <c r="AG20" s="18"/>
      <c r="AH20" s="4"/>
      <c r="AI20" s="63">
        <v>4.5328630141419373</v>
      </c>
      <c r="AJ20" s="15"/>
      <c r="AL20" t="s">
        <v>312</v>
      </c>
      <c r="AM20" s="48" t="s">
        <v>313</v>
      </c>
      <c r="AN20" s="1" t="s">
        <v>314</v>
      </c>
      <c r="AO20" s="48" t="s">
        <v>315</v>
      </c>
      <c r="AP20" s="1" t="s">
        <v>316</v>
      </c>
      <c r="AQ20" t="s">
        <v>49</v>
      </c>
      <c r="AR20" t="s">
        <v>8</v>
      </c>
      <c r="AS20" t="s">
        <v>9</v>
      </c>
      <c r="AT20" t="s">
        <v>10</v>
      </c>
      <c r="AU20" t="s">
        <v>67</v>
      </c>
      <c r="AV20" t="s">
        <v>11</v>
      </c>
      <c r="AW20" t="s">
        <v>317</v>
      </c>
      <c r="AX20" t="s">
        <v>318</v>
      </c>
      <c r="AY20">
        <v>300</v>
      </c>
      <c r="AZ20">
        <v>300</v>
      </c>
      <c r="BB20" s="65" t="s">
        <v>322</v>
      </c>
      <c r="BC20" s="65" t="s">
        <v>319</v>
      </c>
      <c r="BD20" s="65" t="s">
        <v>320</v>
      </c>
      <c r="BE20" s="65" t="s">
        <v>321</v>
      </c>
      <c r="BG20" s="28">
        <v>40255</v>
      </c>
      <c r="BH20" s="29">
        <v>63.338276999999998</v>
      </c>
      <c r="BI20" s="29">
        <v>12.548028</v>
      </c>
      <c r="BJ20" t="s">
        <v>323</v>
      </c>
      <c r="BK20"/>
      <c r="BL20" s="29"/>
      <c r="BQ20">
        <v>0.8</v>
      </c>
      <c r="BR20"/>
      <c r="BS20">
        <v>69</v>
      </c>
      <c r="BT20">
        <v>0.4</v>
      </c>
      <c r="BU20"/>
      <c r="BV20"/>
      <c r="BW20"/>
      <c r="BX20"/>
    </row>
    <row r="21" spans="1:76" x14ac:dyDescent="0.2">
      <c r="A21" s="14">
        <f>COUNTIF(D21,"&lt;&gt;"&amp;"")+COUNTIF(BL21,"&lt;&gt;"&amp;"")</f>
        <v>1</v>
      </c>
      <c r="B21" s="26">
        <v>19</v>
      </c>
      <c r="C21" s="31" t="s">
        <v>73</v>
      </c>
      <c r="D21" s="31" t="s">
        <v>93</v>
      </c>
      <c r="E21" s="1" t="s">
        <v>114</v>
      </c>
      <c r="G21" s="36" t="s">
        <v>115</v>
      </c>
      <c r="H21" s="36" t="s">
        <v>116</v>
      </c>
      <c r="I21" s="37" t="s">
        <v>117</v>
      </c>
      <c r="J21" s="36" t="s">
        <v>136</v>
      </c>
      <c r="K21" s="36" t="s">
        <v>175</v>
      </c>
      <c r="L21" s="36" t="s">
        <v>214</v>
      </c>
      <c r="M21" s="36" t="s">
        <v>49</v>
      </c>
      <c r="N21" s="43"/>
      <c r="O21" s="46"/>
      <c r="P21" s="60"/>
      <c r="Q21" s="22"/>
      <c r="S21" s="19" t="s">
        <v>285</v>
      </c>
      <c r="T21" s="19" t="s">
        <v>306</v>
      </c>
      <c r="U21" s="1"/>
      <c r="V21" s="39" t="s">
        <v>307</v>
      </c>
      <c r="W21" s="19" t="s">
        <v>308</v>
      </c>
      <c r="X21" s="64" t="s">
        <v>309</v>
      </c>
      <c r="Y21" s="39" t="s">
        <v>307</v>
      </c>
      <c r="Z21" s="19" t="s">
        <v>310</v>
      </c>
      <c r="AA21" s="64" t="s">
        <v>311</v>
      </c>
      <c r="AB21" s="1" t="s">
        <v>49</v>
      </c>
      <c r="AC21" s="63" t="s">
        <v>252</v>
      </c>
      <c r="AD21" s="63" t="s">
        <v>236</v>
      </c>
      <c r="AE21" s="63" t="s">
        <v>261</v>
      </c>
      <c r="AF21" s="63" t="s">
        <v>245</v>
      </c>
      <c r="AG21" s="18"/>
      <c r="AH21" s="4"/>
      <c r="AI21" s="63">
        <v>12.054733935255602</v>
      </c>
      <c r="AJ21" s="15"/>
      <c r="AL21" t="s">
        <v>312</v>
      </c>
      <c r="AM21" s="48" t="s">
        <v>313</v>
      </c>
      <c r="AN21" s="1" t="s">
        <v>314</v>
      </c>
      <c r="AO21" s="48" t="s">
        <v>315</v>
      </c>
      <c r="AP21" s="1" t="s">
        <v>316</v>
      </c>
      <c r="AQ21" t="s">
        <v>49</v>
      </c>
      <c r="AR21" t="s">
        <v>8</v>
      </c>
      <c r="AS21" t="s">
        <v>9</v>
      </c>
      <c r="AT21" t="s">
        <v>10</v>
      </c>
      <c r="AU21" t="s">
        <v>67</v>
      </c>
      <c r="AV21" t="s">
        <v>11</v>
      </c>
      <c r="AW21" t="s">
        <v>317</v>
      </c>
      <c r="AX21" t="s">
        <v>318</v>
      </c>
      <c r="AY21">
        <v>300</v>
      </c>
      <c r="AZ21">
        <v>300</v>
      </c>
      <c r="BB21" s="65" t="s">
        <v>322</v>
      </c>
      <c r="BC21" s="65" t="s">
        <v>319</v>
      </c>
      <c r="BD21" s="65" t="s">
        <v>320</v>
      </c>
      <c r="BE21" s="65" t="s">
        <v>321</v>
      </c>
      <c r="BG21" s="28">
        <v>40255</v>
      </c>
      <c r="BH21" s="29">
        <v>63.338276999999998</v>
      </c>
      <c r="BI21" s="29">
        <v>12.548028</v>
      </c>
      <c r="BJ21" t="s">
        <v>323</v>
      </c>
      <c r="BK21"/>
      <c r="BL21" s="29"/>
      <c r="BQ21">
        <v>1</v>
      </c>
      <c r="BR21"/>
      <c r="BS21">
        <v>72.2</v>
      </c>
      <c r="BT21">
        <v>0.5</v>
      </c>
      <c r="BU21"/>
      <c r="BV21"/>
      <c r="BW21"/>
      <c r="BX21"/>
    </row>
    <row r="22" spans="1:76" x14ac:dyDescent="0.2">
      <c r="A22" s="14">
        <f>COUNTIF(D22,"&lt;&gt;"&amp;"")+COUNTIF(BL22,"&lt;&gt;"&amp;"")</f>
        <v>1</v>
      </c>
      <c r="B22" s="26">
        <v>20</v>
      </c>
      <c r="C22" s="31" t="s">
        <v>73</v>
      </c>
      <c r="D22" s="31" t="s">
        <v>94</v>
      </c>
      <c r="E22" s="1" t="s">
        <v>114</v>
      </c>
      <c r="G22" s="36" t="s">
        <v>115</v>
      </c>
      <c r="H22" s="36" t="s">
        <v>116</v>
      </c>
      <c r="I22" s="37" t="s">
        <v>117</v>
      </c>
      <c r="J22" s="36" t="s">
        <v>137</v>
      </c>
      <c r="K22" s="36" t="s">
        <v>176</v>
      </c>
      <c r="L22" s="36" t="s">
        <v>215</v>
      </c>
      <c r="M22" s="36" t="s">
        <v>49</v>
      </c>
      <c r="N22" s="43"/>
      <c r="O22" s="46"/>
      <c r="P22" s="60"/>
      <c r="Q22" s="22"/>
      <c r="S22" s="19" t="s">
        <v>286</v>
      </c>
      <c r="T22" s="19" t="s">
        <v>306</v>
      </c>
      <c r="U22" s="1"/>
      <c r="V22" s="39" t="s">
        <v>307</v>
      </c>
      <c r="W22" s="19" t="s">
        <v>308</v>
      </c>
      <c r="X22" s="64" t="s">
        <v>309</v>
      </c>
      <c r="Y22" s="39" t="s">
        <v>307</v>
      </c>
      <c r="Z22" s="19" t="s">
        <v>310</v>
      </c>
      <c r="AA22" s="64" t="s">
        <v>311</v>
      </c>
      <c r="AB22" s="1" t="s">
        <v>49</v>
      </c>
      <c r="AC22" s="63" t="s">
        <v>252</v>
      </c>
      <c r="AD22" s="63" t="s">
        <v>236</v>
      </c>
      <c r="AE22" s="63" t="s">
        <v>262</v>
      </c>
      <c r="AF22" s="63" t="s">
        <v>246</v>
      </c>
      <c r="AG22" s="18"/>
      <c r="AH22" s="4"/>
      <c r="AI22" s="63">
        <v>1.6402921156812615</v>
      </c>
      <c r="AJ22" s="15"/>
      <c r="AL22" t="s">
        <v>312</v>
      </c>
      <c r="AM22" s="48" t="s">
        <v>313</v>
      </c>
      <c r="AN22" s="1" t="s">
        <v>314</v>
      </c>
      <c r="AO22" s="48" t="s">
        <v>315</v>
      </c>
      <c r="AP22" s="1" t="s">
        <v>316</v>
      </c>
      <c r="AQ22" t="s">
        <v>49</v>
      </c>
      <c r="AR22" t="s">
        <v>8</v>
      </c>
      <c r="AS22" t="s">
        <v>9</v>
      </c>
      <c r="AT22" t="s">
        <v>10</v>
      </c>
      <c r="AU22" t="s">
        <v>67</v>
      </c>
      <c r="AV22" t="s">
        <v>11</v>
      </c>
      <c r="AW22" t="s">
        <v>317</v>
      </c>
      <c r="AX22" t="s">
        <v>318</v>
      </c>
      <c r="AY22">
        <v>300</v>
      </c>
      <c r="AZ22">
        <v>300</v>
      </c>
      <c r="BB22" s="65" t="s">
        <v>322</v>
      </c>
      <c r="BC22" s="65" t="s">
        <v>319</v>
      </c>
      <c r="BD22" s="65" t="s">
        <v>320</v>
      </c>
      <c r="BE22" s="65" t="s">
        <v>321</v>
      </c>
      <c r="BG22" s="28">
        <v>40255</v>
      </c>
      <c r="BH22" s="29">
        <v>63.338276999999998</v>
      </c>
      <c r="BI22" s="29">
        <v>12.548028</v>
      </c>
      <c r="BJ22" t="s">
        <v>323</v>
      </c>
      <c r="BK22"/>
      <c r="BL22" s="29"/>
      <c r="BQ22">
        <v>1.2</v>
      </c>
      <c r="BR22"/>
      <c r="BS22">
        <v>81.5</v>
      </c>
      <c r="BT22">
        <v>1.9</v>
      </c>
      <c r="BU22"/>
      <c r="BV22"/>
      <c r="BW22"/>
      <c r="BX22"/>
    </row>
    <row r="23" spans="1:76" x14ac:dyDescent="0.2">
      <c r="A23" s="14">
        <f>COUNTIF(D23,"&lt;&gt;"&amp;"")+COUNTIF(BL23,"&lt;&gt;"&amp;"")</f>
        <v>1</v>
      </c>
      <c r="B23" s="26">
        <v>21</v>
      </c>
      <c r="C23" s="31" t="s">
        <v>73</v>
      </c>
      <c r="D23" s="31" t="s">
        <v>95</v>
      </c>
      <c r="E23" s="1" t="s">
        <v>114</v>
      </c>
      <c r="G23" s="36" t="s">
        <v>115</v>
      </c>
      <c r="H23" s="36" t="s">
        <v>116</v>
      </c>
      <c r="I23" s="37" t="s">
        <v>117</v>
      </c>
      <c r="J23" s="36" t="s">
        <v>138</v>
      </c>
      <c r="K23" s="36" t="s">
        <v>177</v>
      </c>
      <c r="L23" s="36" t="s">
        <v>216</v>
      </c>
      <c r="M23" s="36" t="s">
        <v>49</v>
      </c>
      <c r="N23" s="43"/>
      <c r="O23" s="46"/>
      <c r="P23" s="60"/>
      <c r="Q23" s="22"/>
      <c r="S23" s="19" t="s">
        <v>287</v>
      </c>
      <c r="T23" s="19" t="s">
        <v>306</v>
      </c>
      <c r="U23" s="1"/>
      <c r="V23" s="39" t="s">
        <v>307</v>
      </c>
      <c r="W23" s="19" t="s">
        <v>308</v>
      </c>
      <c r="X23" s="64" t="s">
        <v>309</v>
      </c>
      <c r="Y23" s="39" t="s">
        <v>307</v>
      </c>
      <c r="Z23" s="19" t="s">
        <v>310</v>
      </c>
      <c r="AA23" s="64" t="s">
        <v>311</v>
      </c>
      <c r="AB23" s="1" t="s">
        <v>49</v>
      </c>
      <c r="AC23" s="63" t="s">
        <v>252</v>
      </c>
      <c r="AD23" s="63" t="s">
        <v>236</v>
      </c>
      <c r="AE23" s="63" t="s">
        <v>263</v>
      </c>
      <c r="AF23" s="63" t="s">
        <v>247</v>
      </c>
      <c r="AG23" s="18"/>
      <c r="AH23" s="4"/>
      <c r="AI23" s="63">
        <v>4.9535613734183368</v>
      </c>
      <c r="AJ23" s="15"/>
      <c r="AL23" t="s">
        <v>312</v>
      </c>
      <c r="AM23" s="48" t="s">
        <v>313</v>
      </c>
      <c r="AN23" s="1" t="s">
        <v>314</v>
      </c>
      <c r="AO23" s="48" t="s">
        <v>315</v>
      </c>
      <c r="AP23" s="1" t="s">
        <v>316</v>
      </c>
      <c r="AQ23" t="s">
        <v>49</v>
      </c>
      <c r="AR23" t="s">
        <v>8</v>
      </c>
      <c r="AS23" t="s">
        <v>9</v>
      </c>
      <c r="AT23" t="s">
        <v>10</v>
      </c>
      <c r="AU23" t="s">
        <v>67</v>
      </c>
      <c r="AV23" t="s">
        <v>11</v>
      </c>
      <c r="AW23" t="s">
        <v>317</v>
      </c>
      <c r="AX23" t="s">
        <v>318</v>
      </c>
      <c r="AY23">
        <v>300</v>
      </c>
      <c r="AZ23">
        <v>300</v>
      </c>
      <c r="BB23" s="65" t="s">
        <v>322</v>
      </c>
      <c r="BC23" s="65" t="s">
        <v>319</v>
      </c>
      <c r="BD23" s="65" t="s">
        <v>320</v>
      </c>
      <c r="BE23" s="65" t="s">
        <v>321</v>
      </c>
      <c r="BG23" s="28">
        <v>40255</v>
      </c>
      <c r="BH23" s="29">
        <v>63.338276999999998</v>
      </c>
      <c r="BI23" s="29">
        <v>12.548028</v>
      </c>
      <c r="BJ23" t="s">
        <v>323</v>
      </c>
      <c r="BK23"/>
      <c r="BL23" s="29"/>
      <c r="BQ23">
        <v>1.5</v>
      </c>
      <c r="BR23"/>
      <c r="BS23">
        <v>84.5</v>
      </c>
      <c r="BT23">
        <v>2.2999999999999998</v>
      </c>
      <c r="BU23"/>
      <c r="BV23"/>
      <c r="BW23"/>
      <c r="BX23"/>
    </row>
    <row r="24" spans="1:76" x14ac:dyDescent="0.2">
      <c r="A24" s="14">
        <f>COUNTIF(D24,"&lt;&gt;"&amp;"")+COUNTIF(BL24,"&lt;&gt;"&amp;"")</f>
        <v>1</v>
      </c>
      <c r="B24" s="26">
        <v>22</v>
      </c>
      <c r="C24" s="31" t="s">
        <v>73</v>
      </c>
      <c r="D24" s="31" t="s">
        <v>96</v>
      </c>
      <c r="E24" s="1" t="s">
        <v>114</v>
      </c>
      <c r="G24" s="36" t="s">
        <v>115</v>
      </c>
      <c r="H24" s="36" t="s">
        <v>116</v>
      </c>
      <c r="I24" s="37" t="s">
        <v>117</v>
      </c>
      <c r="J24" s="36" t="s">
        <v>139</v>
      </c>
      <c r="K24" s="36" t="s">
        <v>178</v>
      </c>
      <c r="L24" s="36" t="s">
        <v>217</v>
      </c>
      <c r="M24" s="36" t="s">
        <v>49</v>
      </c>
      <c r="N24" s="43"/>
      <c r="O24" s="46"/>
      <c r="P24" s="60"/>
      <c r="Q24" s="22"/>
      <c r="S24" s="19" t="s">
        <v>288</v>
      </c>
      <c r="T24" s="19" t="s">
        <v>306</v>
      </c>
      <c r="U24" s="1"/>
      <c r="V24" s="39" t="s">
        <v>307</v>
      </c>
      <c r="W24" s="19" t="s">
        <v>308</v>
      </c>
      <c r="X24" s="64" t="s">
        <v>309</v>
      </c>
      <c r="Y24" s="39" t="s">
        <v>307</v>
      </c>
      <c r="Z24" s="19" t="s">
        <v>310</v>
      </c>
      <c r="AA24" s="64" t="s">
        <v>311</v>
      </c>
      <c r="AB24" s="1" t="s">
        <v>49</v>
      </c>
      <c r="AC24" s="63" t="s">
        <v>252</v>
      </c>
      <c r="AD24" s="63" t="s">
        <v>236</v>
      </c>
      <c r="AE24" s="63" t="s">
        <v>264</v>
      </c>
      <c r="AF24" s="63" t="s">
        <v>248</v>
      </c>
      <c r="AG24" s="18"/>
      <c r="AH24" s="4"/>
      <c r="AI24" s="63">
        <v>3.3484353257176145</v>
      </c>
      <c r="AJ24" s="15"/>
      <c r="AL24" t="s">
        <v>312</v>
      </c>
      <c r="AM24" s="48" t="s">
        <v>313</v>
      </c>
      <c r="AN24" s="1" t="s">
        <v>314</v>
      </c>
      <c r="AO24" s="48" t="s">
        <v>315</v>
      </c>
      <c r="AP24" s="1" t="s">
        <v>316</v>
      </c>
      <c r="AQ24" t="s">
        <v>49</v>
      </c>
      <c r="AR24" t="s">
        <v>8</v>
      </c>
      <c r="AS24" t="s">
        <v>9</v>
      </c>
      <c r="AT24" t="s">
        <v>10</v>
      </c>
      <c r="AU24" t="s">
        <v>67</v>
      </c>
      <c r="AV24" t="s">
        <v>11</v>
      </c>
      <c r="AW24" t="s">
        <v>317</v>
      </c>
      <c r="AX24" t="s">
        <v>318</v>
      </c>
      <c r="AY24">
        <v>300</v>
      </c>
      <c r="AZ24">
        <v>300</v>
      </c>
      <c r="BB24" s="65" t="s">
        <v>322</v>
      </c>
      <c r="BC24" s="65" t="s">
        <v>319</v>
      </c>
      <c r="BD24" s="65" t="s">
        <v>320</v>
      </c>
      <c r="BE24" s="65" t="s">
        <v>321</v>
      </c>
      <c r="BG24" s="28">
        <v>40255</v>
      </c>
      <c r="BH24" s="29">
        <v>63.338276999999998</v>
      </c>
      <c r="BI24" s="29">
        <v>12.548028</v>
      </c>
      <c r="BJ24" t="s">
        <v>323</v>
      </c>
      <c r="BK24"/>
      <c r="BL24" s="29"/>
      <c r="BQ24">
        <v>1.8</v>
      </c>
      <c r="BR24"/>
      <c r="BS24">
        <v>103</v>
      </c>
      <c r="BT24">
        <v>3</v>
      </c>
      <c r="BU24"/>
      <c r="BV24"/>
      <c r="BW24"/>
      <c r="BX24"/>
    </row>
    <row r="25" spans="1:76" x14ac:dyDescent="0.2">
      <c r="A25" s="14">
        <f>COUNTIF(D25,"&lt;&gt;"&amp;"")+COUNTIF(BL25,"&lt;&gt;"&amp;"")</f>
        <v>1</v>
      </c>
      <c r="B25" s="26">
        <v>23</v>
      </c>
      <c r="C25" s="31" t="s">
        <v>73</v>
      </c>
      <c r="D25" s="31" t="s">
        <v>97</v>
      </c>
      <c r="E25" s="1" t="s">
        <v>114</v>
      </c>
      <c r="G25" s="36" t="s">
        <v>115</v>
      </c>
      <c r="H25" s="36" t="s">
        <v>116</v>
      </c>
      <c r="I25" s="37" t="s">
        <v>117</v>
      </c>
      <c r="J25" s="36" t="s">
        <v>140</v>
      </c>
      <c r="K25" s="36" t="s">
        <v>179</v>
      </c>
      <c r="L25" s="36" t="s">
        <v>218</v>
      </c>
      <c r="M25" s="36" t="s">
        <v>49</v>
      </c>
      <c r="N25" s="43"/>
      <c r="O25" s="46"/>
      <c r="P25" s="60"/>
      <c r="Q25" s="22"/>
      <c r="S25" s="19" t="s">
        <v>289</v>
      </c>
      <c r="T25" s="19" t="s">
        <v>306</v>
      </c>
      <c r="U25" s="1"/>
      <c r="V25" s="39" t="s">
        <v>307</v>
      </c>
      <c r="W25" s="19" t="s">
        <v>308</v>
      </c>
      <c r="X25" s="64" t="s">
        <v>309</v>
      </c>
      <c r="Y25" s="39" t="s">
        <v>307</v>
      </c>
      <c r="Z25" s="19" t="s">
        <v>310</v>
      </c>
      <c r="AA25" s="64" t="s">
        <v>311</v>
      </c>
      <c r="AB25" s="1" t="s">
        <v>49</v>
      </c>
      <c r="AC25" s="63" t="s">
        <v>252</v>
      </c>
      <c r="AD25" s="63" t="s">
        <v>236</v>
      </c>
      <c r="AE25" s="63" t="s">
        <v>265</v>
      </c>
      <c r="AF25" s="63" t="s">
        <v>249</v>
      </c>
      <c r="AG25" s="18"/>
      <c r="AH25" s="4"/>
      <c r="AI25" s="63">
        <v>2.2605525171785161</v>
      </c>
      <c r="AJ25" s="15"/>
      <c r="AL25" t="s">
        <v>312</v>
      </c>
      <c r="AM25" s="48" t="s">
        <v>313</v>
      </c>
      <c r="AN25" s="1" t="s">
        <v>314</v>
      </c>
      <c r="AO25" s="48" t="s">
        <v>315</v>
      </c>
      <c r="AP25" s="1" t="s">
        <v>316</v>
      </c>
      <c r="AQ25" t="s">
        <v>49</v>
      </c>
      <c r="AR25" t="s">
        <v>8</v>
      </c>
      <c r="AS25" t="s">
        <v>9</v>
      </c>
      <c r="AT25" t="s">
        <v>10</v>
      </c>
      <c r="AU25" t="s">
        <v>67</v>
      </c>
      <c r="AV25" t="s">
        <v>11</v>
      </c>
      <c r="AW25" t="s">
        <v>317</v>
      </c>
      <c r="AX25" t="s">
        <v>318</v>
      </c>
      <c r="AY25">
        <v>300</v>
      </c>
      <c r="AZ25">
        <v>300</v>
      </c>
      <c r="BB25" s="65" t="s">
        <v>322</v>
      </c>
      <c r="BC25" s="65" t="s">
        <v>319</v>
      </c>
      <c r="BD25" s="65" t="s">
        <v>320</v>
      </c>
      <c r="BE25" s="65" t="s">
        <v>321</v>
      </c>
      <c r="BG25" s="28">
        <v>40255</v>
      </c>
      <c r="BH25" s="29">
        <v>63.338276999999998</v>
      </c>
      <c r="BI25" s="29">
        <v>12.548028</v>
      </c>
      <c r="BJ25" t="s">
        <v>323</v>
      </c>
      <c r="BK25"/>
      <c r="BL25" s="29"/>
      <c r="BQ25">
        <v>2.2999999999999998</v>
      </c>
      <c r="BR25"/>
      <c r="BS25">
        <v>113</v>
      </c>
      <c r="BT25">
        <v>3.6</v>
      </c>
      <c r="BU25"/>
      <c r="BV25"/>
      <c r="BW25"/>
      <c r="BX25"/>
    </row>
    <row r="26" spans="1:76" x14ac:dyDescent="0.2">
      <c r="A26" s="14">
        <f>COUNTIF(D26,"&lt;&gt;"&amp;"")+COUNTIF(BL26,"&lt;&gt;"&amp;"")</f>
        <v>1</v>
      </c>
      <c r="B26" s="26">
        <v>24</v>
      </c>
      <c r="C26" s="31" t="s">
        <v>73</v>
      </c>
      <c r="D26" s="31" t="s">
        <v>98</v>
      </c>
      <c r="E26" s="1" t="s">
        <v>114</v>
      </c>
      <c r="G26" s="36" t="s">
        <v>115</v>
      </c>
      <c r="H26" s="36" t="s">
        <v>116</v>
      </c>
      <c r="I26" s="37" t="s">
        <v>117</v>
      </c>
      <c r="J26" s="36" t="s">
        <v>141</v>
      </c>
      <c r="K26" s="36" t="s">
        <v>180</v>
      </c>
      <c r="L26" s="36" t="s">
        <v>219</v>
      </c>
      <c r="M26" s="36" t="s">
        <v>49</v>
      </c>
      <c r="N26" s="43"/>
      <c r="O26" s="46"/>
      <c r="P26" s="60"/>
      <c r="Q26" s="22"/>
      <c r="S26" s="19" t="s">
        <v>290</v>
      </c>
      <c r="T26" s="19" t="s">
        <v>306</v>
      </c>
      <c r="U26" s="1"/>
      <c r="V26" s="39" t="s">
        <v>307</v>
      </c>
      <c r="W26" s="19" t="s">
        <v>308</v>
      </c>
      <c r="X26" s="64" t="s">
        <v>309</v>
      </c>
      <c r="Y26" s="39" t="s">
        <v>307</v>
      </c>
      <c r="Z26" s="19" t="s">
        <v>310</v>
      </c>
      <c r="AA26" s="64" t="s">
        <v>311</v>
      </c>
      <c r="AB26" s="1" t="s">
        <v>49</v>
      </c>
      <c r="AC26" s="63" t="s">
        <v>253</v>
      </c>
      <c r="AD26" s="63" t="s">
        <v>237</v>
      </c>
      <c r="AE26" s="63" t="s">
        <v>266</v>
      </c>
      <c r="AF26" s="63" t="s">
        <v>250</v>
      </c>
      <c r="AG26" s="18"/>
      <c r="AH26" s="4"/>
      <c r="AI26" s="63">
        <v>7.3035392597866311</v>
      </c>
      <c r="AJ26" s="15"/>
      <c r="AL26" t="s">
        <v>312</v>
      </c>
      <c r="AM26" s="48" t="s">
        <v>313</v>
      </c>
      <c r="AN26" s="1" t="s">
        <v>314</v>
      </c>
      <c r="AO26" s="48" t="s">
        <v>315</v>
      </c>
      <c r="AP26" s="1" t="s">
        <v>316</v>
      </c>
      <c r="AQ26" t="s">
        <v>49</v>
      </c>
      <c r="AR26" t="s">
        <v>8</v>
      </c>
      <c r="AS26" t="s">
        <v>9</v>
      </c>
      <c r="AT26" t="s">
        <v>10</v>
      </c>
      <c r="AU26" t="s">
        <v>67</v>
      </c>
      <c r="AV26" t="s">
        <v>11</v>
      </c>
      <c r="AW26" t="s">
        <v>317</v>
      </c>
      <c r="AX26" t="s">
        <v>318</v>
      </c>
      <c r="AY26">
        <v>300</v>
      </c>
      <c r="AZ26">
        <v>300</v>
      </c>
      <c r="BB26" s="65" t="s">
        <v>322</v>
      </c>
      <c r="BC26" s="65" t="s">
        <v>319</v>
      </c>
      <c r="BD26" s="65" t="s">
        <v>320</v>
      </c>
      <c r="BE26" s="65" t="s">
        <v>321</v>
      </c>
      <c r="BG26" s="28">
        <v>40255</v>
      </c>
      <c r="BH26" s="29">
        <v>63.338276999999998</v>
      </c>
      <c r="BI26" s="29">
        <v>12.548028</v>
      </c>
      <c r="BJ26" t="s">
        <v>323</v>
      </c>
      <c r="BK26"/>
      <c r="BL26" s="29"/>
      <c r="BQ26">
        <v>2.6</v>
      </c>
      <c r="BR26"/>
      <c r="BS26">
        <v>137</v>
      </c>
      <c r="BT26">
        <v>3.7</v>
      </c>
      <c r="BU26"/>
      <c r="BV26"/>
      <c r="BW26"/>
      <c r="BX26"/>
    </row>
    <row r="27" spans="1:76" x14ac:dyDescent="0.2">
      <c r="A27" s="14">
        <f>COUNTIF(D27,"&lt;&gt;"&amp;"")+COUNTIF(BL27,"&lt;&gt;"&amp;"")</f>
        <v>1</v>
      </c>
      <c r="B27" s="26">
        <v>25</v>
      </c>
      <c r="C27" s="31" t="s">
        <v>73</v>
      </c>
      <c r="D27" s="31" t="s">
        <v>99</v>
      </c>
      <c r="E27" s="1" t="s">
        <v>114</v>
      </c>
      <c r="G27" s="36" t="s">
        <v>115</v>
      </c>
      <c r="H27" s="36" t="s">
        <v>116</v>
      </c>
      <c r="I27" s="37" t="s">
        <v>117</v>
      </c>
      <c r="J27" s="36" t="s">
        <v>142</v>
      </c>
      <c r="K27" s="36" t="s">
        <v>181</v>
      </c>
      <c r="L27" s="36" t="s">
        <v>220</v>
      </c>
      <c r="M27" s="36" t="s">
        <v>49</v>
      </c>
      <c r="N27" s="43"/>
      <c r="O27" s="46"/>
      <c r="P27" s="60"/>
      <c r="Q27" s="22"/>
      <c r="S27" s="19" t="s">
        <v>291</v>
      </c>
      <c r="T27" s="19" t="s">
        <v>306</v>
      </c>
      <c r="U27" s="1"/>
      <c r="V27" s="39" t="s">
        <v>307</v>
      </c>
      <c r="W27" s="19" t="s">
        <v>308</v>
      </c>
      <c r="X27" s="64" t="s">
        <v>309</v>
      </c>
      <c r="Y27" s="39" t="s">
        <v>307</v>
      </c>
      <c r="Z27" s="19" t="s">
        <v>310</v>
      </c>
      <c r="AA27" s="64" t="s">
        <v>311</v>
      </c>
      <c r="AB27" s="1" t="s">
        <v>49</v>
      </c>
      <c r="AC27" s="63" t="s">
        <v>253</v>
      </c>
      <c r="AD27" s="63" t="s">
        <v>237</v>
      </c>
      <c r="AE27" s="63" t="s">
        <v>255</v>
      </c>
      <c r="AF27" s="63" t="s">
        <v>239</v>
      </c>
      <c r="AG27" s="18"/>
      <c r="AH27" s="4"/>
      <c r="AI27" s="63">
        <v>1.7233530737948071</v>
      </c>
      <c r="AJ27" s="15"/>
      <c r="AL27" t="s">
        <v>312</v>
      </c>
      <c r="AM27" s="48" t="s">
        <v>313</v>
      </c>
      <c r="AN27" s="1" t="s">
        <v>314</v>
      </c>
      <c r="AO27" s="48" t="s">
        <v>315</v>
      </c>
      <c r="AP27" s="1" t="s">
        <v>316</v>
      </c>
      <c r="AQ27" t="s">
        <v>49</v>
      </c>
      <c r="AR27" t="s">
        <v>8</v>
      </c>
      <c r="AS27" t="s">
        <v>9</v>
      </c>
      <c r="AT27" t="s">
        <v>10</v>
      </c>
      <c r="AU27" t="s">
        <v>67</v>
      </c>
      <c r="AV27" t="s">
        <v>11</v>
      </c>
      <c r="AW27" t="s">
        <v>317</v>
      </c>
      <c r="AX27" t="s">
        <v>318</v>
      </c>
      <c r="AY27">
        <v>300</v>
      </c>
      <c r="AZ27">
        <v>300</v>
      </c>
      <c r="BB27" s="65" t="s">
        <v>322</v>
      </c>
      <c r="BC27" s="65" t="s">
        <v>319</v>
      </c>
      <c r="BD27" s="65" t="s">
        <v>320</v>
      </c>
      <c r="BE27" s="65" t="s">
        <v>321</v>
      </c>
      <c r="BG27" s="28">
        <v>40256</v>
      </c>
      <c r="BH27" s="29">
        <v>63.349356999999998</v>
      </c>
      <c r="BI27" s="29">
        <v>14.458780000000001</v>
      </c>
      <c r="BJ27" t="s">
        <v>323</v>
      </c>
      <c r="BK27"/>
      <c r="BL27" s="29"/>
      <c r="BQ27">
        <v>0.45</v>
      </c>
      <c r="BR27"/>
      <c r="BS27"/>
      <c r="BT27">
        <v>0.30000000000000004</v>
      </c>
      <c r="BU27"/>
      <c r="BV27"/>
      <c r="BW27"/>
      <c r="BX27"/>
    </row>
    <row r="28" spans="1:76" x14ac:dyDescent="0.2">
      <c r="A28" s="14">
        <f>COUNTIF(D28,"&lt;&gt;"&amp;"")+COUNTIF(BL28,"&lt;&gt;"&amp;"")</f>
        <v>1</v>
      </c>
      <c r="B28" s="26">
        <v>26</v>
      </c>
      <c r="C28" s="31" t="s">
        <v>73</v>
      </c>
      <c r="D28" s="31" t="s">
        <v>100</v>
      </c>
      <c r="E28" s="1" t="s">
        <v>114</v>
      </c>
      <c r="G28" s="36" t="s">
        <v>115</v>
      </c>
      <c r="H28" s="36" t="s">
        <v>116</v>
      </c>
      <c r="I28" s="37" t="s">
        <v>117</v>
      </c>
      <c r="J28" s="36" t="s">
        <v>143</v>
      </c>
      <c r="K28" s="36" t="s">
        <v>182</v>
      </c>
      <c r="L28" s="36" t="s">
        <v>221</v>
      </c>
      <c r="M28" s="36" t="s">
        <v>49</v>
      </c>
      <c r="N28" s="43"/>
      <c r="O28" s="46"/>
      <c r="P28" s="60"/>
      <c r="Q28" s="22"/>
      <c r="S28" s="19" t="s">
        <v>292</v>
      </c>
      <c r="T28" s="19" t="s">
        <v>306</v>
      </c>
      <c r="U28" s="1"/>
      <c r="V28" s="39" t="s">
        <v>307</v>
      </c>
      <c r="W28" s="19" t="s">
        <v>308</v>
      </c>
      <c r="X28" s="64" t="s">
        <v>309</v>
      </c>
      <c r="Y28" s="39" t="s">
        <v>307</v>
      </c>
      <c r="Z28" s="19" t="s">
        <v>310</v>
      </c>
      <c r="AA28" s="64" t="s">
        <v>311</v>
      </c>
      <c r="AB28" s="1" t="s">
        <v>49</v>
      </c>
      <c r="AC28" s="63" t="s">
        <v>253</v>
      </c>
      <c r="AD28" s="63" t="s">
        <v>237</v>
      </c>
      <c r="AE28" s="63" t="s">
        <v>256</v>
      </c>
      <c r="AF28" s="63" t="s">
        <v>240</v>
      </c>
      <c r="AG28" s="18"/>
      <c r="AH28" s="4"/>
      <c r="AI28" s="63">
        <v>2.1834244846445099</v>
      </c>
      <c r="AJ28" s="15"/>
      <c r="AL28" t="s">
        <v>312</v>
      </c>
      <c r="AM28" s="48" t="s">
        <v>313</v>
      </c>
      <c r="AN28" s="1" t="s">
        <v>314</v>
      </c>
      <c r="AO28" s="48" t="s">
        <v>315</v>
      </c>
      <c r="AP28" s="1" t="s">
        <v>316</v>
      </c>
      <c r="AQ28" t="s">
        <v>49</v>
      </c>
      <c r="AR28" t="s">
        <v>8</v>
      </c>
      <c r="AS28" t="s">
        <v>9</v>
      </c>
      <c r="AT28" t="s">
        <v>10</v>
      </c>
      <c r="AU28" t="s">
        <v>67</v>
      </c>
      <c r="AV28" t="s">
        <v>11</v>
      </c>
      <c r="AW28" t="s">
        <v>317</v>
      </c>
      <c r="AX28" t="s">
        <v>318</v>
      </c>
      <c r="AY28">
        <v>300</v>
      </c>
      <c r="AZ28">
        <v>300</v>
      </c>
      <c r="BB28" s="65" t="s">
        <v>322</v>
      </c>
      <c r="BC28" s="65" t="s">
        <v>319</v>
      </c>
      <c r="BD28" s="65" t="s">
        <v>320</v>
      </c>
      <c r="BE28" s="65" t="s">
        <v>321</v>
      </c>
      <c r="BG28" s="28">
        <v>40256</v>
      </c>
      <c r="BH28" s="29">
        <v>63.349356999999998</v>
      </c>
      <c r="BI28" s="29">
        <v>14.458780000000001</v>
      </c>
      <c r="BJ28" t="s">
        <v>323</v>
      </c>
      <c r="BK28"/>
      <c r="BL28" s="29"/>
      <c r="BQ28">
        <v>0.75</v>
      </c>
      <c r="BR28"/>
      <c r="BS28"/>
      <c r="BT28">
        <v>1.1000000000000001</v>
      </c>
      <c r="BU28"/>
      <c r="BV28"/>
      <c r="BW28"/>
      <c r="BX28"/>
    </row>
    <row r="29" spans="1:76" x14ac:dyDescent="0.2">
      <c r="A29" s="14">
        <f>COUNTIF(D29,"&lt;&gt;"&amp;"")+COUNTIF(BL29,"&lt;&gt;"&amp;"")</f>
        <v>1</v>
      </c>
      <c r="B29" s="26">
        <v>27</v>
      </c>
      <c r="C29" s="31" t="s">
        <v>73</v>
      </c>
      <c r="D29" s="31" t="s">
        <v>101</v>
      </c>
      <c r="E29" s="1" t="s">
        <v>114</v>
      </c>
      <c r="G29" s="36" t="s">
        <v>115</v>
      </c>
      <c r="H29" s="36" t="s">
        <v>116</v>
      </c>
      <c r="I29" s="37" t="s">
        <v>117</v>
      </c>
      <c r="J29" s="36" t="s">
        <v>144</v>
      </c>
      <c r="K29" s="36" t="s">
        <v>183</v>
      </c>
      <c r="L29" s="36" t="s">
        <v>222</v>
      </c>
      <c r="M29" s="36" t="s">
        <v>49</v>
      </c>
      <c r="N29" s="43"/>
      <c r="O29" s="46"/>
      <c r="P29" s="60"/>
      <c r="Q29" s="22"/>
      <c r="S29" s="19" t="s">
        <v>293</v>
      </c>
      <c r="T29" s="19" t="s">
        <v>306</v>
      </c>
      <c r="U29" s="1"/>
      <c r="V29" s="39" t="s">
        <v>307</v>
      </c>
      <c r="W29" s="19" t="s">
        <v>308</v>
      </c>
      <c r="X29" s="64" t="s">
        <v>309</v>
      </c>
      <c r="Y29" s="39" t="s">
        <v>307</v>
      </c>
      <c r="Z29" s="19" t="s">
        <v>310</v>
      </c>
      <c r="AA29" s="64" t="s">
        <v>311</v>
      </c>
      <c r="AB29" s="1" t="s">
        <v>49</v>
      </c>
      <c r="AC29" s="63" t="s">
        <v>253</v>
      </c>
      <c r="AD29" s="63" t="s">
        <v>237</v>
      </c>
      <c r="AE29" s="63" t="s">
        <v>257</v>
      </c>
      <c r="AF29" s="63" t="s">
        <v>241</v>
      </c>
      <c r="AG29" s="18"/>
      <c r="AH29" s="4"/>
      <c r="AI29" s="63">
        <v>2.8624747850662868</v>
      </c>
      <c r="AJ29" s="15"/>
      <c r="AL29" t="s">
        <v>312</v>
      </c>
      <c r="AM29" s="48" t="s">
        <v>313</v>
      </c>
      <c r="AN29" s="1" t="s">
        <v>314</v>
      </c>
      <c r="AO29" s="48" t="s">
        <v>315</v>
      </c>
      <c r="AP29" s="1" t="s">
        <v>316</v>
      </c>
      <c r="AQ29" t="s">
        <v>49</v>
      </c>
      <c r="AR29" t="s">
        <v>8</v>
      </c>
      <c r="AS29" t="s">
        <v>9</v>
      </c>
      <c r="AT29" t="s">
        <v>10</v>
      </c>
      <c r="AU29" t="s">
        <v>67</v>
      </c>
      <c r="AV29" t="s">
        <v>11</v>
      </c>
      <c r="AW29" t="s">
        <v>317</v>
      </c>
      <c r="AX29" t="s">
        <v>318</v>
      </c>
      <c r="AY29">
        <v>300</v>
      </c>
      <c r="AZ29">
        <v>300</v>
      </c>
      <c r="BB29" s="65" t="s">
        <v>322</v>
      </c>
      <c r="BC29" s="65" t="s">
        <v>319</v>
      </c>
      <c r="BD29" s="65" t="s">
        <v>320</v>
      </c>
      <c r="BE29" s="65" t="s">
        <v>321</v>
      </c>
      <c r="BG29" s="28">
        <v>40256</v>
      </c>
      <c r="BH29" s="29">
        <v>63.349356999999998</v>
      </c>
      <c r="BI29" s="29">
        <v>14.458780000000001</v>
      </c>
      <c r="BJ29" t="s">
        <v>323</v>
      </c>
      <c r="BK29"/>
      <c r="BL29" s="29"/>
      <c r="BQ29">
        <v>1.05</v>
      </c>
      <c r="BR29"/>
      <c r="BS29"/>
      <c r="BT29">
        <v>2.2000000000000002</v>
      </c>
      <c r="BU29"/>
      <c r="BV29"/>
      <c r="BW29"/>
      <c r="BX29"/>
    </row>
    <row r="30" spans="1:76" x14ac:dyDescent="0.2">
      <c r="A30" s="14">
        <f>COUNTIF(D30,"&lt;&gt;"&amp;"")+COUNTIF(BL30,"&lt;&gt;"&amp;"")</f>
        <v>1</v>
      </c>
      <c r="B30" s="26">
        <v>28</v>
      </c>
      <c r="C30" s="31" t="s">
        <v>73</v>
      </c>
      <c r="D30" s="31" t="s">
        <v>102</v>
      </c>
      <c r="E30" s="1" t="s">
        <v>114</v>
      </c>
      <c r="G30" s="36" t="s">
        <v>115</v>
      </c>
      <c r="H30" s="36" t="s">
        <v>116</v>
      </c>
      <c r="I30" s="37" t="s">
        <v>117</v>
      </c>
      <c r="J30" s="36" t="s">
        <v>145</v>
      </c>
      <c r="K30" s="36" t="s">
        <v>184</v>
      </c>
      <c r="L30" s="36" t="s">
        <v>223</v>
      </c>
      <c r="M30" s="36" t="s">
        <v>49</v>
      </c>
      <c r="N30" s="43"/>
      <c r="O30" s="46"/>
      <c r="P30" s="60"/>
      <c r="Q30" s="22"/>
      <c r="S30" s="19" t="s">
        <v>294</v>
      </c>
      <c r="T30" s="19" t="s">
        <v>306</v>
      </c>
      <c r="U30" s="1"/>
      <c r="V30" s="39" t="s">
        <v>307</v>
      </c>
      <c r="W30" s="19" t="s">
        <v>308</v>
      </c>
      <c r="X30" s="64" t="s">
        <v>309</v>
      </c>
      <c r="Y30" s="39" t="s">
        <v>307</v>
      </c>
      <c r="Z30" s="19" t="s">
        <v>310</v>
      </c>
      <c r="AA30" s="64" t="s">
        <v>311</v>
      </c>
      <c r="AB30" s="1" t="s">
        <v>49</v>
      </c>
      <c r="AC30" s="63" t="s">
        <v>253</v>
      </c>
      <c r="AD30" s="63" t="s">
        <v>237</v>
      </c>
      <c r="AE30" s="63" t="s">
        <v>258</v>
      </c>
      <c r="AF30" s="63" t="s">
        <v>242</v>
      </c>
      <c r="AG30" s="18"/>
      <c r="AH30" s="4"/>
      <c r="AI30" s="63">
        <v>6.1493155561308699</v>
      </c>
      <c r="AJ30" s="15"/>
      <c r="AL30" t="s">
        <v>312</v>
      </c>
      <c r="AM30" s="48" t="s">
        <v>313</v>
      </c>
      <c r="AN30" s="1" t="s">
        <v>314</v>
      </c>
      <c r="AO30" s="48" t="s">
        <v>315</v>
      </c>
      <c r="AP30" s="1" t="s">
        <v>316</v>
      </c>
      <c r="AQ30" t="s">
        <v>49</v>
      </c>
      <c r="AR30" t="s">
        <v>8</v>
      </c>
      <c r="AS30" t="s">
        <v>9</v>
      </c>
      <c r="AT30" t="s">
        <v>10</v>
      </c>
      <c r="AU30" t="s">
        <v>67</v>
      </c>
      <c r="AV30" t="s">
        <v>11</v>
      </c>
      <c r="AW30" t="s">
        <v>317</v>
      </c>
      <c r="AX30" t="s">
        <v>318</v>
      </c>
      <c r="AY30">
        <v>300</v>
      </c>
      <c r="AZ30">
        <v>300</v>
      </c>
      <c r="BB30" s="65" t="s">
        <v>322</v>
      </c>
      <c r="BC30" s="65" t="s">
        <v>319</v>
      </c>
      <c r="BD30" s="65" t="s">
        <v>320</v>
      </c>
      <c r="BE30" s="65" t="s">
        <v>321</v>
      </c>
      <c r="BG30" s="28">
        <v>40256</v>
      </c>
      <c r="BH30" s="29">
        <v>63.349356999999998</v>
      </c>
      <c r="BI30" s="29">
        <v>14.458780000000001</v>
      </c>
      <c r="BJ30" t="s">
        <v>323</v>
      </c>
      <c r="BK30"/>
      <c r="BL30" s="29"/>
      <c r="BQ30">
        <v>1.35</v>
      </c>
      <c r="BR30"/>
      <c r="BS30"/>
      <c r="BT30">
        <v>2.4</v>
      </c>
      <c r="BU30"/>
      <c r="BV30"/>
      <c r="BW30"/>
      <c r="BX30"/>
    </row>
    <row r="31" spans="1:76" x14ac:dyDescent="0.2">
      <c r="A31" s="14">
        <f>COUNTIF(D31,"&lt;&gt;"&amp;"")+COUNTIF(BL31,"&lt;&gt;"&amp;"")</f>
        <v>1</v>
      </c>
      <c r="B31" s="26">
        <v>29</v>
      </c>
      <c r="C31" s="31" t="s">
        <v>73</v>
      </c>
      <c r="D31" s="31" t="s">
        <v>103</v>
      </c>
      <c r="E31" s="1" t="s">
        <v>114</v>
      </c>
      <c r="G31" s="36" t="s">
        <v>115</v>
      </c>
      <c r="H31" s="36" t="s">
        <v>116</v>
      </c>
      <c r="I31" s="37" t="s">
        <v>117</v>
      </c>
      <c r="J31" s="36" t="s">
        <v>146</v>
      </c>
      <c r="K31" s="36" t="s">
        <v>185</v>
      </c>
      <c r="L31" s="36" t="s">
        <v>224</v>
      </c>
      <c r="M31" s="36" t="s">
        <v>49</v>
      </c>
      <c r="N31" s="43"/>
      <c r="O31" s="46"/>
      <c r="P31" s="60"/>
      <c r="Q31" s="22"/>
      <c r="S31" s="19" t="s">
        <v>295</v>
      </c>
      <c r="T31" s="19" t="s">
        <v>306</v>
      </c>
      <c r="U31" s="1"/>
      <c r="V31" s="39" t="s">
        <v>307</v>
      </c>
      <c r="W31" s="19" t="s">
        <v>308</v>
      </c>
      <c r="X31" s="64" t="s">
        <v>309</v>
      </c>
      <c r="Y31" s="39" t="s">
        <v>307</v>
      </c>
      <c r="Z31" s="19" t="s">
        <v>310</v>
      </c>
      <c r="AA31" s="64" t="s">
        <v>311</v>
      </c>
      <c r="AB31" s="1" t="s">
        <v>49</v>
      </c>
      <c r="AC31" s="63" t="s">
        <v>253</v>
      </c>
      <c r="AD31" s="63" t="s">
        <v>237</v>
      </c>
      <c r="AE31" s="63" t="s">
        <v>259</v>
      </c>
      <c r="AF31" s="63" t="s">
        <v>243</v>
      </c>
      <c r="AG31" s="18"/>
      <c r="AH31" s="4"/>
      <c r="AI31" s="63">
        <v>11.453890381109566</v>
      </c>
      <c r="AJ31" s="15"/>
      <c r="AL31" t="s">
        <v>312</v>
      </c>
      <c r="AM31" s="48" t="s">
        <v>313</v>
      </c>
      <c r="AN31" s="1" t="s">
        <v>314</v>
      </c>
      <c r="AO31" s="48" t="s">
        <v>315</v>
      </c>
      <c r="AP31" s="1" t="s">
        <v>316</v>
      </c>
      <c r="AQ31" t="s">
        <v>49</v>
      </c>
      <c r="AR31" t="s">
        <v>8</v>
      </c>
      <c r="AS31" t="s">
        <v>9</v>
      </c>
      <c r="AT31" t="s">
        <v>10</v>
      </c>
      <c r="AU31" t="s">
        <v>67</v>
      </c>
      <c r="AV31" t="s">
        <v>11</v>
      </c>
      <c r="AW31" t="s">
        <v>317</v>
      </c>
      <c r="AX31" t="s">
        <v>318</v>
      </c>
      <c r="AY31">
        <v>300</v>
      </c>
      <c r="AZ31">
        <v>300</v>
      </c>
      <c r="BB31" s="65" t="s">
        <v>322</v>
      </c>
      <c r="BC31" s="65" t="s">
        <v>319</v>
      </c>
      <c r="BD31" s="65" t="s">
        <v>320</v>
      </c>
      <c r="BE31" s="65" t="s">
        <v>321</v>
      </c>
      <c r="BG31" s="28">
        <v>40256</v>
      </c>
      <c r="BH31" s="29">
        <v>63.349356999999998</v>
      </c>
      <c r="BI31" s="29">
        <v>14.458780000000001</v>
      </c>
      <c r="BJ31" t="s">
        <v>323</v>
      </c>
      <c r="BK31"/>
      <c r="BL31" s="29"/>
      <c r="BQ31">
        <v>1.95</v>
      </c>
      <c r="BR31"/>
      <c r="BS31"/>
      <c r="BT31">
        <v>3.7</v>
      </c>
      <c r="BU31"/>
      <c r="BV31"/>
      <c r="BW31"/>
      <c r="BX31"/>
    </row>
    <row r="32" spans="1:76" x14ac:dyDescent="0.2">
      <c r="A32" s="14">
        <f>COUNTIF(D32,"&lt;&gt;"&amp;"")+COUNTIF(BL32,"&lt;&gt;"&amp;"")</f>
        <v>1</v>
      </c>
      <c r="B32" s="26">
        <v>30</v>
      </c>
      <c r="C32" s="31" t="s">
        <v>73</v>
      </c>
      <c r="D32" s="31" t="s">
        <v>104</v>
      </c>
      <c r="E32" s="1" t="s">
        <v>114</v>
      </c>
      <c r="G32" s="36" t="s">
        <v>115</v>
      </c>
      <c r="H32" s="36" t="s">
        <v>116</v>
      </c>
      <c r="I32" s="37" t="s">
        <v>117</v>
      </c>
      <c r="J32" s="36" t="s">
        <v>147</v>
      </c>
      <c r="K32" s="36" t="s">
        <v>186</v>
      </c>
      <c r="L32" s="36" t="s">
        <v>225</v>
      </c>
      <c r="M32" s="36" t="s">
        <v>49</v>
      </c>
      <c r="N32" s="43"/>
      <c r="O32" s="46"/>
      <c r="P32" s="60"/>
      <c r="Q32" s="22"/>
      <c r="S32" s="19" t="s">
        <v>296</v>
      </c>
      <c r="T32" s="19" t="s">
        <v>306</v>
      </c>
      <c r="U32" s="1"/>
      <c r="V32" s="39" t="s">
        <v>307</v>
      </c>
      <c r="W32" s="19" t="s">
        <v>308</v>
      </c>
      <c r="X32" s="64" t="s">
        <v>309</v>
      </c>
      <c r="Y32" s="39" t="s">
        <v>307</v>
      </c>
      <c r="Z32" s="19" t="s">
        <v>310</v>
      </c>
      <c r="AA32" s="64" t="s">
        <v>311</v>
      </c>
      <c r="AB32" s="1" t="s">
        <v>49</v>
      </c>
      <c r="AC32" s="63" t="s">
        <v>253</v>
      </c>
      <c r="AD32" s="63" t="s">
        <v>237</v>
      </c>
      <c r="AE32" s="63" t="s">
        <v>260</v>
      </c>
      <c r="AF32" s="63" t="s">
        <v>244</v>
      </c>
      <c r="AG32" s="18"/>
      <c r="AH32" s="4"/>
      <c r="AI32" s="63">
        <v>4.5420320809466794</v>
      </c>
      <c r="AJ32" s="15"/>
      <c r="AL32" t="s">
        <v>312</v>
      </c>
      <c r="AM32" s="48" t="s">
        <v>313</v>
      </c>
      <c r="AN32" s="1" t="s">
        <v>314</v>
      </c>
      <c r="AO32" s="48" t="s">
        <v>315</v>
      </c>
      <c r="AP32" s="1" t="s">
        <v>316</v>
      </c>
      <c r="AQ32" t="s">
        <v>49</v>
      </c>
      <c r="AR32" t="s">
        <v>8</v>
      </c>
      <c r="AS32" t="s">
        <v>9</v>
      </c>
      <c r="AT32" t="s">
        <v>10</v>
      </c>
      <c r="AU32" t="s">
        <v>67</v>
      </c>
      <c r="AV32" t="s">
        <v>11</v>
      </c>
      <c r="AW32" t="s">
        <v>317</v>
      </c>
      <c r="AX32" t="s">
        <v>318</v>
      </c>
      <c r="AY32">
        <v>300</v>
      </c>
      <c r="AZ32">
        <v>300</v>
      </c>
      <c r="BB32" s="65" t="s">
        <v>322</v>
      </c>
      <c r="BC32" s="65" t="s">
        <v>319</v>
      </c>
      <c r="BD32" s="65" t="s">
        <v>320</v>
      </c>
      <c r="BE32" s="65" t="s">
        <v>321</v>
      </c>
      <c r="BG32" s="28">
        <v>40256</v>
      </c>
      <c r="BH32" s="29">
        <v>63.349356999999998</v>
      </c>
      <c r="BI32" s="29">
        <v>14.458780000000001</v>
      </c>
      <c r="BJ32" t="s">
        <v>323</v>
      </c>
      <c r="BK32"/>
      <c r="BL32" s="29"/>
      <c r="BQ32">
        <v>2.4500000000000002</v>
      </c>
      <c r="BR32"/>
      <c r="BS32"/>
      <c r="BT32">
        <v>3.9</v>
      </c>
      <c r="BU32"/>
      <c r="BV32"/>
      <c r="BW32"/>
      <c r="BX32"/>
    </row>
    <row r="33" spans="1:76" x14ac:dyDescent="0.2">
      <c r="A33" s="14">
        <f>COUNTIF(D33,"&lt;&gt;"&amp;"")+COUNTIF(BL33,"&lt;&gt;"&amp;"")</f>
        <v>1</v>
      </c>
      <c r="B33" s="26">
        <v>31</v>
      </c>
      <c r="C33" s="31" t="s">
        <v>73</v>
      </c>
      <c r="D33" s="31" t="s">
        <v>105</v>
      </c>
      <c r="E33" s="1" t="s">
        <v>114</v>
      </c>
      <c r="G33" s="36" t="s">
        <v>115</v>
      </c>
      <c r="H33" s="36" t="s">
        <v>116</v>
      </c>
      <c r="I33" s="37" t="s">
        <v>117</v>
      </c>
      <c r="J33" s="36" t="s">
        <v>148</v>
      </c>
      <c r="K33" s="36" t="s">
        <v>187</v>
      </c>
      <c r="L33" s="36" t="s">
        <v>226</v>
      </c>
      <c r="M33" s="36" t="s">
        <v>49</v>
      </c>
      <c r="N33" s="43"/>
      <c r="O33" s="46"/>
      <c r="P33" s="60"/>
      <c r="Q33" s="22"/>
      <c r="S33" s="19" t="s">
        <v>297</v>
      </c>
      <c r="T33" s="19" t="s">
        <v>306</v>
      </c>
      <c r="U33" s="1"/>
      <c r="V33" s="39" t="s">
        <v>307</v>
      </c>
      <c r="W33" s="19" t="s">
        <v>308</v>
      </c>
      <c r="X33" s="64" t="s">
        <v>309</v>
      </c>
      <c r="Y33" s="39" t="s">
        <v>307</v>
      </c>
      <c r="Z33" s="19" t="s">
        <v>310</v>
      </c>
      <c r="AA33" s="64" t="s">
        <v>311</v>
      </c>
      <c r="AB33" s="1" t="s">
        <v>49</v>
      </c>
      <c r="AC33" s="63" t="s">
        <v>253</v>
      </c>
      <c r="AD33" s="63" t="s">
        <v>237</v>
      </c>
      <c r="AE33" s="63" t="s">
        <v>261</v>
      </c>
      <c r="AF33" s="63" t="s">
        <v>245</v>
      </c>
      <c r="AG33" s="18"/>
      <c r="AH33" s="4"/>
      <c r="AI33" s="63">
        <v>4.059847038391422</v>
      </c>
      <c r="AJ33" s="15"/>
      <c r="AL33" t="s">
        <v>312</v>
      </c>
      <c r="AM33" s="48" t="s">
        <v>313</v>
      </c>
      <c r="AN33" s="1" t="s">
        <v>314</v>
      </c>
      <c r="AO33" s="48" t="s">
        <v>315</v>
      </c>
      <c r="AP33" s="1" t="s">
        <v>316</v>
      </c>
      <c r="AQ33" t="s">
        <v>49</v>
      </c>
      <c r="AR33" t="s">
        <v>8</v>
      </c>
      <c r="AS33" t="s">
        <v>9</v>
      </c>
      <c r="AT33" t="s">
        <v>10</v>
      </c>
      <c r="AU33" t="s">
        <v>67</v>
      </c>
      <c r="AV33" t="s">
        <v>11</v>
      </c>
      <c r="AW33" t="s">
        <v>317</v>
      </c>
      <c r="AX33" t="s">
        <v>318</v>
      </c>
      <c r="AY33">
        <v>300</v>
      </c>
      <c r="AZ33">
        <v>300</v>
      </c>
      <c r="BB33" s="65" t="s">
        <v>322</v>
      </c>
      <c r="BC33" s="65" t="s">
        <v>319</v>
      </c>
      <c r="BD33" s="65" t="s">
        <v>320</v>
      </c>
      <c r="BE33" s="65" t="s">
        <v>321</v>
      </c>
      <c r="BG33" s="28">
        <v>40256</v>
      </c>
      <c r="BH33" s="29">
        <v>63.349356999999998</v>
      </c>
      <c r="BI33" s="29">
        <v>14.458780000000001</v>
      </c>
      <c r="BJ33" t="s">
        <v>323</v>
      </c>
      <c r="BK33"/>
      <c r="BL33" s="29"/>
      <c r="BQ33">
        <v>2.95</v>
      </c>
      <c r="BR33"/>
      <c r="BS33"/>
      <c r="BT33">
        <v>4.0999999999999996</v>
      </c>
      <c r="BU33"/>
      <c r="BV33"/>
      <c r="BW33"/>
      <c r="BX33"/>
    </row>
    <row r="34" spans="1:76" x14ac:dyDescent="0.2">
      <c r="A34" s="14">
        <f>COUNTIF(D34,"&lt;&gt;"&amp;"")+COUNTIF(BL34,"&lt;&gt;"&amp;"")</f>
        <v>1</v>
      </c>
      <c r="B34" s="26">
        <v>32</v>
      </c>
      <c r="C34" s="31" t="s">
        <v>73</v>
      </c>
      <c r="D34" s="31" t="s">
        <v>106</v>
      </c>
      <c r="E34" s="1" t="s">
        <v>114</v>
      </c>
      <c r="G34" s="36" t="s">
        <v>115</v>
      </c>
      <c r="H34" s="36" t="s">
        <v>116</v>
      </c>
      <c r="I34" s="37" t="s">
        <v>117</v>
      </c>
      <c r="J34" s="36" t="s">
        <v>149</v>
      </c>
      <c r="K34" s="36" t="s">
        <v>188</v>
      </c>
      <c r="L34" s="36" t="s">
        <v>227</v>
      </c>
      <c r="M34" s="36" t="s">
        <v>49</v>
      </c>
      <c r="N34" s="43"/>
      <c r="O34" s="46"/>
      <c r="P34" s="61"/>
      <c r="Q34" s="22"/>
      <c r="S34" s="19" t="s">
        <v>298</v>
      </c>
      <c r="T34" s="19" t="s">
        <v>306</v>
      </c>
      <c r="U34" s="1"/>
      <c r="V34" s="39" t="s">
        <v>307</v>
      </c>
      <c r="W34" s="19" t="s">
        <v>308</v>
      </c>
      <c r="X34" s="64" t="s">
        <v>309</v>
      </c>
      <c r="Y34" s="39" t="s">
        <v>307</v>
      </c>
      <c r="Z34" s="19" t="s">
        <v>310</v>
      </c>
      <c r="AA34" s="64" t="s">
        <v>311</v>
      </c>
      <c r="AB34" s="1" t="s">
        <v>49</v>
      </c>
      <c r="AC34" s="63" t="s">
        <v>253</v>
      </c>
      <c r="AD34" s="63" t="s">
        <v>237</v>
      </c>
      <c r="AE34" s="63" t="s">
        <v>262</v>
      </c>
      <c r="AF34" s="63" t="s">
        <v>246</v>
      </c>
      <c r="AG34" s="18"/>
      <c r="AH34" s="4"/>
      <c r="AI34" s="63">
        <v>3.7195128528742329</v>
      </c>
      <c r="AJ34" s="15"/>
      <c r="AL34" t="s">
        <v>312</v>
      </c>
      <c r="AM34" s="48" t="s">
        <v>313</v>
      </c>
      <c r="AN34" s="1" t="s">
        <v>314</v>
      </c>
      <c r="AO34" s="48" t="s">
        <v>315</v>
      </c>
      <c r="AP34" s="1" t="s">
        <v>316</v>
      </c>
      <c r="AQ34" t="s">
        <v>49</v>
      </c>
      <c r="AR34" t="s">
        <v>8</v>
      </c>
      <c r="AS34" t="s">
        <v>9</v>
      </c>
      <c r="AT34" t="s">
        <v>10</v>
      </c>
      <c r="AU34" t="s">
        <v>67</v>
      </c>
      <c r="AV34" t="s">
        <v>11</v>
      </c>
      <c r="AW34" t="s">
        <v>317</v>
      </c>
      <c r="AX34" t="s">
        <v>318</v>
      </c>
      <c r="AY34">
        <v>300</v>
      </c>
      <c r="AZ34">
        <v>300</v>
      </c>
      <c r="BB34" s="65" t="s">
        <v>322</v>
      </c>
      <c r="BC34" s="65" t="s">
        <v>319</v>
      </c>
      <c r="BD34" s="65" t="s">
        <v>320</v>
      </c>
      <c r="BE34" s="65" t="s">
        <v>321</v>
      </c>
      <c r="BG34" s="28">
        <v>40256</v>
      </c>
      <c r="BH34" s="29">
        <v>63.349356999999998</v>
      </c>
      <c r="BI34" s="29">
        <v>14.458780000000001</v>
      </c>
      <c r="BJ34" t="s">
        <v>323</v>
      </c>
      <c r="BK34"/>
      <c r="BL34" s="29"/>
      <c r="BQ34">
        <v>3.25</v>
      </c>
      <c r="BR34"/>
      <c r="BS34"/>
      <c r="BT34">
        <v>4</v>
      </c>
      <c r="BU34"/>
      <c r="BV34"/>
      <c r="BW34"/>
      <c r="BX34"/>
    </row>
    <row r="35" spans="1:76" x14ac:dyDescent="0.2">
      <c r="A35" s="14">
        <f t="shared" ref="A35:A41" si="0">COUNTIF(D35,"&lt;&gt;"&amp;"")+COUNTIF(BL35,"&lt;&gt;"&amp;"")</f>
        <v>1</v>
      </c>
      <c r="B35" s="26">
        <v>33</v>
      </c>
      <c r="C35" s="31" t="s">
        <v>73</v>
      </c>
      <c r="D35" s="31" t="s">
        <v>107</v>
      </c>
      <c r="E35" s="1" t="s">
        <v>114</v>
      </c>
      <c r="F35" s="33"/>
      <c r="G35" s="36" t="s">
        <v>115</v>
      </c>
      <c r="H35" s="36" t="s">
        <v>116</v>
      </c>
      <c r="I35" s="37" t="s">
        <v>117</v>
      </c>
      <c r="J35" s="36" t="s">
        <v>150</v>
      </c>
      <c r="K35" s="36" t="s">
        <v>189</v>
      </c>
      <c r="L35" s="36" t="s">
        <v>228</v>
      </c>
      <c r="M35" s="36" t="s">
        <v>49</v>
      </c>
      <c r="P35" s="2"/>
      <c r="S35" t="s">
        <v>299</v>
      </c>
      <c r="T35" t="s">
        <v>306</v>
      </c>
      <c r="V35" s="39" t="s">
        <v>307</v>
      </c>
      <c r="W35" s="19" t="s">
        <v>308</v>
      </c>
      <c r="X35" s="64" t="s">
        <v>309</v>
      </c>
      <c r="Y35" s="39" t="s">
        <v>307</v>
      </c>
      <c r="Z35" s="19" t="s">
        <v>310</v>
      </c>
      <c r="AA35" s="64" t="s">
        <v>311</v>
      </c>
      <c r="AC35" s="63" t="s">
        <v>253</v>
      </c>
      <c r="AD35" s="63" t="s">
        <v>237</v>
      </c>
      <c r="AE35" s="63" t="s">
        <v>264</v>
      </c>
      <c r="AF35" s="63" t="s">
        <v>248</v>
      </c>
      <c r="AG35"/>
      <c r="AI35" s="63">
        <v>1.0464602008564987</v>
      </c>
      <c r="AJ35" s="15"/>
      <c r="AL35" t="s">
        <v>312</v>
      </c>
      <c r="AM35" s="48" t="s">
        <v>313</v>
      </c>
      <c r="AN35" s="1" t="s">
        <v>314</v>
      </c>
      <c r="AO35" s="48" t="s">
        <v>315</v>
      </c>
      <c r="AP35" s="1" t="s">
        <v>316</v>
      </c>
      <c r="AR35" t="s">
        <v>8</v>
      </c>
      <c r="AS35" t="s">
        <v>9</v>
      </c>
      <c r="AT35" t="s">
        <v>10</v>
      </c>
      <c r="AU35" t="s">
        <v>67</v>
      </c>
      <c r="AV35" t="s">
        <v>11</v>
      </c>
      <c r="AW35" t="s">
        <v>317</v>
      </c>
      <c r="AX35" t="s">
        <v>318</v>
      </c>
      <c r="AY35">
        <v>300</v>
      </c>
      <c r="AZ35">
        <v>300</v>
      </c>
      <c r="BB35" s="65" t="s">
        <v>322</v>
      </c>
      <c r="BC35" s="65" t="s">
        <v>319</v>
      </c>
      <c r="BD35" s="65" t="s">
        <v>320</v>
      </c>
      <c r="BE35" s="65" t="s">
        <v>321</v>
      </c>
      <c r="BG35" s="28">
        <v>40256</v>
      </c>
      <c r="BH35">
        <v>63.396104999999999</v>
      </c>
      <c r="BI35">
        <v>13.161936000000001</v>
      </c>
      <c r="BJ35" t="s">
        <v>323</v>
      </c>
      <c r="BK35"/>
      <c r="BL35"/>
      <c r="BQ35">
        <v>1</v>
      </c>
      <c r="BR35"/>
      <c r="BS35">
        <v>41.2</v>
      </c>
      <c r="BT35">
        <v>0.2</v>
      </c>
      <c r="BU35"/>
      <c r="BV35"/>
      <c r="BW35"/>
      <c r="BX35"/>
    </row>
    <row r="36" spans="1:76" x14ac:dyDescent="0.2">
      <c r="A36" s="14">
        <f t="shared" si="0"/>
        <v>1</v>
      </c>
      <c r="B36" s="26">
        <v>34</v>
      </c>
      <c r="C36" s="31" t="s">
        <v>73</v>
      </c>
      <c r="D36" s="31" t="s">
        <v>108</v>
      </c>
      <c r="E36" s="1" t="s">
        <v>114</v>
      </c>
      <c r="G36" s="36" t="s">
        <v>115</v>
      </c>
      <c r="H36" s="36" t="s">
        <v>116</v>
      </c>
      <c r="I36" s="37" t="s">
        <v>117</v>
      </c>
      <c r="J36" s="36" t="s">
        <v>151</v>
      </c>
      <c r="K36" s="36" t="s">
        <v>190</v>
      </c>
      <c r="L36" s="36" t="s">
        <v>229</v>
      </c>
      <c r="M36" s="36" t="s">
        <v>49</v>
      </c>
      <c r="P36" s="2"/>
      <c r="S36" s="19" t="s">
        <v>300</v>
      </c>
      <c r="T36" s="19" t="s">
        <v>306</v>
      </c>
      <c r="V36" s="39" t="s">
        <v>307</v>
      </c>
      <c r="W36" s="19" t="s">
        <v>308</v>
      </c>
      <c r="X36" s="64" t="s">
        <v>309</v>
      </c>
      <c r="Y36" s="39" t="s">
        <v>307</v>
      </c>
      <c r="Z36" s="19" t="s">
        <v>310</v>
      </c>
      <c r="AA36" s="64" t="s">
        <v>311</v>
      </c>
      <c r="AC36" s="63" t="s">
        <v>253</v>
      </c>
      <c r="AD36" s="63" t="s">
        <v>237</v>
      </c>
      <c r="AE36" s="63" t="s">
        <v>265</v>
      </c>
      <c r="AF36" s="63" t="s">
        <v>249</v>
      </c>
      <c r="AI36" s="63">
        <v>2.932051821408153</v>
      </c>
      <c r="AJ36" s="15"/>
      <c r="AL36" t="s">
        <v>312</v>
      </c>
      <c r="AM36" s="48" t="s">
        <v>313</v>
      </c>
      <c r="AN36" s="1" t="s">
        <v>314</v>
      </c>
      <c r="AO36" s="48" t="s">
        <v>315</v>
      </c>
      <c r="AP36" s="1" t="s">
        <v>316</v>
      </c>
      <c r="AR36" t="s">
        <v>8</v>
      </c>
      <c r="AS36" t="s">
        <v>9</v>
      </c>
      <c r="AT36" t="s">
        <v>10</v>
      </c>
      <c r="AU36" t="s">
        <v>67</v>
      </c>
      <c r="AV36" t="s">
        <v>11</v>
      </c>
      <c r="AW36" t="s">
        <v>317</v>
      </c>
      <c r="AX36" t="s">
        <v>318</v>
      </c>
      <c r="AY36">
        <v>300</v>
      </c>
      <c r="AZ36">
        <v>300</v>
      </c>
      <c r="BB36" s="65" t="s">
        <v>322</v>
      </c>
      <c r="BC36" s="65" t="s">
        <v>319</v>
      </c>
      <c r="BD36" s="65" t="s">
        <v>320</v>
      </c>
      <c r="BE36" s="65" t="s">
        <v>321</v>
      </c>
      <c r="BG36" s="28">
        <v>40256</v>
      </c>
      <c r="BH36" s="13">
        <v>63.396104999999999</v>
      </c>
      <c r="BI36" s="13">
        <v>13.161936000000001</v>
      </c>
      <c r="BJ36" t="s">
        <v>323</v>
      </c>
      <c r="BQ36" s="25">
        <v>2</v>
      </c>
      <c r="BS36" s="25">
        <v>46.2</v>
      </c>
      <c r="BT36" s="25">
        <v>1.6</v>
      </c>
    </row>
    <row r="37" spans="1:76" x14ac:dyDescent="0.2">
      <c r="A37" s="14">
        <f t="shared" si="0"/>
        <v>1</v>
      </c>
      <c r="B37" s="26">
        <v>35</v>
      </c>
      <c r="C37" s="31" t="s">
        <v>73</v>
      </c>
      <c r="D37" s="31" t="s">
        <v>109</v>
      </c>
      <c r="E37" s="1" t="s">
        <v>114</v>
      </c>
      <c r="G37" s="36" t="s">
        <v>115</v>
      </c>
      <c r="H37" s="36" t="s">
        <v>116</v>
      </c>
      <c r="I37" s="37" t="s">
        <v>117</v>
      </c>
      <c r="J37" s="36" t="s">
        <v>152</v>
      </c>
      <c r="K37" s="36" t="s">
        <v>191</v>
      </c>
      <c r="L37" s="36" t="s">
        <v>230</v>
      </c>
      <c r="M37" s="36" t="s">
        <v>49</v>
      </c>
      <c r="S37" s="19" t="s">
        <v>301</v>
      </c>
      <c r="T37" s="19" t="s">
        <v>306</v>
      </c>
      <c r="V37" s="39" t="s">
        <v>307</v>
      </c>
      <c r="W37" s="19" t="s">
        <v>308</v>
      </c>
      <c r="X37" s="64" t="s">
        <v>309</v>
      </c>
      <c r="Y37" s="39" t="s">
        <v>307</v>
      </c>
      <c r="Z37" s="19" t="s">
        <v>310</v>
      </c>
      <c r="AA37" s="64" t="s">
        <v>311</v>
      </c>
      <c r="AC37" s="63" t="s">
        <v>254</v>
      </c>
      <c r="AD37" s="63" t="s">
        <v>238</v>
      </c>
      <c r="AE37" s="63" t="s">
        <v>266</v>
      </c>
      <c r="AF37" s="63" t="s">
        <v>250</v>
      </c>
      <c r="AI37" s="63">
        <v>0.63924576335177929</v>
      </c>
      <c r="AJ37" s="15"/>
      <c r="AL37" t="s">
        <v>312</v>
      </c>
      <c r="AM37" s="48" t="s">
        <v>313</v>
      </c>
      <c r="AN37" s="1" t="s">
        <v>314</v>
      </c>
      <c r="AO37" s="48" t="s">
        <v>315</v>
      </c>
      <c r="AP37" s="1" t="s">
        <v>316</v>
      </c>
      <c r="AR37" t="s">
        <v>8</v>
      </c>
      <c r="AS37" t="s">
        <v>9</v>
      </c>
      <c r="AT37" t="s">
        <v>10</v>
      </c>
      <c r="AU37" t="s">
        <v>67</v>
      </c>
      <c r="AV37" t="s">
        <v>11</v>
      </c>
      <c r="AW37" t="s">
        <v>317</v>
      </c>
      <c r="AX37" t="s">
        <v>318</v>
      </c>
      <c r="AY37">
        <v>300</v>
      </c>
      <c r="AZ37">
        <v>300</v>
      </c>
      <c r="BB37" s="65" t="s">
        <v>322</v>
      </c>
      <c r="BC37" s="65" t="s">
        <v>319</v>
      </c>
      <c r="BD37" s="65" t="s">
        <v>320</v>
      </c>
      <c r="BE37" s="65" t="s">
        <v>321</v>
      </c>
      <c r="BG37" s="28">
        <v>40256</v>
      </c>
      <c r="BH37" s="13">
        <v>63.396104999999999</v>
      </c>
      <c r="BI37" s="13">
        <v>13.161936000000001</v>
      </c>
      <c r="BJ37" t="s">
        <v>323</v>
      </c>
      <c r="BQ37" s="25">
        <v>2.5</v>
      </c>
      <c r="BS37" s="25">
        <v>46.8</v>
      </c>
      <c r="BT37" s="25">
        <v>3.4</v>
      </c>
    </row>
    <row r="38" spans="1:76" x14ac:dyDescent="0.2">
      <c r="A38" s="14">
        <f t="shared" si="0"/>
        <v>1</v>
      </c>
      <c r="B38" s="26">
        <v>36</v>
      </c>
      <c r="C38" s="31" t="s">
        <v>73</v>
      </c>
      <c r="D38" s="31" t="s">
        <v>110</v>
      </c>
      <c r="E38" s="1" t="s">
        <v>114</v>
      </c>
      <c r="G38" s="36" t="s">
        <v>115</v>
      </c>
      <c r="H38" s="36" t="s">
        <v>116</v>
      </c>
      <c r="I38" s="37" t="s">
        <v>117</v>
      </c>
      <c r="J38" s="36" t="s">
        <v>153</v>
      </c>
      <c r="K38" s="36" t="s">
        <v>192</v>
      </c>
      <c r="L38" s="36" t="s">
        <v>231</v>
      </c>
      <c r="M38" s="36" t="s">
        <v>49</v>
      </c>
      <c r="S38" s="19" t="s">
        <v>302</v>
      </c>
      <c r="T38" s="19" t="s">
        <v>306</v>
      </c>
      <c r="V38" s="39" t="s">
        <v>307</v>
      </c>
      <c r="W38" s="19" t="s">
        <v>308</v>
      </c>
      <c r="X38" s="64" t="s">
        <v>309</v>
      </c>
      <c r="Y38" s="39" t="s">
        <v>307</v>
      </c>
      <c r="Z38" s="19" t="s">
        <v>310</v>
      </c>
      <c r="AA38" s="64" t="s">
        <v>311</v>
      </c>
      <c r="AC38" s="63" t="s">
        <v>254</v>
      </c>
      <c r="AD38" s="63" t="s">
        <v>238</v>
      </c>
      <c r="AE38" s="63" t="s">
        <v>255</v>
      </c>
      <c r="AF38" s="63" t="s">
        <v>239</v>
      </c>
      <c r="AI38" s="63">
        <v>1.6964168682451353</v>
      </c>
      <c r="AJ38" s="15"/>
      <c r="AL38" t="s">
        <v>312</v>
      </c>
      <c r="AM38" s="48" t="s">
        <v>313</v>
      </c>
      <c r="AN38" s="1" t="s">
        <v>314</v>
      </c>
      <c r="AO38" s="48" t="s">
        <v>315</v>
      </c>
      <c r="AP38" s="1" t="s">
        <v>316</v>
      </c>
      <c r="AR38" t="s">
        <v>8</v>
      </c>
      <c r="AS38" t="s">
        <v>9</v>
      </c>
      <c r="AT38" t="s">
        <v>10</v>
      </c>
      <c r="AU38" t="s">
        <v>67</v>
      </c>
      <c r="AV38" t="s">
        <v>11</v>
      </c>
      <c r="AW38" t="s">
        <v>317</v>
      </c>
      <c r="AX38" t="s">
        <v>318</v>
      </c>
      <c r="AY38">
        <v>300</v>
      </c>
      <c r="AZ38">
        <v>300</v>
      </c>
      <c r="BB38" s="65" t="s">
        <v>322</v>
      </c>
      <c r="BC38" s="65" t="s">
        <v>319</v>
      </c>
      <c r="BD38" s="65" t="s">
        <v>320</v>
      </c>
      <c r="BE38" s="65" t="s">
        <v>321</v>
      </c>
      <c r="BG38" s="28">
        <v>40256</v>
      </c>
      <c r="BH38" s="13">
        <v>63.396104999999999</v>
      </c>
      <c r="BI38" s="13">
        <v>13.161936000000001</v>
      </c>
      <c r="BJ38" t="s">
        <v>323</v>
      </c>
      <c r="BQ38" s="25">
        <v>3</v>
      </c>
      <c r="BS38" s="25">
        <v>46.5</v>
      </c>
      <c r="BT38" s="25">
        <v>2.9</v>
      </c>
    </row>
    <row r="39" spans="1:76" x14ac:dyDescent="0.2">
      <c r="A39" s="14">
        <f t="shared" si="0"/>
        <v>1</v>
      </c>
      <c r="B39" s="26">
        <v>37</v>
      </c>
      <c r="C39" s="31" t="s">
        <v>73</v>
      </c>
      <c r="D39" s="31" t="s">
        <v>111</v>
      </c>
      <c r="E39" s="1" t="s">
        <v>114</v>
      </c>
      <c r="G39" s="36" t="s">
        <v>115</v>
      </c>
      <c r="H39" s="36" t="s">
        <v>116</v>
      </c>
      <c r="I39" s="37" t="s">
        <v>117</v>
      </c>
      <c r="J39" s="36" t="s">
        <v>154</v>
      </c>
      <c r="K39" s="36" t="s">
        <v>193</v>
      </c>
      <c r="L39" s="36" t="s">
        <v>232</v>
      </c>
      <c r="M39" s="36" t="s">
        <v>49</v>
      </c>
      <c r="S39" s="19" t="s">
        <v>303</v>
      </c>
      <c r="T39" s="19" t="s">
        <v>306</v>
      </c>
      <c r="V39" s="39" t="s">
        <v>307</v>
      </c>
      <c r="W39" s="19" t="s">
        <v>308</v>
      </c>
      <c r="X39" s="64" t="s">
        <v>309</v>
      </c>
      <c r="Y39" s="39" t="s">
        <v>307</v>
      </c>
      <c r="Z39" s="19" t="s">
        <v>310</v>
      </c>
      <c r="AA39" s="64" t="s">
        <v>311</v>
      </c>
      <c r="AC39" s="63" t="s">
        <v>254</v>
      </c>
      <c r="AD39" s="63" t="s">
        <v>238</v>
      </c>
      <c r="AE39" s="63" t="s">
        <v>256</v>
      </c>
      <c r="AF39" s="63" t="s">
        <v>240</v>
      </c>
      <c r="AI39" s="63">
        <v>1.8468657972233908</v>
      </c>
      <c r="AJ39" s="15"/>
      <c r="AL39" t="s">
        <v>312</v>
      </c>
      <c r="AM39" s="48" t="s">
        <v>313</v>
      </c>
      <c r="AN39" s="1" t="s">
        <v>314</v>
      </c>
      <c r="AO39" s="48" t="s">
        <v>315</v>
      </c>
      <c r="AP39" s="1" t="s">
        <v>316</v>
      </c>
      <c r="AR39" t="s">
        <v>8</v>
      </c>
      <c r="AS39" t="s">
        <v>9</v>
      </c>
      <c r="AT39" t="s">
        <v>10</v>
      </c>
      <c r="AU39" t="s">
        <v>67</v>
      </c>
      <c r="AV39" t="s">
        <v>11</v>
      </c>
      <c r="AW39" t="s">
        <v>317</v>
      </c>
      <c r="AX39" t="s">
        <v>318</v>
      </c>
      <c r="AY39">
        <v>300</v>
      </c>
      <c r="AZ39">
        <v>300</v>
      </c>
      <c r="BB39" s="65" t="s">
        <v>322</v>
      </c>
      <c r="BC39" s="65" t="s">
        <v>319</v>
      </c>
      <c r="BD39" s="65" t="s">
        <v>320</v>
      </c>
      <c r="BE39" s="65" t="s">
        <v>321</v>
      </c>
      <c r="BG39" s="28">
        <v>40256</v>
      </c>
      <c r="BH39" s="13">
        <v>63.396104999999999</v>
      </c>
      <c r="BI39" s="13">
        <v>13.161936000000001</v>
      </c>
      <c r="BJ39" t="s">
        <v>323</v>
      </c>
      <c r="BQ39" s="25">
        <v>4</v>
      </c>
      <c r="BS39" s="25">
        <v>51.75</v>
      </c>
      <c r="BT39" s="25">
        <v>3.8</v>
      </c>
    </row>
    <row r="40" spans="1:76" x14ac:dyDescent="0.2">
      <c r="A40" s="14">
        <f t="shared" si="0"/>
        <v>1</v>
      </c>
      <c r="B40" s="26">
        <v>38</v>
      </c>
      <c r="C40" s="31" t="s">
        <v>73</v>
      </c>
      <c r="D40" s="31" t="s">
        <v>112</v>
      </c>
      <c r="E40" s="1" t="s">
        <v>114</v>
      </c>
      <c r="G40" s="36" t="s">
        <v>115</v>
      </c>
      <c r="H40" s="36" t="s">
        <v>116</v>
      </c>
      <c r="I40" s="37" t="s">
        <v>117</v>
      </c>
      <c r="J40" s="36" t="s">
        <v>155</v>
      </c>
      <c r="K40" s="36" t="s">
        <v>194</v>
      </c>
      <c r="L40" s="36" t="s">
        <v>233</v>
      </c>
      <c r="M40" s="36" t="s">
        <v>49</v>
      </c>
      <c r="S40" s="19" t="s">
        <v>304</v>
      </c>
      <c r="T40" s="19" t="s">
        <v>306</v>
      </c>
      <c r="V40" s="39" t="s">
        <v>307</v>
      </c>
      <c r="W40" s="19" t="s">
        <v>308</v>
      </c>
      <c r="X40" s="64" t="s">
        <v>309</v>
      </c>
      <c r="Y40" s="39" t="s">
        <v>307</v>
      </c>
      <c r="Z40" s="19" t="s">
        <v>310</v>
      </c>
      <c r="AA40" s="64" t="s">
        <v>311</v>
      </c>
      <c r="AC40" s="63" t="s">
        <v>254</v>
      </c>
      <c r="AD40" s="63" t="s">
        <v>238</v>
      </c>
      <c r="AE40" s="63" t="s">
        <v>257</v>
      </c>
      <c r="AF40" s="63" t="s">
        <v>241</v>
      </c>
      <c r="AI40" s="63">
        <v>2.4691674312746512</v>
      </c>
      <c r="AJ40" s="15"/>
      <c r="AL40" t="s">
        <v>312</v>
      </c>
      <c r="AM40" s="48" t="s">
        <v>313</v>
      </c>
      <c r="AN40" s="1" t="s">
        <v>314</v>
      </c>
      <c r="AO40" s="48" t="s">
        <v>315</v>
      </c>
      <c r="AP40" s="1" t="s">
        <v>316</v>
      </c>
      <c r="AR40" t="s">
        <v>8</v>
      </c>
      <c r="AS40" t="s">
        <v>9</v>
      </c>
      <c r="AT40" t="s">
        <v>10</v>
      </c>
      <c r="AU40" t="s">
        <v>67</v>
      </c>
      <c r="AV40" t="s">
        <v>11</v>
      </c>
      <c r="AW40" t="s">
        <v>317</v>
      </c>
      <c r="AX40" t="s">
        <v>318</v>
      </c>
      <c r="AY40">
        <v>300</v>
      </c>
      <c r="AZ40">
        <v>300</v>
      </c>
      <c r="BB40" s="65" t="s">
        <v>322</v>
      </c>
      <c r="BC40" s="65" t="s">
        <v>319</v>
      </c>
      <c r="BD40" s="65" t="s">
        <v>320</v>
      </c>
      <c r="BE40" s="65" t="s">
        <v>321</v>
      </c>
      <c r="BG40" s="28">
        <v>40256</v>
      </c>
      <c r="BH40" s="13">
        <v>63.396104999999999</v>
      </c>
      <c r="BI40" s="13">
        <v>13.161936000000001</v>
      </c>
      <c r="BJ40" t="s">
        <v>323</v>
      </c>
      <c r="BQ40" s="25">
        <v>6</v>
      </c>
      <c r="BS40" s="25">
        <v>56.85</v>
      </c>
      <c r="BT40" s="25">
        <v>4</v>
      </c>
    </row>
    <row r="41" spans="1:76" x14ac:dyDescent="0.2">
      <c r="A41" s="14">
        <f t="shared" si="0"/>
        <v>1</v>
      </c>
      <c r="B41" s="26">
        <v>39</v>
      </c>
      <c r="C41" s="31" t="s">
        <v>73</v>
      </c>
      <c r="D41" s="31" t="s">
        <v>113</v>
      </c>
      <c r="E41" s="1" t="s">
        <v>114</v>
      </c>
      <c r="G41" s="36" t="s">
        <v>115</v>
      </c>
      <c r="H41" s="36" t="s">
        <v>116</v>
      </c>
      <c r="I41" s="37" t="s">
        <v>117</v>
      </c>
      <c r="J41" s="36" t="s">
        <v>156</v>
      </c>
      <c r="K41" s="36" t="s">
        <v>195</v>
      </c>
      <c r="L41" s="36" t="s">
        <v>234</v>
      </c>
      <c r="M41" s="36" t="s">
        <v>49</v>
      </c>
      <c r="S41" s="19" t="s">
        <v>305</v>
      </c>
      <c r="T41" s="19" t="s">
        <v>306</v>
      </c>
      <c r="V41" s="39" t="s">
        <v>307</v>
      </c>
      <c r="W41" s="19" t="s">
        <v>308</v>
      </c>
      <c r="X41" s="64" t="s">
        <v>309</v>
      </c>
      <c r="Y41" s="39" t="s">
        <v>307</v>
      </c>
      <c r="Z41" s="19" t="s">
        <v>310</v>
      </c>
      <c r="AA41" s="64" t="s">
        <v>311</v>
      </c>
      <c r="AC41" s="63" t="s">
        <v>254</v>
      </c>
      <c r="AD41" s="63" t="s">
        <v>238</v>
      </c>
      <c r="AE41" s="63" t="s">
        <v>258</v>
      </c>
      <c r="AF41" s="63" t="s">
        <v>242</v>
      </c>
      <c r="AI41" s="63">
        <v>1.6624057473868159</v>
      </c>
      <c r="AJ41" s="15"/>
      <c r="AL41" t="s">
        <v>312</v>
      </c>
      <c r="AM41" s="48" t="s">
        <v>313</v>
      </c>
      <c r="AN41" s="1" t="s">
        <v>314</v>
      </c>
      <c r="AO41" s="48" t="s">
        <v>315</v>
      </c>
      <c r="AP41" s="1" t="s">
        <v>316</v>
      </c>
      <c r="AR41" t="s">
        <v>8</v>
      </c>
      <c r="AS41" t="s">
        <v>9</v>
      </c>
      <c r="AT41" t="s">
        <v>10</v>
      </c>
      <c r="AU41" t="s">
        <v>67</v>
      </c>
      <c r="AV41" t="s">
        <v>11</v>
      </c>
      <c r="AW41" t="s">
        <v>317</v>
      </c>
      <c r="AX41" t="s">
        <v>318</v>
      </c>
      <c r="AY41">
        <v>300</v>
      </c>
      <c r="AZ41">
        <v>300</v>
      </c>
      <c r="BB41" s="65" t="s">
        <v>322</v>
      </c>
      <c r="BC41" s="65" t="s">
        <v>319</v>
      </c>
      <c r="BD41" s="65" t="s">
        <v>320</v>
      </c>
      <c r="BE41" s="65" t="s">
        <v>321</v>
      </c>
      <c r="BG41" s="28">
        <v>40256</v>
      </c>
      <c r="BH41" s="13">
        <v>63.396104999999999</v>
      </c>
      <c r="BI41" s="13">
        <v>13.161936000000001</v>
      </c>
      <c r="BJ41" t="s">
        <v>323</v>
      </c>
      <c r="BQ41" s="25">
        <v>7</v>
      </c>
      <c r="BS41" s="25">
        <v>59.95</v>
      </c>
      <c r="BT41" s="25">
        <v>4.0999999999999996</v>
      </c>
    </row>
    <row r="42" spans="1:76" x14ac:dyDescent="0.2">
      <c r="AJ42" s="15"/>
    </row>
    <row r="43" spans="1:76" x14ac:dyDescent="0.2">
      <c r="AJ43" s="15"/>
    </row>
    <row r="44" spans="1:76" x14ac:dyDescent="0.2">
      <c r="AJ44" s="15"/>
    </row>
    <row r="45" spans="1:76" x14ac:dyDescent="0.2">
      <c r="AJ45" s="15"/>
    </row>
    <row r="46" spans="1:76" x14ac:dyDescent="0.2">
      <c r="AJ46" s="15"/>
    </row>
    <row r="47" spans="1:76" x14ac:dyDescent="0.2">
      <c r="AJ47" s="15"/>
    </row>
    <row r="48" spans="1:76" x14ac:dyDescent="0.2">
      <c r="AJ48" s="15"/>
    </row>
    <row r="49" spans="36:36" x14ac:dyDescent="0.2">
      <c r="AJ49" s="15"/>
    </row>
    <row r="50" spans="36:36" x14ac:dyDescent="0.2">
      <c r="AJ50" s="15"/>
    </row>
    <row r="51" spans="36:36" x14ac:dyDescent="0.2">
      <c r="AJ51" s="15"/>
    </row>
    <row r="52" spans="36:36" x14ac:dyDescent="0.2">
      <c r="AJ52" s="15"/>
    </row>
    <row r="53" spans="36:36" x14ac:dyDescent="0.2">
      <c r="AJ53" s="15"/>
    </row>
    <row r="54" spans="36:36" x14ac:dyDescent="0.2">
      <c r="AJ54" s="15"/>
    </row>
    <row r="55" spans="36:36" x14ac:dyDescent="0.2">
      <c r="AJ55" s="15"/>
    </row>
    <row r="56" spans="36:36" x14ac:dyDescent="0.2">
      <c r="AJ56" s="15"/>
    </row>
    <row r="57" spans="36:36" x14ac:dyDescent="0.2">
      <c r="AJ57" s="15"/>
    </row>
    <row r="58" spans="36:36" x14ac:dyDescent="0.2">
      <c r="AJ58" s="15"/>
    </row>
    <row r="59" spans="36:36" x14ac:dyDescent="0.2">
      <c r="AJ59" s="15"/>
    </row>
    <row r="60" spans="36:36" x14ac:dyDescent="0.2">
      <c r="AJ60" s="15"/>
    </row>
    <row r="61" spans="36:36" x14ac:dyDescent="0.2">
      <c r="AJ61" s="15"/>
    </row>
    <row r="62" spans="36:36" x14ac:dyDescent="0.2">
      <c r="AJ62" s="15"/>
    </row>
    <row r="63" spans="36:36" x14ac:dyDescent="0.2">
      <c r="AJ63" s="15"/>
    </row>
    <row r="64" spans="36:36" x14ac:dyDescent="0.2">
      <c r="AJ64" s="15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B1:BE1"/>
    <mergeCell ref="BG1:BL1"/>
    <mergeCell ref="BN1:BO1"/>
  </mergeCells>
  <phoneticPr fontId="8" type="noConversion"/>
  <conditionalFormatting sqref="AI3:AI34">
    <cfRule type="containsBlanks" dxfId="4" priority="9" stopIfTrue="1">
      <formula>LEN(TRIM(AI3))=0</formula>
    </cfRule>
    <cfRule type="cellIs" dxfId="3" priority="10" operator="lessThan">
      <formula>0.02</formula>
    </cfRule>
  </conditionalFormatting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N3:O34">
    <cfRule type="cellIs" dxfId="2" priority="5" operator="lessThan">
      <formula>2000</formula>
    </cfRule>
    <cfRule type="expression" dxfId="1" priority="7">
      <formula>$N3&lt;&gt;$O3</formula>
    </cfRule>
  </conditionalFormatting>
  <conditionalFormatting sqref="N36:O1048576 N2:O34">
    <cfRule type="containsBlanks" dxfId="0" priority="1" stopIfTrue="1">
      <formula>LEN(TRIM(N2))=0</formula>
    </cfRule>
  </conditionalFormatting>
  <hyperlinks>
    <hyperlink ref="X3" r:id="rId1"/>
    <hyperlink ref="X4:X10" r:id="rId2" display="lucas@envonautics.com"/>
    <hyperlink ref="AA3" r:id="rId3"/>
    <hyperlink ref="AA4" r:id="rId4"/>
    <hyperlink ref="AA5" r:id="rId5"/>
    <hyperlink ref="AA6" r:id="rId6"/>
    <hyperlink ref="AA7" r:id="rId7"/>
    <hyperlink ref="AA8" r:id="rId8"/>
    <hyperlink ref="AA9" r:id="rId9"/>
    <hyperlink ref="AA10" r:id="rId10"/>
    <hyperlink ref="X11" r:id="rId11"/>
    <hyperlink ref="X19" r:id="rId12"/>
    <hyperlink ref="X27" r:id="rId13"/>
    <hyperlink ref="X35" r:id="rId14"/>
    <hyperlink ref="X12:X18" r:id="rId15" display="lucas@envonautics.com"/>
    <hyperlink ref="X20:X26" r:id="rId16" display="lucas@envonautics.com"/>
    <hyperlink ref="X28:X34" r:id="rId17" display="lucas@envonautics.com"/>
    <hyperlink ref="X36:X41" r:id="rId18" display="lucas@envonautics.com"/>
    <hyperlink ref="AA11" r:id="rId19"/>
    <hyperlink ref="AA19" r:id="rId20"/>
    <hyperlink ref="AA27" r:id="rId21"/>
    <hyperlink ref="AA35" r:id="rId22"/>
    <hyperlink ref="AA12" r:id="rId23"/>
    <hyperlink ref="AA20" r:id="rId24"/>
    <hyperlink ref="AA28" r:id="rId25"/>
    <hyperlink ref="AA36" r:id="rId26"/>
    <hyperlink ref="AA13" r:id="rId27"/>
    <hyperlink ref="AA21" r:id="rId28"/>
    <hyperlink ref="AA29" r:id="rId29"/>
    <hyperlink ref="AA37" r:id="rId30"/>
    <hyperlink ref="AA14" r:id="rId31"/>
    <hyperlink ref="AA22" r:id="rId32"/>
    <hyperlink ref="AA30" r:id="rId33"/>
    <hyperlink ref="AA38" r:id="rId34"/>
    <hyperlink ref="AA15" r:id="rId35"/>
    <hyperlink ref="AA23" r:id="rId36"/>
    <hyperlink ref="AA31" r:id="rId37"/>
    <hyperlink ref="AA39" r:id="rId38"/>
    <hyperlink ref="AA16" r:id="rId39"/>
    <hyperlink ref="AA24" r:id="rId40"/>
    <hyperlink ref="AA32" r:id="rId41"/>
    <hyperlink ref="AA40" r:id="rId42"/>
    <hyperlink ref="AA17" r:id="rId43"/>
    <hyperlink ref="AA25" r:id="rId44"/>
    <hyperlink ref="AA33" r:id="rId45"/>
    <hyperlink ref="AA41" r:id="rId46"/>
    <hyperlink ref="AA18" r:id="rId47"/>
    <hyperlink ref="AA26" r:id="rId48"/>
    <hyperlink ref="AA34" r:id="rId49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2016-05-22T23:50:48Z</dcterms:modified>
</cp:coreProperties>
</file>