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nclair/repos/sifes/metadata/excel/projects/micans_v6_exp1_plexed/"/>
    </mc:Choice>
  </mc:AlternateContent>
  <bookViews>
    <workbookView xWindow="16980" yWindow="460" windowWidth="11820" windowHeight="17540" tabRatio="500"/>
  </bookViews>
  <sheets>
    <sheet name="micans_v6_exp1_plexed" sheetId="1" r:id="rId1"/>
  </sheets>
  <calcPr calcId="150001" concurrentCalc="0"/>
  <customWorkbookViews>
    <customWorkbookView name="LS - Personal View" guid="{06B92370-743D-804F-912C-658BE37B1274}" mergeInterval="0" personalView="1" maximized="1" windowWidth="2556" windowHeight="1244" tabRatio="500" activeSheetId="1"/>
    <customWorkbookView name="Kemal - Personal View" guid="{CB40A2B6-4618-A74E-89AF-8E1F0A1F3C2E}" mergeInterval="0" personalView="1" xWindow="184" yWindow="84" windowWidth="1280" windowHeight="749" tabRatio="500" activeSheetId="1"/>
    <customWorkbookView name="Me - Personal View" guid="{22DA4066-82A0-D143-AA10-416CFBE3149D}" mergeInterval="0" personalView="1" xWindow="46" yWindow="23" windowWidth="1436" windowHeight="854" tabRatio="500" activeSheetId="1" showStatusbar="0"/>
    <customWorkbookView name="Microsoft Office User - Personal View" guid="{31EA8456-A0B1-A842-BBBA-1FCBF1E560D2}" mergeInterval="0" personalView="1" maximized="1" windowWidth="2556" windowHeight="1244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7" i="1" l="1"/>
  <c r="A38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" i="1"/>
</calcChain>
</file>

<file path=xl/sharedStrings.xml><?xml version="1.0" encoding="utf-8"?>
<sst xmlns="http://schemas.openxmlformats.org/spreadsheetml/2006/main" count="1259" uniqueCount="307">
  <si>
    <t>Country</t>
  </si>
  <si>
    <t>Primers name</t>
  </si>
  <si>
    <t>Forward primer name</t>
  </si>
  <si>
    <t>Forward primer</t>
  </si>
  <si>
    <t>Reverse primer name</t>
  </si>
  <si>
    <t>Reverse primer</t>
  </si>
  <si>
    <t>Bioproject</t>
  </si>
  <si>
    <t>Biosample</t>
  </si>
  <si>
    <t>AMPLICON</t>
  </si>
  <si>
    <t>METAGENOMIC</t>
  </si>
  <si>
    <t>PCR</t>
  </si>
  <si>
    <t>ILLUMINA</t>
  </si>
  <si>
    <t>Latitude (N)</t>
  </si>
  <si>
    <t>Longitude (E)</t>
  </si>
  <si>
    <t>Forward MD5 checksum</t>
  </si>
  <si>
    <t>Reverse MD5 checksum</t>
  </si>
  <si>
    <t>Contact 1 name</t>
  </si>
  <si>
    <t>Contact 1 email</t>
  </si>
  <si>
    <t>Contact 2 name</t>
  </si>
  <si>
    <t>Contact 2 email</t>
  </si>
  <si>
    <t>Library strategy</t>
  </si>
  <si>
    <t>Library source</t>
  </si>
  <si>
    <t>Library selection</t>
  </si>
  <si>
    <t>Library layout</t>
  </si>
  <si>
    <t>Platform</t>
  </si>
  <si>
    <t>Forward read length</t>
  </si>
  <si>
    <t>Reverse read length</t>
  </si>
  <si>
    <t>Organism</t>
  </si>
  <si>
    <t>Depth [m]</t>
  </si>
  <si>
    <t>pH</t>
  </si>
  <si>
    <t>Sample #</t>
  </si>
  <si>
    <t>Temperature [℃]</t>
  </si>
  <si>
    <t>Mandatory information if you want to submit to SRA (see http://gensc.org/ns/mixs/)</t>
  </si>
  <si>
    <t>Environement biome (env_biome)</t>
  </si>
  <si>
    <t>Environement feature (env_feature)</t>
  </si>
  <si>
    <t>Environement material (env_material)</t>
  </si>
  <si>
    <t>Design description (free text)</t>
  </si>
  <si>
    <t>Project long name (free text)</t>
  </si>
  <si>
    <t>Sample long name (free text)</t>
  </si>
  <si>
    <t>DNA con. [ng/µl]</t>
  </si>
  <si>
    <t>PhiX spiking</t>
  </si>
  <si>
    <t>Cell counts [cells/mL]</t>
  </si>
  <si>
    <t>Conductivity [μS/cm]</t>
  </si>
  <si>
    <t>Reverse index #</t>
  </si>
  <si>
    <t>Forward index #</t>
  </si>
  <si>
    <t>Forward index sequence</t>
  </si>
  <si>
    <t>Reverse index sequence</t>
  </si>
  <si>
    <t>Barcode ref.</t>
  </si>
  <si>
    <t>Reverse index (verbatim label)</t>
  </si>
  <si>
    <t xml:space="preserve"> </t>
  </si>
  <si>
    <t>Sampling Date (YYYY-MM-DD)</t>
  </si>
  <si>
    <t>Location (free text)</t>
  </si>
  <si>
    <r>
      <t xml:space="preserve">More mandatory information for SRA submission (GPS coordinates in rational numbers </t>
    </r>
    <r>
      <rPr>
        <b/>
        <u/>
        <sz val="12"/>
        <color theme="1"/>
        <rFont val="Calibri"/>
        <scheme val="minor"/>
      </rPr>
      <t>not</t>
    </r>
    <r>
      <rPr>
        <sz val="12"/>
        <color theme="1"/>
        <rFont val="Calibri"/>
        <family val="2"/>
        <scheme val="minor"/>
      </rPr>
      <t xml:space="preserve"> degrees&amp;seconds)</t>
    </r>
  </si>
  <si>
    <t>Contact 1 function</t>
  </si>
  <si>
    <t>Contact 2 function</t>
  </si>
  <si>
    <t>Forward filename</t>
  </si>
  <si>
    <t>Reverse filename</t>
  </si>
  <si>
    <t>Forward reads count</t>
  </si>
  <si>
    <t>Reverse reads count</t>
  </si>
  <si>
    <t>Instrument model</t>
  </si>
  <si>
    <t>Instrument software</t>
  </si>
  <si>
    <t>Prefix</t>
  </si>
  <si>
    <t>Directory</t>
  </si>
  <si>
    <t>Suffix</t>
  </si>
  <si>
    <t>~/SIFES/raw/projects/</t>
  </si>
  <si>
    <t>1_1_3-34678799/</t>
  </si>
  <si>
    <t>2_4_5-34692717/</t>
  </si>
  <si>
    <t>3_6_9-34697670/</t>
  </si>
  <si>
    <t>4_10_13-34690723/</t>
  </si>
  <si>
    <t>5_14_16-34680792/</t>
  </si>
  <si>
    <t>6_17_21-34686763/</t>
  </si>
  <si>
    <t>7_23_26-34692718/</t>
  </si>
  <si>
    <t>8_27_30-34690726/</t>
  </si>
  <si>
    <t>9_31_32-34680793/</t>
  </si>
  <si>
    <t>Project short name
(no spaces and only ascii)</t>
  </si>
  <si>
    <t>Sample short name
(no spaces and only ascii)</t>
  </si>
  <si>
    <t>After SRA submission</t>
  </si>
  <si>
    <t>Paired</t>
  </si>
  <si>
    <t>1-1-3_S1_L001_R1_001.fastq.gz</t>
  </si>
  <si>
    <t>1-1-3_S1_L001_R2_001.fastq.gz</t>
  </si>
  <si>
    <t>1-1-3_S1_L002_R1_001.fastq.gz</t>
  </si>
  <si>
    <t>1-1-3_S1_L002_R2_001.fastq.gz</t>
  </si>
  <si>
    <t>1-1-3_S1_L003_R1_001.fastq.gz</t>
  </si>
  <si>
    <t>1-1-3_S1_L004_R1_001.fastq.gz</t>
  </si>
  <si>
    <t>1-1-3_S1_L003_R2_001.fastq.gz</t>
  </si>
  <si>
    <t>1-1-3_S1_L004_R2_001.fastq.gz</t>
  </si>
  <si>
    <t>2-4-5_S2_L001_R1_001.fastq.gz</t>
  </si>
  <si>
    <t>2-4-5_S2_L002_R1_001.fastq.gz</t>
  </si>
  <si>
    <t>2-4-5_S2_L003_R1_001.fastq.gz</t>
  </si>
  <si>
    <t>2-4-5_S2_L004_R1_001.fastq.gz</t>
  </si>
  <si>
    <t>3-6-9_S3_L001_R1_001.fastq.gz</t>
  </si>
  <si>
    <t>3-6-9_S3_L002_R1_001.fastq.gz</t>
  </si>
  <si>
    <t>3-6-9_S3_L003_R1_001.fastq.gz</t>
  </si>
  <si>
    <t>3-6-9_S3_L004_R1_001.fastq.gz</t>
  </si>
  <si>
    <t>4-10-13_S4_L001_R1_001.fastq.gz</t>
  </si>
  <si>
    <t>4-10-13_S4_L002_R1_001.fastq.gz</t>
  </si>
  <si>
    <t>4-10-13_S4_L003_R1_001.fastq.gz</t>
  </si>
  <si>
    <t>4-10-13_S4_L004_R1_001.fastq.gz</t>
  </si>
  <si>
    <t>5-14-16_S5_L001_R1_001.fastq.gz</t>
  </si>
  <si>
    <t>5-14-16_S5_L002_R1_001.fastq.gz</t>
  </si>
  <si>
    <t>5-14-16_S5_L003_R1_001.fastq.gz</t>
  </si>
  <si>
    <t>5-14-16_S5_L004_R1_001.fastq.gz</t>
  </si>
  <si>
    <t>6-17-21_S6_L001_R1_001.fastq.gz</t>
  </si>
  <si>
    <t>6-17-21_S6_L002_R1_001.fastq.gz</t>
  </si>
  <si>
    <t>6-17-21_S6_L003_R1_001.fastq.gz</t>
  </si>
  <si>
    <t>6-17-21_S6_L004_R1_001.fastq.gz</t>
  </si>
  <si>
    <t>7-23-26_S7_L001_R1_001.fastq.gz</t>
  </si>
  <si>
    <t>7-23-26_S7_L002_R1_001.fastq.gz</t>
  </si>
  <si>
    <t>7-23-26_S7_L003_R1_001.fastq.gz</t>
  </si>
  <si>
    <t>7-23-26_S7_L004_R1_001.fastq.gz</t>
  </si>
  <si>
    <t>8-27-30_S8_L001_R1_001.fastq.gz</t>
  </si>
  <si>
    <t>8-27-30_S8_L002_R1_001.fastq.gz</t>
  </si>
  <si>
    <t>8-27-30_S8_L003_R1_001.fastq.gz</t>
  </si>
  <si>
    <t>8-27-30_S8_L004_R1_001.fastq.gz</t>
  </si>
  <si>
    <t>9-31-32_S9_L001_R1_001.fastq.gz</t>
  </si>
  <si>
    <t>9-31-32_S9_L002_R1_001.fastq.gz</t>
  </si>
  <si>
    <t>9-31-32_S9_L003_R1_001.fastq.gz</t>
  </si>
  <si>
    <t>9-31-32_S9_L004_R1_001.fastq.gz</t>
  </si>
  <si>
    <t>2-4-5_S2_L001_R2_001.fastq.gz</t>
  </si>
  <si>
    <t>2-4-5_S2_L002_R2_001.fastq.gz</t>
  </si>
  <si>
    <t>2-4-5_S2_L003_R2_001.fastq.gz</t>
  </si>
  <si>
    <t>2-4-5_S2_L004_R2_001.fastq.gz</t>
  </si>
  <si>
    <t>3-6-9_S3_L001_R2_001.fastq.gz</t>
  </si>
  <si>
    <t>3-6-9_S3_L002_R2_001.fastq.gz</t>
  </si>
  <si>
    <t>3-6-9_S3_L003_R2_001.fastq.gz</t>
  </si>
  <si>
    <t>3-6-9_S3_L004_R2_001.fastq.gz</t>
  </si>
  <si>
    <t>4-10-13_S4_L001_R2_001.fastq.gz</t>
  </si>
  <si>
    <t>4-10-13_S4_L002_R2_001.fastq.gz</t>
  </si>
  <si>
    <t>4-10-13_S4_L003_R2_001.fastq.gz</t>
  </si>
  <si>
    <t>4-10-13_S4_L004_R2_001.fastq.gz</t>
  </si>
  <si>
    <t>5-14-16_S5_L001_R2_001.fastq.gz</t>
  </si>
  <si>
    <t>5-14-16_S5_L002_R2_001.fastq.gz</t>
  </si>
  <si>
    <t>5-14-16_S5_L003_R2_001.fastq.gz</t>
  </si>
  <si>
    <t>5-14-16_S5_L004_R2_001.fastq.gz</t>
  </si>
  <si>
    <t>6-17-21_S6_L001_R2_001.fastq.gz</t>
  </si>
  <si>
    <t>6-17-21_S6_L002_R2_001.fastq.gz</t>
  </si>
  <si>
    <t>6-17-21_S6_L003_R2_001.fastq.gz</t>
  </si>
  <si>
    <t>6-17-21_S6_L004_R2_001.fastq.gz</t>
  </si>
  <si>
    <t>7-23-26_S7_L001_R2_001.fastq.gz</t>
  </si>
  <si>
    <t>7-23-26_S7_L002_R2_001.fastq.gz</t>
  </si>
  <si>
    <t>7-23-26_S7_L003_R2_001.fastq.gz</t>
  </si>
  <si>
    <t>7-23-26_S7_L004_R2_001.fastq.gz</t>
  </si>
  <si>
    <t>8-27-30_S8_L001_R2_001.fastq.gz</t>
  </si>
  <si>
    <t>8-27-30_S8_L002_R2_001.fastq.gz</t>
  </si>
  <si>
    <t>8-27-30_S8_L003_R2_001.fastq.gz</t>
  </si>
  <si>
    <t>8-27-30_S8_L004_R2_001.fastq.gz</t>
  </si>
  <si>
    <t>9-31-32_S9_L001_R2_001.fastq.gz</t>
  </si>
  <si>
    <t>9-31-32_S9_L002_R2_001.fastq.gz</t>
  </si>
  <si>
    <t>9-31-32_S9_L003_R2_001.fastq.gz</t>
  </si>
  <si>
    <t>9-31-32_S9_L004_R2_001.fastq.gz</t>
  </si>
  <si>
    <r>
      <t>Oxygen (O</t>
    </r>
    <r>
      <rPr>
        <b/>
        <vertAlign val="subscript"/>
        <sz val="12"/>
        <color indexed="9"/>
        <rFont val="Calibri (Body)"/>
      </rPr>
      <t>2</t>
    </r>
    <r>
      <rPr>
        <b/>
        <sz val="12"/>
        <color indexed="9"/>
        <rFont val="Calibri (Body)"/>
      </rPr>
      <t>) [mg/L]</t>
    </r>
  </si>
  <si>
    <r>
      <t>Carbon dioxide (CO</t>
    </r>
    <r>
      <rPr>
        <b/>
        <vertAlign val="subscript"/>
        <sz val="12"/>
        <color indexed="9"/>
        <rFont val="Calibri (Body)"/>
      </rPr>
      <t>2</t>
    </r>
    <r>
      <rPr>
        <b/>
        <sz val="12"/>
        <color indexed="9"/>
        <rFont val="Calibri (Body)"/>
      </rPr>
      <t>) [µM]</t>
    </r>
  </si>
  <si>
    <r>
      <t>Methane (CH</t>
    </r>
    <r>
      <rPr>
        <b/>
        <vertAlign val="subscript"/>
        <sz val="12"/>
        <color indexed="9"/>
        <rFont val="Calibri (Body)"/>
      </rPr>
      <t>4</t>
    </r>
    <r>
      <rPr>
        <b/>
        <sz val="12"/>
        <color indexed="9"/>
        <rFont val="Calibri (Body)"/>
      </rPr>
      <t>) [µM]</t>
    </r>
  </si>
  <si>
    <t>Senior forskningsledare</t>
  </si>
  <si>
    <t>Karsten Pedersen</t>
  </si>
  <si>
    <t>kap@micans.se</t>
  </si>
  <si>
    <t>Optional extra data</t>
  </si>
  <si>
    <t>CGATGT</t>
  </si>
  <si>
    <t>Header barcode</t>
  </si>
  <si>
    <t>ACAGTG</t>
  </si>
  <si>
    <t>TAGCTT</t>
  </si>
  <si>
    <t>CAGATC</t>
  </si>
  <si>
    <t>TTAGGC</t>
  </si>
  <si>
    <t>GGCTAC</t>
  </si>
  <si>
    <t>TGACCA</t>
  </si>
  <si>
    <t>GCCAAT</t>
  </si>
  <si>
    <t>ACTTGA</t>
  </si>
  <si>
    <t>ACATCG</t>
  </si>
  <si>
    <t>GCCTAA</t>
  </si>
  <si>
    <t>TGGTCA</t>
  </si>
  <si>
    <t>CACTGT</t>
  </si>
  <si>
    <t>ATTGGC</t>
  </si>
  <si>
    <t>GATCTG</t>
  </si>
  <si>
    <t>TCAAGT</t>
  </si>
  <si>
    <t>AAGCTA</t>
  </si>
  <si>
    <t>GTAGCC</t>
  </si>
  <si>
    <t>run1_lane1</t>
  </si>
  <si>
    <t>run1_lane2</t>
  </si>
  <si>
    <t>run1_lane3</t>
  </si>
  <si>
    <t>run1_lane4</t>
  </si>
  <si>
    <t>run2_lane1</t>
  </si>
  <si>
    <t>run2_lane2</t>
  </si>
  <si>
    <t>run2_lane3</t>
  </si>
  <si>
    <t>run2_lane4</t>
  </si>
  <si>
    <t>run3_lane1</t>
  </si>
  <si>
    <t>run3_lane2</t>
  </si>
  <si>
    <t>run3_lane3</t>
  </si>
  <si>
    <t>run3_lane4</t>
  </si>
  <si>
    <t>run4_lane1</t>
  </si>
  <si>
    <t>run4_lane2</t>
  </si>
  <si>
    <t>run4_lane3</t>
  </si>
  <si>
    <t>run4_lane4</t>
  </si>
  <si>
    <t>run5_lane1</t>
  </si>
  <si>
    <t>run5_lane2</t>
  </si>
  <si>
    <t>run5_lane3</t>
  </si>
  <si>
    <t>run5_lane4</t>
  </si>
  <si>
    <t>run6_lane1</t>
  </si>
  <si>
    <t>run6_lane2</t>
  </si>
  <si>
    <t>run6_lane3</t>
  </si>
  <si>
    <t>run6_lane4</t>
  </si>
  <si>
    <t>run7_lane1</t>
  </si>
  <si>
    <t>run7_lane2</t>
  </si>
  <si>
    <t>run7_lane3</t>
  </si>
  <si>
    <t>run7_lane4</t>
  </si>
  <si>
    <t>run8_lane1</t>
  </si>
  <si>
    <t>run8_lane2</t>
  </si>
  <si>
    <t>run8_lane3</t>
  </si>
  <si>
    <t>run8_lane4</t>
  </si>
  <si>
    <t>run9_lane1</t>
  </si>
  <si>
    <t>run9_lane2</t>
  </si>
  <si>
    <t>run9_lane3</t>
  </si>
  <si>
    <t>run9_lane4</t>
  </si>
  <si>
    <t>jed@micans.se</t>
  </si>
  <si>
    <t>Johanna Edlund</t>
  </si>
  <si>
    <t>Project Manager</t>
  </si>
  <si>
    <t>5579c410dbc9c9f82a90e28a59c41425</t>
  </si>
  <si>
    <t>764a390894dd4a6647169445dcd4861c</t>
  </si>
  <si>
    <t>4d09e109f41a516273537805652f14aa</t>
  </si>
  <si>
    <t>e6ee2d0d65cf598ea26d00bdea17b71d</t>
  </si>
  <si>
    <t>e673a80262682938b903dd4d7ee1c3e8</t>
  </si>
  <si>
    <t>b74fe7ed0afbccecb9ac495e2db9f359</t>
  </si>
  <si>
    <t>5ff8b1c2826377a96a172cd031579081</t>
  </si>
  <si>
    <t>3b10b8af63c33468b0400a203784f920</t>
  </si>
  <si>
    <t>5fcd22c2512bb730d947e83e971c584b</t>
  </si>
  <si>
    <t>4a08abc27ce92ee83c5dbf15dcd672c8</t>
  </si>
  <si>
    <t>5ae563b7d05d32baaeb786fe257bbb1d</t>
  </si>
  <si>
    <t>7c7d7770d16a289f761395ce8e01b3b9</t>
  </si>
  <si>
    <t>942c78e343a5d5faca5522b601c49a99</t>
  </si>
  <si>
    <t>2f1fd7662dcb09d1725013db4b1780be</t>
  </si>
  <si>
    <t>a89fa86b1707a6cf3567e1a78f2ff46c</t>
  </si>
  <si>
    <t>ef09e416d25196b2f69066cfcbfa794f</t>
  </si>
  <si>
    <t>65c6b32317150004c6900777aad1c18f</t>
  </si>
  <si>
    <t>3c3b59a15d3d1d073707acc20eb89f8f</t>
  </si>
  <si>
    <t>c6a4a99c51bc83dd449d3e68b705c24f</t>
  </si>
  <si>
    <t>910f516459c6eacd6f4239136a172f3b</t>
  </si>
  <si>
    <t>8a77888d1b9a6c1664e0ef3c45e02c2c</t>
  </si>
  <si>
    <t>6d4931ffd3421ce58a941db1396c9a9e</t>
  </si>
  <si>
    <t>11382793a8dbbc4cc5f37fdf59429a5f</t>
  </si>
  <si>
    <t>3ef63016409e01ceb476aa61129236c0</t>
  </si>
  <si>
    <t>895bb315ccef12b596c2dacd1c80096d</t>
  </si>
  <si>
    <t>5324d90de682c0d44ea8e6bc189abd26</t>
  </si>
  <si>
    <t>b44e60618d8b190ccfb7133bde63b388</t>
  </si>
  <si>
    <t>b5ef97903204220973f31bdffb842c86</t>
  </si>
  <si>
    <t>bf77e60fd6f564d2aea51ed3951795c5</t>
  </si>
  <si>
    <t>1b479593fc396e9cb91d2cb69259d431</t>
  </si>
  <si>
    <t>090f743ad20aa0faf00f707c608ea8cb</t>
  </si>
  <si>
    <t>e21fa7072f66bd16210e7c5897ff3af8</t>
  </si>
  <si>
    <t>2f79e1a53613b16aca2d009f1afec93f</t>
  </si>
  <si>
    <t>b212934881fab19ef688b7a7122b4177</t>
  </si>
  <si>
    <t>b2538dbb55f7513520972af77d64a148</t>
  </si>
  <si>
    <t>8190adfd9dd639b4a5b44da5d348ab4c</t>
  </si>
  <si>
    <t>8a8139a77395bea931212ef3fb8d570d</t>
  </si>
  <si>
    <t>0d821eb83e4653991e6113eab91605e6</t>
  </si>
  <si>
    <t>45240445bf8070a691204db0415c4ab0</t>
  </si>
  <si>
    <t>44d96e9c8c81bf2559c2a8655a85a440</t>
  </si>
  <si>
    <t>5536b5772c860b76e119dda9708fc1bf</t>
  </si>
  <si>
    <t>cabc9730bf28f4e5269d1faef63bc360</t>
  </si>
  <si>
    <t>49609c7d5cf37b45e78f523c0b170056</t>
  </si>
  <si>
    <t>d27a29e59e8f66f348726bc69448a41b</t>
  </si>
  <si>
    <t>1698af403d7d40d9d1b141a0f05d07a0</t>
  </si>
  <si>
    <t>8bb263d0c7431586297f991447e9a547</t>
  </si>
  <si>
    <t>c2a200180455e528f7fd82834c84f005</t>
  </si>
  <si>
    <t>7ca88a97a72f386c8a40a4fac9c0de0d</t>
  </si>
  <si>
    <t>ccfc2a8f4e68b8852bd1fdceda145af9</t>
  </si>
  <si>
    <t>bbf11519e73beb47e722d24633b7ea79</t>
  </si>
  <si>
    <t>6258bae36a4366b95b905c84f29975f5</t>
  </si>
  <si>
    <t>57c95d19a5c0615b3ec7a641ec50ab15</t>
  </si>
  <si>
    <t>c8d9968a4bec76356bc47897a1f4dad7</t>
  </si>
  <si>
    <t>d5ecac30c909d9ea81aae493c2c4a79a</t>
  </si>
  <si>
    <t>f2b4a528f87eade8759f160b6671937b</t>
  </si>
  <si>
    <t>a70e8f940b5d20e66954c615c54ca439</t>
  </si>
  <si>
    <t>3315347aa21aee359aa6ac2195a0c8b1</t>
  </si>
  <si>
    <t>c6ae4d6e8c2e2affa4b1c3d4d6848b52</t>
  </si>
  <si>
    <t>7544502fede83fb5a93e4e8e41959aec</t>
  </si>
  <si>
    <t>d495d8d8310130497fe95f2dd9409048</t>
  </si>
  <si>
    <t>32f7a49a7c9f0694140edd355fbd54df</t>
  </si>
  <si>
    <t>c96804f9a4ef30aff30e735989a26b3c</t>
  </si>
  <si>
    <t>66dd9d9724d1620773a2e1512091aabd</t>
  </si>
  <si>
    <t>932100a6ba9bc31beab2a522265fd49a</t>
  </si>
  <si>
    <t>0cced46fa92535b25738634a9695739a</t>
  </si>
  <si>
    <t>12012d3a14c159de60fd7a58c033e3a1</t>
  </si>
  <si>
    <t>c90d29d3985f2c3d91f27c7e34a49ce4</t>
  </si>
  <si>
    <t>4f07fd990b0c6e278cab5f31ab966d0e</t>
  </si>
  <si>
    <t>bffbdf61409fe1013066f79b8687ae66</t>
  </si>
  <si>
    <t>e14328d1bbcdb855692ac75156dfa0fa</t>
  </si>
  <si>
    <t>8498f29737db1f7c966dbf427d82cd46</t>
  </si>
  <si>
    <t>da88c76e9a2654555276ab99f54c0cc7</t>
  </si>
  <si>
    <t>NextSeq 500</t>
  </si>
  <si>
    <t>1046R</t>
  </si>
  <si>
    <t>967F</t>
  </si>
  <si>
    <t>CGACRRCCATGCANCACCT</t>
  </si>
  <si>
    <t>MNAMSCGMNRAACCTYANC</t>
  </si>
  <si>
    <t xml:space="preserve">VAMPS Illumina V6 </t>
  </si>
  <si>
    <t>micans_v6_exp1_plexed</t>
  </si>
  <si>
    <t>VAMPS Illumina V6</t>
  </si>
  <si>
    <t>micans_v6/experiment_1_plexed/</t>
  </si>
  <si>
    <t>micans_1_1_3_34678799</t>
  </si>
  <si>
    <t>micans_2_4_5_34692717</t>
  </si>
  <si>
    <t>micans_3_6_9_34697670</t>
  </si>
  <si>
    <t>micans_4_10_13_34690723</t>
  </si>
  <si>
    <t>micans_5_14_16_34680792</t>
  </si>
  <si>
    <t>micans_6_17_21_34686763</t>
  </si>
  <si>
    <t>micans_7_23_26_34692718</t>
  </si>
  <si>
    <t>micans_8_27_30_34690726</t>
  </si>
  <si>
    <t>micans_9_31_32_34680793</t>
  </si>
  <si>
    <t>Multiplex group reference</t>
  </si>
  <si>
    <t>Header rev. comp.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</si>
</sst>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_ ;[Red]\-#,##0\ "/>
  </numFmts>
  <fonts count="2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 Regular"/>
    </font>
    <font>
      <b/>
      <sz val="11"/>
      <name val="Helvetica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Menlo Regular"/>
    </font>
    <font>
      <sz val="8"/>
      <name val="Calibri"/>
      <family val="2"/>
      <scheme val="minor"/>
    </font>
    <font>
      <sz val="12"/>
      <color theme="1" tint="0.34998626667073579"/>
      <name val="Menlo Regular"/>
    </font>
    <font>
      <sz val="12"/>
      <color theme="1"/>
      <name val="Helvetica"/>
    </font>
    <font>
      <sz val="10"/>
      <color theme="1"/>
      <name val="Menlo Regular"/>
    </font>
    <font>
      <sz val="10"/>
      <name val="Menlo Regular"/>
    </font>
    <font>
      <b/>
      <u/>
      <sz val="12"/>
      <color theme="1"/>
      <name val="Calibri"/>
      <scheme val="minor"/>
    </font>
    <font>
      <sz val="12"/>
      <color indexed="8"/>
      <name val="Calibri"/>
      <family val="2"/>
    </font>
    <font>
      <sz val="12"/>
      <color theme="1"/>
      <name val="Menlo"/>
    </font>
    <font>
      <sz val="9"/>
      <color theme="1"/>
      <name val="Menlo"/>
    </font>
    <font>
      <b/>
      <sz val="12"/>
      <color theme="0"/>
      <name val="Calibri (Body)"/>
    </font>
    <font>
      <b/>
      <sz val="12"/>
      <name val="Calibri (Body)"/>
    </font>
    <font>
      <b/>
      <sz val="12"/>
      <color indexed="9"/>
      <name val="Calibri (Body)"/>
    </font>
    <font>
      <b/>
      <vertAlign val="subscript"/>
      <sz val="12"/>
      <color indexed="9"/>
      <name val="Calibri (Body)"/>
    </font>
    <font>
      <b/>
      <sz val="12"/>
      <color theme="1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D9C4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9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 applyAlignment="1">
      <alignment horizontal="left"/>
    </xf>
    <xf numFmtId="0" fontId="0" fillId="7" borderId="0" xfId="0" applyFill="1" applyAlignment="1">
      <alignment horizontal="right"/>
    </xf>
    <xf numFmtId="0" fontId="6" fillId="8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3" fillId="7" borderId="0" xfId="0" applyFont="1" applyFill="1"/>
    <xf numFmtId="0" fontId="6" fillId="9" borderId="0" xfId="0" applyFont="1" applyFill="1" applyAlignment="1">
      <alignment horizontal="right"/>
    </xf>
    <xf numFmtId="0" fontId="7" fillId="0" borderId="0" xfId="0" applyFont="1"/>
    <xf numFmtId="0" fontId="0" fillId="0" borderId="0" xfId="0" applyFont="1" applyBorder="1"/>
    <xf numFmtId="9" fontId="0" fillId="0" borderId="0" xfId="0" applyNumberFormat="1" applyAlignment="1">
      <alignment horizontal="left" vertical="top"/>
    </xf>
    <xf numFmtId="2" fontId="0" fillId="7" borderId="0" xfId="0" applyNumberFormat="1" applyFill="1"/>
    <xf numFmtId="2" fontId="0" fillId="0" borderId="0" xfId="0" applyNumberFormat="1" applyAlignment="1">
      <alignment horizontal="left" vertical="top"/>
    </xf>
    <xf numFmtId="2" fontId="0" fillId="0" borderId="0" xfId="0" applyNumberFormat="1"/>
    <xf numFmtId="0" fontId="9" fillId="0" borderId="0" xfId="0" applyFont="1" applyAlignment="1">
      <alignment horizontal="left"/>
    </xf>
    <xf numFmtId="0" fontId="10" fillId="0" borderId="0" xfId="0" applyFont="1"/>
    <xf numFmtId="0" fontId="10" fillId="7" borderId="0" xfId="0" applyFont="1" applyFill="1"/>
    <xf numFmtId="0" fontId="11" fillId="7" borderId="0" xfId="0" applyFont="1" applyFill="1"/>
    <xf numFmtId="0" fontId="11" fillId="0" borderId="0" xfId="0" applyFont="1"/>
    <xf numFmtId="0" fontId="12" fillId="0" borderId="0" xfId="0" applyFont="1"/>
    <xf numFmtId="0" fontId="7" fillId="7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4" fillId="10" borderId="0" xfId="0" applyFont="1" applyFill="1" applyAlignment="1">
      <alignment horizontal="center"/>
    </xf>
    <xf numFmtId="11" fontId="11" fillId="0" borderId="0" xfId="0" applyNumberFormat="1" applyFont="1"/>
    <xf numFmtId="164" fontId="3" fillId="0" borderId="0" xfId="0" applyNumberFormat="1" applyFont="1"/>
    <xf numFmtId="0" fontId="0" fillId="0" borderId="0" xfId="0" applyFont="1"/>
    <xf numFmtId="0" fontId="11" fillId="0" borderId="0" xfId="0" applyFont="1" applyAlignment="1">
      <alignment horizontal="right"/>
    </xf>
    <xf numFmtId="11" fontId="11" fillId="0" borderId="0" xfId="0" applyNumberFormat="1" applyFont="1" applyAlignment="1">
      <alignment horizontal="right"/>
    </xf>
    <xf numFmtId="0" fontId="0" fillId="7" borderId="0" xfId="0" applyFill="1" applyAlignment="1">
      <alignment horizontal="center"/>
    </xf>
    <xf numFmtId="0" fontId="15" fillId="0" borderId="0" xfId="0" applyFont="1"/>
    <xf numFmtId="0" fontId="15" fillId="7" borderId="0" xfId="0" applyFont="1" applyFill="1" applyAlignment="1">
      <alignment horizontal="center"/>
    </xf>
    <xf numFmtId="0" fontId="0" fillId="0" borderId="0" xfId="0" applyBorder="1"/>
    <xf numFmtId="0" fontId="16" fillId="7" borderId="0" xfId="0" applyFont="1" applyFill="1" applyAlignment="1">
      <alignment horizontal="center"/>
    </xf>
    <xf numFmtId="0" fontId="16" fillId="7" borderId="0" xfId="0" applyFont="1" applyFill="1"/>
    <xf numFmtId="0" fontId="16" fillId="0" borderId="0" xfId="0" applyFont="1"/>
    <xf numFmtId="0" fontId="16" fillId="0" borderId="0" xfId="0" applyFont="1" applyAlignment="1">
      <alignment horizontal="left"/>
    </xf>
    <xf numFmtId="0" fontId="17" fillId="2" borderId="0" xfId="0" applyFont="1" applyFill="1" applyAlignment="1">
      <alignment horizontal="center" vertical="center" wrapText="1"/>
    </xf>
    <xf numFmtId="2" fontId="17" fillId="2" borderId="0" xfId="0" applyNumberFormat="1" applyFont="1" applyFill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horizontal="center" vertical="center" wrapText="1"/>
    </xf>
    <xf numFmtId="0" fontId="17" fillId="6" borderId="0" xfId="0" applyFont="1" applyFill="1" applyAlignment="1">
      <alignment horizontal="center" vertical="center" wrapText="1"/>
    </xf>
    <xf numFmtId="0" fontId="19" fillId="5" borderId="0" xfId="0" applyNumberFormat="1" applyFont="1" applyFill="1" applyBorder="1" applyAlignment="1">
      <alignment horizontal="center" vertical="center" wrapText="1"/>
    </xf>
    <xf numFmtId="0" fontId="17" fillId="2" borderId="0" xfId="0" applyFont="1" applyFill="1"/>
    <xf numFmtId="0" fontId="0" fillId="7" borderId="0" xfId="0" applyFill="1" applyAlignment="1">
      <alignment horizontal="left"/>
    </xf>
    <xf numFmtId="0" fontId="10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15" fillId="7" borderId="0" xfId="0" applyFont="1" applyFill="1"/>
    <xf numFmtId="0" fontId="21" fillId="0" borderId="0" xfId="0" applyFont="1" applyBorder="1"/>
    <xf numFmtId="0" fontId="21" fillId="0" borderId="0" xfId="0" applyFont="1"/>
    <xf numFmtId="0" fontId="21" fillId="0" borderId="0" xfId="0" applyFont="1" applyAlignment="1">
      <alignment horizontal="center" vertical="center" wrapText="1"/>
    </xf>
    <xf numFmtId="165" fontId="0" fillId="7" borderId="0" xfId="0" applyNumberFormat="1" applyFill="1" applyAlignment="1">
      <alignment horizontal="center"/>
    </xf>
    <xf numFmtId="165" fontId="17" fillId="2" borderId="0" xfId="0" applyNumberFormat="1" applyFont="1" applyFill="1" applyAlignment="1">
      <alignment horizontal="center" vertical="center" wrapText="1"/>
    </xf>
    <xf numFmtId="165" fontId="7" fillId="0" borderId="0" xfId="0" applyNumberFormat="1" applyFont="1"/>
    <xf numFmtId="165" fontId="0" fillId="0" borderId="0" xfId="0" applyNumberFormat="1"/>
    <xf numFmtId="165" fontId="0" fillId="7" borderId="0" xfId="0" applyNumberFormat="1" applyFill="1" applyAlignment="1">
      <alignment horizontal="right"/>
    </xf>
    <xf numFmtId="165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</cellXfs>
  <cellStyles count="290">
    <cellStyle name="Excel Built-in Normal" xfId="26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Normal" xfId="0" builtinId="0"/>
  </cellStyles>
  <dxfs count="5"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B69"/>
  <sheetViews>
    <sheetView tabSelected="1" topLeftCell="L1" workbookViewId="0">
      <pane ySplit="2" topLeftCell="A3" activePane="bottomLeft" state="frozenSplit"/>
      <selection activeCell="X1" sqref="X1"/>
      <selection pane="bottomLeft" activeCell="O6" sqref="O6"/>
    </sheetView>
  </sheetViews>
  <sheetFormatPr baseColWidth="10" defaultRowHeight="16" x14ac:dyDescent="0.2"/>
  <cols>
    <col min="1" max="1" width="2.6640625" style="14" customWidth="1"/>
    <col min="2" max="2" width="9.1640625" customWidth="1"/>
    <col min="3" max="3" width="25.1640625" style="34" customWidth="1"/>
    <col min="4" max="4" width="27.6640625" style="1" customWidth="1"/>
    <col min="5" max="6" width="8.5" style="14" customWidth="1"/>
    <col min="7" max="7" width="26.6640625" style="39" customWidth="1"/>
    <col min="8" max="8" width="29.83203125" style="40" customWidth="1"/>
    <col min="9" max="9" width="23" style="39" customWidth="1"/>
    <col min="10" max="10" width="31.1640625" style="39" customWidth="1"/>
    <col min="11" max="11" width="32.6640625" style="39" customWidth="1"/>
    <col min="12" max="12" width="11.5" customWidth="1"/>
    <col min="13" max="13" width="10.33203125" style="39" customWidth="1"/>
    <col min="14" max="14" width="10.6640625" style="39" customWidth="1"/>
    <col min="15" max="15" width="30.33203125" style="34" customWidth="1"/>
    <col min="16" max="16" width="11.5" customWidth="1"/>
    <col min="17" max="17" width="15.83203125" style="58" customWidth="1"/>
    <col min="18" max="18" width="14" style="61" customWidth="1"/>
    <col min="19" max="20" width="16.83203125" customWidth="1"/>
    <col min="21" max="21" width="11.5" customWidth="1"/>
    <col min="22" max="22" width="43.6640625" style="20" customWidth="1"/>
    <col min="23" max="23" width="44.33203125" style="20" customWidth="1"/>
    <col min="24" max="24" width="9.83203125" customWidth="1"/>
    <col min="25" max="25" width="25.5" style="49" customWidth="1"/>
    <col min="26" max="26" width="20.1640625" style="20" customWidth="1"/>
    <col min="27" max="27" width="22" style="23" customWidth="1"/>
    <col min="28" max="28" width="17.83203125" style="49" customWidth="1"/>
    <col min="29" max="29" width="21.5" style="20" customWidth="1"/>
    <col min="30" max="30" width="27.6640625" style="24" customWidth="1"/>
    <col min="31" max="31" width="9.83203125" customWidth="1"/>
    <col min="32" max="32" width="11" customWidth="1"/>
    <col min="33" max="33" width="13.5" style="3" customWidth="1"/>
    <col min="34" max="34" width="9.1640625" customWidth="1"/>
    <col min="35" max="35" width="14.33203125" style="3" customWidth="1"/>
    <col min="36" max="36" width="15.83203125" style="3" customWidth="1"/>
    <col min="37" max="37" width="8.5" customWidth="1"/>
    <col min="38" max="38" width="10.33203125" style="18" customWidth="1"/>
    <col min="39" max="39" width="10.33203125" customWidth="1"/>
    <col min="40" max="40" width="11.5" customWidth="1"/>
    <col min="41" max="41" width="19.6640625" customWidth="1"/>
    <col min="42" max="42" width="12.83203125" style="62" customWidth="1"/>
    <col min="43" max="43" width="32.83203125" style="1" customWidth="1"/>
    <col min="44" max="44" width="13" style="62" customWidth="1"/>
    <col min="45" max="45" width="35.6640625" style="1" customWidth="1"/>
    <col min="46" max="46" width="10.1640625" customWidth="1"/>
    <col min="47" max="47" width="12.5" customWidth="1"/>
    <col min="48" max="48" width="15" customWidth="1"/>
    <col min="49" max="49" width="10.83203125" customWidth="1"/>
    <col min="50" max="50" width="14" customWidth="1"/>
    <col min="51" max="51" width="13.1640625" customWidth="1"/>
    <col min="52" max="52" width="15.6640625" customWidth="1"/>
    <col min="53" max="53" width="11.6640625" customWidth="1"/>
    <col min="54" max="54" width="12.1640625" customWidth="1"/>
    <col min="55" max="55" width="13" customWidth="1"/>
    <col min="56" max="56" width="10.1640625" customWidth="1"/>
    <col min="57" max="59" width="19.83203125" customWidth="1"/>
    <col min="60" max="60" width="20.83203125" customWidth="1"/>
    <col min="61" max="61" width="8.6640625" customWidth="1"/>
    <col min="62" max="62" width="15.5" customWidth="1"/>
    <col min="63" max="63" width="13.6640625" style="13" customWidth="1"/>
    <col min="64" max="64" width="13.1640625" style="13" customWidth="1"/>
    <col min="65" max="65" width="12.5" style="20" customWidth="1"/>
    <col min="66" max="66" width="26" style="20" customWidth="1"/>
    <col min="67" max="67" width="31.33203125" style="20" customWidth="1"/>
    <col min="68" max="68" width="9" customWidth="1"/>
    <col min="69" max="69" width="16.5" customWidth="1"/>
    <col min="70" max="70" width="16" customWidth="1"/>
    <col min="71" max="71" width="9.5" customWidth="1"/>
    <col min="72" max="72" width="11" style="26" customWidth="1"/>
    <col min="73" max="73" width="11.6640625" style="26" customWidth="1"/>
    <col min="74" max="74" width="14.33203125" style="26" customWidth="1"/>
    <col min="75" max="75" width="12.6640625" style="26" customWidth="1"/>
    <col min="76" max="76" width="13.6640625" style="26" customWidth="1"/>
    <col min="77" max="77" width="15.33203125" style="26" customWidth="1"/>
    <col min="78" max="78" width="15.5" style="26" customWidth="1"/>
    <col min="79" max="79" width="14.6640625" style="26" customWidth="1"/>
    <col min="80" max="80" width="9.6640625" customWidth="1"/>
  </cols>
  <sheetData>
    <row r="1" spans="1:80" x14ac:dyDescent="0.2">
      <c r="A1" s="6" t="s">
        <v>49</v>
      </c>
      <c r="B1" s="5"/>
      <c r="C1" s="51"/>
      <c r="D1" s="11"/>
      <c r="G1" s="37"/>
      <c r="H1" s="37"/>
      <c r="I1" s="37"/>
      <c r="J1" s="37"/>
      <c r="K1" s="38"/>
      <c r="M1" s="37"/>
      <c r="N1" s="38"/>
      <c r="O1" s="51"/>
      <c r="Q1" s="55"/>
      <c r="R1" s="59"/>
      <c r="S1" s="5"/>
      <c r="T1" s="8"/>
      <c r="V1" s="8"/>
      <c r="W1" s="21"/>
      <c r="Y1" s="48"/>
      <c r="Z1" s="21"/>
      <c r="AA1" s="22"/>
      <c r="AB1" s="50"/>
      <c r="AC1" s="21"/>
      <c r="AD1" s="5"/>
      <c r="AE1" s="35"/>
      <c r="AF1" s="5"/>
      <c r="AG1" s="7"/>
      <c r="AH1" s="5"/>
      <c r="AI1" s="7"/>
      <c r="AJ1" s="7"/>
      <c r="AK1" s="5"/>
      <c r="AL1" s="16"/>
      <c r="AM1" s="5"/>
      <c r="AO1" s="10"/>
      <c r="AP1" s="33"/>
      <c r="AQ1" s="11"/>
      <c r="AR1" s="33"/>
      <c r="AS1" s="9"/>
      <c r="AU1" s="5"/>
      <c r="AV1" s="5"/>
      <c r="AW1" s="5"/>
      <c r="AX1" s="5"/>
      <c r="AY1" s="5"/>
      <c r="AZ1" s="5"/>
      <c r="BA1" s="5"/>
      <c r="BB1" s="5"/>
      <c r="BC1" s="12"/>
      <c r="BE1" s="63" t="s">
        <v>32</v>
      </c>
      <c r="BF1" s="63"/>
      <c r="BG1" s="63"/>
      <c r="BH1" s="63"/>
      <c r="BJ1" s="63" t="s">
        <v>52</v>
      </c>
      <c r="BK1" s="63"/>
      <c r="BL1" s="63"/>
      <c r="BM1" s="63"/>
      <c r="BN1" s="63"/>
      <c r="BO1" s="63"/>
      <c r="BQ1" s="63" t="s">
        <v>76</v>
      </c>
      <c r="BR1" s="63"/>
      <c r="BT1" s="10" t="s">
        <v>156</v>
      </c>
      <c r="BU1" s="25"/>
      <c r="BV1" s="25"/>
      <c r="BW1" s="25"/>
      <c r="BX1" s="25"/>
      <c r="BY1" s="25"/>
      <c r="BZ1" s="25"/>
      <c r="CA1" s="25"/>
    </row>
    <row r="2" spans="1:80" s="47" customFormat="1" ht="34" x14ac:dyDescent="0.2">
      <c r="A2" s="41" t="s">
        <v>49</v>
      </c>
      <c r="B2" s="41" t="s">
        <v>30</v>
      </c>
      <c r="C2" s="41" t="s">
        <v>75</v>
      </c>
      <c r="D2" s="41" t="s">
        <v>74</v>
      </c>
      <c r="E2" s="52"/>
      <c r="F2" s="52"/>
      <c r="G2" s="41" t="s">
        <v>61</v>
      </c>
      <c r="H2" s="41" t="s">
        <v>62</v>
      </c>
      <c r="I2" s="41" t="s">
        <v>63</v>
      </c>
      <c r="J2" s="41" t="s">
        <v>55</v>
      </c>
      <c r="K2" s="41" t="s">
        <v>56</v>
      </c>
      <c r="L2" s="53"/>
      <c r="M2" s="41" t="s">
        <v>158</v>
      </c>
      <c r="N2" s="41" t="s">
        <v>306</v>
      </c>
      <c r="O2" s="41" t="s">
        <v>305</v>
      </c>
      <c r="P2" s="53"/>
      <c r="Q2" s="56" t="s">
        <v>57</v>
      </c>
      <c r="R2" s="56" t="s">
        <v>58</v>
      </c>
      <c r="S2" s="41" t="s">
        <v>14</v>
      </c>
      <c r="T2" s="41" t="s">
        <v>15</v>
      </c>
      <c r="U2" s="53"/>
      <c r="V2" s="41" t="s">
        <v>38</v>
      </c>
      <c r="W2" s="41" t="s">
        <v>37</v>
      </c>
      <c r="X2" s="53"/>
      <c r="Y2" s="41" t="s">
        <v>53</v>
      </c>
      <c r="Z2" s="41" t="s">
        <v>16</v>
      </c>
      <c r="AA2" s="41" t="s">
        <v>17</v>
      </c>
      <c r="AB2" s="41" t="s">
        <v>54</v>
      </c>
      <c r="AC2" s="41" t="s">
        <v>18</v>
      </c>
      <c r="AD2" s="41" t="s">
        <v>19</v>
      </c>
      <c r="AE2" s="53"/>
      <c r="AF2" s="41" t="s">
        <v>44</v>
      </c>
      <c r="AG2" s="41" t="s">
        <v>45</v>
      </c>
      <c r="AH2" s="41" t="s">
        <v>43</v>
      </c>
      <c r="AI2" s="41" t="s">
        <v>46</v>
      </c>
      <c r="AJ2" s="41" t="s">
        <v>48</v>
      </c>
      <c r="AK2" s="41" t="s">
        <v>47</v>
      </c>
      <c r="AL2" s="42" t="s">
        <v>39</v>
      </c>
      <c r="AM2" s="41" t="s">
        <v>40</v>
      </c>
      <c r="AN2" s="53"/>
      <c r="AO2" s="41" t="s">
        <v>1</v>
      </c>
      <c r="AP2" s="41" t="s">
        <v>2</v>
      </c>
      <c r="AQ2" s="41" t="s">
        <v>3</v>
      </c>
      <c r="AR2" s="41" t="s">
        <v>4</v>
      </c>
      <c r="AS2" s="41" t="s">
        <v>5</v>
      </c>
      <c r="AT2" s="54"/>
      <c r="AU2" s="41" t="s">
        <v>20</v>
      </c>
      <c r="AV2" s="41" t="s">
        <v>21</v>
      </c>
      <c r="AW2" s="41" t="s">
        <v>22</v>
      </c>
      <c r="AX2" s="41" t="s">
        <v>23</v>
      </c>
      <c r="AY2" s="41" t="s">
        <v>24</v>
      </c>
      <c r="AZ2" s="41" t="s">
        <v>59</v>
      </c>
      <c r="BA2" s="41" t="s">
        <v>60</v>
      </c>
      <c r="BB2" s="41" t="s">
        <v>25</v>
      </c>
      <c r="BC2" s="41" t="s">
        <v>26</v>
      </c>
      <c r="BD2" s="54"/>
      <c r="BE2" s="43" t="s">
        <v>27</v>
      </c>
      <c r="BF2" s="43" t="s">
        <v>33</v>
      </c>
      <c r="BG2" s="43" t="s">
        <v>34</v>
      </c>
      <c r="BH2" s="43" t="s">
        <v>35</v>
      </c>
      <c r="BI2" s="54"/>
      <c r="BJ2" s="44" t="s">
        <v>50</v>
      </c>
      <c r="BK2" s="44" t="s">
        <v>12</v>
      </c>
      <c r="BL2" s="44" t="s">
        <v>13</v>
      </c>
      <c r="BM2" s="44" t="s">
        <v>0</v>
      </c>
      <c r="BN2" s="44" t="s">
        <v>51</v>
      </c>
      <c r="BO2" s="44" t="s">
        <v>36</v>
      </c>
      <c r="BP2" s="54"/>
      <c r="BQ2" s="45" t="s">
        <v>6</v>
      </c>
      <c r="BR2" s="45" t="s">
        <v>7</v>
      </c>
      <c r="BS2" s="54"/>
      <c r="BT2" s="46" t="s">
        <v>28</v>
      </c>
      <c r="BU2" s="46" t="s">
        <v>29</v>
      </c>
      <c r="BV2" s="46" t="s">
        <v>42</v>
      </c>
      <c r="BW2" s="46" t="s">
        <v>31</v>
      </c>
      <c r="BX2" s="46" t="s">
        <v>150</v>
      </c>
      <c r="BY2" s="46" t="s">
        <v>41</v>
      </c>
      <c r="BZ2" s="46" t="s">
        <v>151</v>
      </c>
      <c r="CA2" s="46" t="s">
        <v>152</v>
      </c>
      <c r="CB2" s="54"/>
    </row>
    <row r="3" spans="1:80" x14ac:dyDescent="0.2">
      <c r="A3" s="14">
        <f>COUNTIF(C3,"&lt;&gt;"&amp;"")+COUNTIF(BO3,"&lt;&gt;"&amp;"")</f>
        <v>1</v>
      </c>
      <c r="B3" s="27">
        <v>1</v>
      </c>
      <c r="C3" s="34" t="s">
        <v>176</v>
      </c>
      <c r="D3" s="1" t="s">
        <v>293</v>
      </c>
      <c r="G3" s="39" t="s">
        <v>64</v>
      </c>
      <c r="H3" s="40" t="s">
        <v>295</v>
      </c>
      <c r="I3" s="39" t="s">
        <v>65</v>
      </c>
      <c r="J3" s="39" t="s">
        <v>78</v>
      </c>
      <c r="K3" s="39" t="s">
        <v>79</v>
      </c>
      <c r="M3" s="39" t="s">
        <v>157</v>
      </c>
      <c r="N3" s="39" t="s">
        <v>167</v>
      </c>
      <c r="O3" s="34" t="s">
        <v>296</v>
      </c>
      <c r="Q3" s="57">
        <v>1541441</v>
      </c>
      <c r="R3" s="60">
        <v>1541441</v>
      </c>
      <c r="S3" s="31" t="s">
        <v>215</v>
      </c>
      <c r="T3" s="23" t="s">
        <v>251</v>
      </c>
      <c r="U3" t="s">
        <v>49</v>
      </c>
      <c r="X3" s="1"/>
      <c r="Y3" s="49" t="s">
        <v>153</v>
      </c>
      <c r="Z3" s="20" t="s">
        <v>154</v>
      </c>
      <c r="AA3" s="23" t="s">
        <v>155</v>
      </c>
      <c r="AB3" s="49" t="s">
        <v>214</v>
      </c>
      <c r="AC3" s="20" t="s">
        <v>213</v>
      </c>
      <c r="AD3" s="24" t="s">
        <v>212</v>
      </c>
      <c r="AE3" s="1" t="s">
        <v>49</v>
      </c>
      <c r="AJ3" s="19"/>
      <c r="AK3" s="4"/>
      <c r="AL3" s="17"/>
      <c r="AM3" s="15">
        <v>0.25</v>
      </c>
      <c r="AN3" t="s">
        <v>49</v>
      </c>
      <c r="AO3" t="s">
        <v>292</v>
      </c>
      <c r="AP3" s="62" t="s">
        <v>289</v>
      </c>
      <c r="AQ3" s="1" t="s">
        <v>291</v>
      </c>
      <c r="AR3" s="62" t="s">
        <v>288</v>
      </c>
      <c r="AS3" s="1" t="s">
        <v>290</v>
      </c>
      <c r="AT3" t="s">
        <v>49</v>
      </c>
      <c r="AU3" t="s">
        <v>8</v>
      </c>
      <c r="AV3" t="s">
        <v>9</v>
      </c>
      <c r="AW3" t="s">
        <v>10</v>
      </c>
      <c r="AX3" t="s">
        <v>77</v>
      </c>
      <c r="AY3" t="s">
        <v>11</v>
      </c>
      <c r="AZ3" t="s">
        <v>287</v>
      </c>
      <c r="BB3">
        <v>111</v>
      </c>
      <c r="BC3">
        <v>111</v>
      </c>
      <c r="BJ3" s="29"/>
      <c r="BK3" s="30"/>
      <c r="BL3" s="30"/>
      <c r="BM3"/>
      <c r="BN3"/>
      <c r="BO3" s="30"/>
      <c r="BT3"/>
      <c r="BU3"/>
      <c r="BV3"/>
      <c r="BW3"/>
      <c r="BX3"/>
      <c r="BY3"/>
      <c r="BZ3"/>
      <c r="CA3"/>
    </row>
    <row r="4" spans="1:80" x14ac:dyDescent="0.2">
      <c r="A4" s="14">
        <f>COUNTIF(C4,"&lt;&gt;"&amp;"")+COUNTIF(BO4,"&lt;&gt;"&amp;"")</f>
        <v>1</v>
      </c>
      <c r="B4" s="27">
        <v>2</v>
      </c>
      <c r="C4" s="34" t="s">
        <v>177</v>
      </c>
      <c r="D4" s="1" t="s">
        <v>293</v>
      </c>
      <c r="G4" s="39" t="s">
        <v>64</v>
      </c>
      <c r="H4" s="40" t="s">
        <v>295</v>
      </c>
      <c r="I4" s="39" t="s">
        <v>65</v>
      </c>
      <c r="J4" s="39" t="s">
        <v>80</v>
      </c>
      <c r="K4" s="39" t="s">
        <v>81</v>
      </c>
      <c r="M4" s="39" t="s">
        <v>157</v>
      </c>
      <c r="N4" s="39" t="s">
        <v>167</v>
      </c>
      <c r="O4" s="34" t="s">
        <v>296</v>
      </c>
      <c r="Q4" s="57">
        <v>1513804</v>
      </c>
      <c r="R4" s="60">
        <v>1513804</v>
      </c>
      <c r="S4" s="31" t="s">
        <v>216</v>
      </c>
      <c r="T4" s="23" t="s">
        <v>252</v>
      </c>
      <c r="U4" t="s">
        <v>49</v>
      </c>
      <c r="X4" s="1"/>
      <c r="Y4" s="49" t="s">
        <v>153</v>
      </c>
      <c r="Z4" s="20" t="s">
        <v>154</v>
      </c>
      <c r="AA4" s="23" t="s">
        <v>155</v>
      </c>
      <c r="AB4" s="49" t="s">
        <v>214</v>
      </c>
      <c r="AC4" s="20" t="s">
        <v>213</v>
      </c>
      <c r="AD4" s="24" t="s">
        <v>212</v>
      </c>
      <c r="AE4" s="1" t="s">
        <v>49</v>
      </c>
      <c r="AJ4" s="19"/>
      <c r="AK4" s="4"/>
      <c r="AL4" s="17"/>
      <c r="AM4" s="15">
        <v>0.25</v>
      </c>
      <c r="AN4" t="s">
        <v>49</v>
      </c>
      <c r="AO4" t="s">
        <v>292</v>
      </c>
      <c r="AP4" s="62" t="s">
        <v>289</v>
      </c>
      <c r="AQ4" s="1" t="s">
        <v>291</v>
      </c>
      <c r="AR4" s="62" t="s">
        <v>288</v>
      </c>
      <c r="AS4" s="1" t="s">
        <v>290</v>
      </c>
      <c r="AT4" t="s">
        <v>49</v>
      </c>
      <c r="AU4" t="s">
        <v>8</v>
      </c>
      <c r="AV4" t="s">
        <v>9</v>
      </c>
      <c r="AW4" t="s">
        <v>10</v>
      </c>
      <c r="AX4" t="s">
        <v>77</v>
      </c>
      <c r="AY4" t="s">
        <v>11</v>
      </c>
      <c r="AZ4" t="s">
        <v>287</v>
      </c>
      <c r="BB4">
        <v>111</v>
      </c>
      <c r="BC4">
        <v>111</v>
      </c>
      <c r="BJ4" s="29"/>
      <c r="BK4" s="30"/>
      <c r="BL4" s="30"/>
      <c r="BM4"/>
      <c r="BN4"/>
      <c r="BO4" s="30"/>
      <c r="BT4"/>
      <c r="BU4"/>
      <c r="BV4"/>
      <c r="BW4"/>
      <c r="BX4"/>
      <c r="BY4"/>
      <c r="BZ4"/>
      <c r="CA4"/>
    </row>
    <row r="5" spans="1:80" x14ac:dyDescent="0.2">
      <c r="A5" s="14">
        <f>COUNTIF(C5,"&lt;&gt;"&amp;"")+COUNTIF(BO5,"&lt;&gt;"&amp;"")</f>
        <v>1</v>
      </c>
      <c r="B5" s="27">
        <v>3</v>
      </c>
      <c r="C5" s="34" t="s">
        <v>178</v>
      </c>
      <c r="D5" s="1" t="s">
        <v>293</v>
      </c>
      <c r="G5" s="39" t="s">
        <v>64</v>
      </c>
      <c r="H5" s="40" t="s">
        <v>295</v>
      </c>
      <c r="I5" s="39" t="s">
        <v>65</v>
      </c>
      <c r="J5" s="39" t="s">
        <v>82</v>
      </c>
      <c r="K5" s="39" t="s">
        <v>84</v>
      </c>
      <c r="M5" s="39" t="s">
        <v>157</v>
      </c>
      <c r="N5" s="39" t="s">
        <v>167</v>
      </c>
      <c r="O5" s="34" t="s">
        <v>296</v>
      </c>
      <c r="Q5" s="57">
        <v>1563302</v>
      </c>
      <c r="R5" s="60">
        <v>1563302</v>
      </c>
      <c r="S5" s="31" t="s">
        <v>217</v>
      </c>
      <c r="T5" s="28" t="s">
        <v>253</v>
      </c>
      <c r="U5" t="s">
        <v>49</v>
      </c>
      <c r="X5" s="1"/>
      <c r="Y5" s="49" t="s">
        <v>153</v>
      </c>
      <c r="Z5" s="20" t="s">
        <v>154</v>
      </c>
      <c r="AA5" s="23" t="s">
        <v>155</v>
      </c>
      <c r="AB5" s="49" t="s">
        <v>214</v>
      </c>
      <c r="AC5" s="20" t="s">
        <v>213</v>
      </c>
      <c r="AD5" s="24" t="s">
        <v>212</v>
      </c>
      <c r="AE5" s="1" t="s">
        <v>49</v>
      </c>
      <c r="AJ5" s="19"/>
      <c r="AK5" s="4"/>
      <c r="AL5" s="17"/>
      <c r="AM5" s="15">
        <v>0.25</v>
      </c>
      <c r="AN5" t="s">
        <v>49</v>
      </c>
      <c r="AO5" t="s">
        <v>294</v>
      </c>
      <c r="AP5" s="62" t="s">
        <v>289</v>
      </c>
      <c r="AQ5" s="1" t="s">
        <v>291</v>
      </c>
      <c r="AR5" s="62" t="s">
        <v>288</v>
      </c>
      <c r="AS5" s="1" t="s">
        <v>290</v>
      </c>
      <c r="AT5" t="s">
        <v>49</v>
      </c>
      <c r="AU5" t="s">
        <v>8</v>
      </c>
      <c r="AV5" t="s">
        <v>9</v>
      </c>
      <c r="AW5" t="s">
        <v>10</v>
      </c>
      <c r="AX5" t="s">
        <v>77</v>
      </c>
      <c r="AY5" t="s">
        <v>11</v>
      </c>
      <c r="AZ5" t="s">
        <v>287</v>
      </c>
      <c r="BB5">
        <v>111</v>
      </c>
      <c r="BC5">
        <v>111</v>
      </c>
      <c r="BJ5" s="29"/>
      <c r="BK5" s="30"/>
      <c r="BL5" s="30"/>
      <c r="BM5"/>
      <c r="BN5"/>
      <c r="BO5" s="30"/>
      <c r="BT5"/>
      <c r="BU5"/>
      <c r="BV5"/>
      <c r="BW5"/>
      <c r="BX5"/>
      <c r="BY5"/>
      <c r="BZ5"/>
      <c r="CA5"/>
    </row>
    <row r="6" spans="1:80" x14ac:dyDescent="0.2">
      <c r="A6" s="14">
        <f>COUNTIF(C6,"&lt;&gt;"&amp;"")+COUNTIF(BO6,"&lt;&gt;"&amp;"")</f>
        <v>1</v>
      </c>
      <c r="B6" s="27">
        <v>4</v>
      </c>
      <c r="C6" s="34" t="s">
        <v>179</v>
      </c>
      <c r="D6" s="1" t="s">
        <v>293</v>
      </c>
      <c r="G6" s="39" t="s">
        <v>64</v>
      </c>
      <c r="H6" s="40" t="s">
        <v>295</v>
      </c>
      <c r="I6" s="39" t="s">
        <v>65</v>
      </c>
      <c r="J6" s="39" t="s">
        <v>83</v>
      </c>
      <c r="K6" s="39" t="s">
        <v>85</v>
      </c>
      <c r="M6" s="39" t="s">
        <v>157</v>
      </c>
      <c r="N6" s="39" t="s">
        <v>167</v>
      </c>
      <c r="O6" s="34" t="s">
        <v>296</v>
      </c>
      <c r="Q6" s="57">
        <v>1565845</v>
      </c>
      <c r="R6" s="60">
        <v>1565845</v>
      </c>
      <c r="S6" s="32" t="s">
        <v>218</v>
      </c>
      <c r="T6" s="23" t="s">
        <v>254</v>
      </c>
      <c r="U6" t="s">
        <v>49</v>
      </c>
      <c r="X6" s="1"/>
      <c r="Y6" s="49" t="s">
        <v>153</v>
      </c>
      <c r="Z6" s="20" t="s">
        <v>154</v>
      </c>
      <c r="AA6" s="23" t="s">
        <v>155</v>
      </c>
      <c r="AB6" s="49" t="s">
        <v>214</v>
      </c>
      <c r="AC6" s="20" t="s">
        <v>213</v>
      </c>
      <c r="AD6" s="24" t="s">
        <v>212</v>
      </c>
      <c r="AE6" s="1" t="s">
        <v>49</v>
      </c>
      <c r="AJ6" s="19"/>
      <c r="AK6" s="4"/>
      <c r="AL6" s="17"/>
      <c r="AM6" s="15">
        <v>0.25</v>
      </c>
      <c r="AN6" t="s">
        <v>49</v>
      </c>
      <c r="AO6" t="s">
        <v>294</v>
      </c>
      <c r="AP6" s="62" t="s">
        <v>289</v>
      </c>
      <c r="AQ6" s="1" t="s">
        <v>291</v>
      </c>
      <c r="AR6" s="62" t="s">
        <v>288</v>
      </c>
      <c r="AS6" s="1" t="s">
        <v>290</v>
      </c>
      <c r="AT6" t="s">
        <v>49</v>
      </c>
      <c r="AU6" t="s">
        <v>8</v>
      </c>
      <c r="AV6" t="s">
        <v>9</v>
      </c>
      <c r="AW6" t="s">
        <v>10</v>
      </c>
      <c r="AX6" t="s">
        <v>77</v>
      </c>
      <c r="AY6" t="s">
        <v>11</v>
      </c>
      <c r="AZ6" t="s">
        <v>287</v>
      </c>
      <c r="BB6">
        <v>111</v>
      </c>
      <c r="BC6">
        <v>111</v>
      </c>
      <c r="BJ6" s="29"/>
      <c r="BK6" s="30"/>
      <c r="BL6" s="30"/>
      <c r="BM6"/>
      <c r="BN6"/>
      <c r="BO6" s="30"/>
      <c r="BT6"/>
      <c r="BU6"/>
      <c r="BV6"/>
      <c r="BW6"/>
      <c r="BX6"/>
      <c r="BY6"/>
      <c r="BZ6"/>
      <c r="CA6"/>
    </row>
    <row r="7" spans="1:80" x14ac:dyDescent="0.2">
      <c r="A7" s="14">
        <f>COUNTIF(C7,"&lt;&gt;"&amp;"")+COUNTIF(BO7,"&lt;&gt;"&amp;"")</f>
        <v>1</v>
      </c>
      <c r="B7" s="27">
        <v>5</v>
      </c>
      <c r="C7" s="34" t="s">
        <v>180</v>
      </c>
      <c r="D7" s="1" t="s">
        <v>293</v>
      </c>
      <c r="G7" s="39" t="s">
        <v>64</v>
      </c>
      <c r="H7" s="40" t="s">
        <v>295</v>
      </c>
      <c r="I7" s="39" t="s">
        <v>66</v>
      </c>
      <c r="J7" s="39" t="s">
        <v>86</v>
      </c>
      <c r="K7" s="39" t="s">
        <v>118</v>
      </c>
      <c r="M7" s="39" t="s">
        <v>162</v>
      </c>
      <c r="N7" s="39" t="s">
        <v>168</v>
      </c>
      <c r="O7" s="34" t="s">
        <v>297</v>
      </c>
      <c r="Q7" s="57">
        <v>677372</v>
      </c>
      <c r="R7" s="60">
        <v>677372</v>
      </c>
      <c r="S7" s="31" t="s">
        <v>219</v>
      </c>
      <c r="T7" s="23" t="s">
        <v>255</v>
      </c>
      <c r="U7" t="s">
        <v>49</v>
      </c>
      <c r="X7" s="1"/>
      <c r="Y7" s="49" t="s">
        <v>153</v>
      </c>
      <c r="Z7" s="20" t="s">
        <v>154</v>
      </c>
      <c r="AA7" s="23" t="s">
        <v>155</v>
      </c>
      <c r="AB7" s="49" t="s">
        <v>214</v>
      </c>
      <c r="AC7" s="20" t="s">
        <v>213</v>
      </c>
      <c r="AD7" s="24" t="s">
        <v>212</v>
      </c>
      <c r="AE7" s="1" t="s">
        <v>49</v>
      </c>
      <c r="AJ7" s="19"/>
      <c r="AK7" s="4"/>
      <c r="AL7" s="17"/>
      <c r="AM7" s="15">
        <v>0.25</v>
      </c>
      <c r="AN7" t="s">
        <v>49</v>
      </c>
      <c r="AO7" t="s">
        <v>294</v>
      </c>
      <c r="AP7" s="62" t="s">
        <v>289</v>
      </c>
      <c r="AQ7" s="1" t="s">
        <v>291</v>
      </c>
      <c r="AR7" s="62" t="s">
        <v>288</v>
      </c>
      <c r="AS7" s="1" t="s">
        <v>290</v>
      </c>
      <c r="AT7" t="s">
        <v>49</v>
      </c>
      <c r="AU7" t="s">
        <v>8</v>
      </c>
      <c r="AV7" t="s">
        <v>9</v>
      </c>
      <c r="AW7" t="s">
        <v>10</v>
      </c>
      <c r="AX7" t="s">
        <v>77</v>
      </c>
      <c r="AY7" t="s">
        <v>11</v>
      </c>
      <c r="AZ7" t="s">
        <v>287</v>
      </c>
      <c r="BB7">
        <v>111</v>
      </c>
      <c r="BC7">
        <v>111</v>
      </c>
      <c r="BJ7" s="29"/>
      <c r="BK7" s="30"/>
      <c r="BL7" s="30"/>
      <c r="BM7"/>
      <c r="BN7"/>
      <c r="BO7" s="30"/>
      <c r="BT7"/>
      <c r="BU7"/>
      <c r="BV7"/>
      <c r="BW7"/>
      <c r="BX7"/>
      <c r="BY7"/>
      <c r="BZ7"/>
      <c r="CA7"/>
    </row>
    <row r="8" spans="1:80" x14ac:dyDescent="0.2">
      <c r="A8" s="14">
        <f>COUNTIF(C8,"&lt;&gt;"&amp;"")+COUNTIF(BO8,"&lt;&gt;"&amp;"")</f>
        <v>1</v>
      </c>
      <c r="B8" s="27">
        <v>6</v>
      </c>
      <c r="C8" s="34" t="s">
        <v>181</v>
      </c>
      <c r="D8" s="1" t="s">
        <v>293</v>
      </c>
      <c r="G8" s="39" t="s">
        <v>64</v>
      </c>
      <c r="H8" s="40" t="s">
        <v>295</v>
      </c>
      <c r="I8" s="39" t="s">
        <v>66</v>
      </c>
      <c r="J8" s="39" t="s">
        <v>87</v>
      </c>
      <c r="K8" s="39" t="s">
        <v>119</v>
      </c>
      <c r="M8" s="39" t="s">
        <v>162</v>
      </c>
      <c r="N8" s="39" t="s">
        <v>168</v>
      </c>
      <c r="O8" s="34" t="s">
        <v>297</v>
      </c>
      <c r="Q8" s="57">
        <v>663201</v>
      </c>
      <c r="R8" s="60">
        <v>663201</v>
      </c>
      <c r="S8" s="31" t="s">
        <v>220</v>
      </c>
      <c r="T8" s="28" t="s">
        <v>256</v>
      </c>
      <c r="U8" t="s">
        <v>49</v>
      </c>
      <c r="X8" s="1"/>
      <c r="Y8" s="49" t="s">
        <v>153</v>
      </c>
      <c r="Z8" s="20" t="s">
        <v>154</v>
      </c>
      <c r="AA8" s="23" t="s">
        <v>155</v>
      </c>
      <c r="AB8" s="49" t="s">
        <v>214</v>
      </c>
      <c r="AC8" s="20" t="s">
        <v>213</v>
      </c>
      <c r="AD8" s="24" t="s">
        <v>212</v>
      </c>
      <c r="AE8" s="1" t="s">
        <v>49</v>
      </c>
      <c r="AJ8" s="19"/>
      <c r="AK8" s="4"/>
      <c r="AL8" s="17"/>
      <c r="AM8" s="15">
        <v>0.25</v>
      </c>
      <c r="AN8" t="s">
        <v>49</v>
      </c>
      <c r="AO8" t="s">
        <v>294</v>
      </c>
      <c r="AP8" s="62" t="s">
        <v>289</v>
      </c>
      <c r="AQ8" s="1" t="s">
        <v>291</v>
      </c>
      <c r="AR8" s="62" t="s">
        <v>288</v>
      </c>
      <c r="AS8" s="1" t="s">
        <v>290</v>
      </c>
      <c r="AT8" t="s">
        <v>49</v>
      </c>
      <c r="AU8" t="s">
        <v>8</v>
      </c>
      <c r="AV8" t="s">
        <v>9</v>
      </c>
      <c r="AW8" t="s">
        <v>10</v>
      </c>
      <c r="AX8" t="s">
        <v>77</v>
      </c>
      <c r="AY8" t="s">
        <v>11</v>
      </c>
      <c r="AZ8" t="s">
        <v>287</v>
      </c>
      <c r="BB8">
        <v>111</v>
      </c>
      <c r="BC8">
        <v>111</v>
      </c>
      <c r="BJ8" s="29"/>
      <c r="BK8" s="30"/>
      <c r="BL8" s="30"/>
      <c r="BM8"/>
      <c r="BN8"/>
      <c r="BO8" s="30"/>
      <c r="BT8"/>
      <c r="BU8"/>
      <c r="BV8"/>
      <c r="BW8"/>
      <c r="BX8"/>
      <c r="BY8"/>
      <c r="BZ8"/>
      <c r="CA8"/>
    </row>
    <row r="9" spans="1:80" x14ac:dyDescent="0.2">
      <c r="A9" s="14">
        <f>COUNTIF(C9,"&lt;&gt;"&amp;"")+COUNTIF(BO9,"&lt;&gt;"&amp;"")</f>
        <v>1</v>
      </c>
      <c r="B9" s="27">
        <v>7</v>
      </c>
      <c r="C9" s="34" t="s">
        <v>182</v>
      </c>
      <c r="D9" s="1" t="s">
        <v>293</v>
      </c>
      <c r="G9" s="39" t="s">
        <v>64</v>
      </c>
      <c r="H9" s="40" t="s">
        <v>295</v>
      </c>
      <c r="I9" s="39" t="s">
        <v>66</v>
      </c>
      <c r="J9" s="39" t="s">
        <v>88</v>
      </c>
      <c r="K9" s="39" t="s">
        <v>120</v>
      </c>
      <c r="M9" s="39" t="s">
        <v>162</v>
      </c>
      <c r="N9" s="39" t="s">
        <v>168</v>
      </c>
      <c r="O9" s="34" t="s">
        <v>297</v>
      </c>
      <c r="Q9" s="57">
        <v>686948</v>
      </c>
      <c r="R9" s="60">
        <v>686948</v>
      </c>
      <c r="S9" s="31" t="s">
        <v>221</v>
      </c>
      <c r="T9" s="23" t="s">
        <v>257</v>
      </c>
      <c r="U9" t="s">
        <v>49</v>
      </c>
      <c r="X9" s="1"/>
      <c r="Y9" s="49" t="s">
        <v>153</v>
      </c>
      <c r="Z9" s="20" t="s">
        <v>154</v>
      </c>
      <c r="AA9" s="23" t="s">
        <v>155</v>
      </c>
      <c r="AB9" s="49" t="s">
        <v>214</v>
      </c>
      <c r="AC9" s="20" t="s">
        <v>213</v>
      </c>
      <c r="AD9" s="24" t="s">
        <v>212</v>
      </c>
      <c r="AE9" s="1" t="s">
        <v>49</v>
      </c>
      <c r="AJ9" s="19"/>
      <c r="AK9" s="4"/>
      <c r="AL9" s="17"/>
      <c r="AM9" s="15">
        <v>0.25</v>
      </c>
      <c r="AN9" t="s">
        <v>49</v>
      </c>
      <c r="AO9" t="s">
        <v>294</v>
      </c>
      <c r="AP9" s="62" t="s">
        <v>289</v>
      </c>
      <c r="AQ9" s="1" t="s">
        <v>291</v>
      </c>
      <c r="AR9" s="62" t="s">
        <v>288</v>
      </c>
      <c r="AS9" s="1" t="s">
        <v>290</v>
      </c>
      <c r="AT9" t="s">
        <v>49</v>
      </c>
      <c r="AU9" t="s">
        <v>8</v>
      </c>
      <c r="AV9" t="s">
        <v>9</v>
      </c>
      <c r="AW9" t="s">
        <v>10</v>
      </c>
      <c r="AX9" t="s">
        <v>77</v>
      </c>
      <c r="AY9" t="s">
        <v>11</v>
      </c>
      <c r="AZ9" t="s">
        <v>287</v>
      </c>
      <c r="BB9">
        <v>111</v>
      </c>
      <c r="BC9">
        <v>111</v>
      </c>
      <c r="BJ9" s="29"/>
      <c r="BK9" s="30"/>
      <c r="BL9" s="30"/>
      <c r="BM9"/>
      <c r="BN9"/>
      <c r="BO9" s="30"/>
      <c r="BT9"/>
      <c r="BU9"/>
      <c r="BV9"/>
      <c r="BW9"/>
      <c r="BX9"/>
      <c r="BY9"/>
      <c r="BZ9"/>
      <c r="CA9"/>
    </row>
    <row r="10" spans="1:80" x14ac:dyDescent="0.2">
      <c r="A10" s="14">
        <f>COUNTIF(C10,"&lt;&gt;"&amp;"")+COUNTIF(BO10,"&lt;&gt;"&amp;"")</f>
        <v>1</v>
      </c>
      <c r="B10" s="27">
        <v>8</v>
      </c>
      <c r="C10" s="34" t="s">
        <v>183</v>
      </c>
      <c r="D10" s="1" t="s">
        <v>293</v>
      </c>
      <c r="G10" s="39" t="s">
        <v>64</v>
      </c>
      <c r="H10" s="40" t="s">
        <v>295</v>
      </c>
      <c r="I10" s="39" t="s">
        <v>66</v>
      </c>
      <c r="J10" s="39" t="s">
        <v>89</v>
      </c>
      <c r="K10" s="39" t="s">
        <v>121</v>
      </c>
      <c r="M10" s="39" t="s">
        <v>162</v>
      </c>
      <c r="N10" s="39" t="s">
        <v>168</v>
      </c>
      <c r="O10" s="34" t="s">
        <v>297</v>
      </c>
      <c r="Q10" s="57">
        <v>686723</v>
      </c>
      <c r="R10" s="60">
        <v>686723</v>
      </c>
      <c r="S10" s="31" t="s">
        <v>222</v>
      </c>
      <c r="T10" s="23" t="s">
        <v>258</v>
      </c>
      <c r="U10" t="s">
        <v>49</v>
      </c>
      <c r="X10" s="1"/>
      <c r="Y10" s="49" t="s">
        <v>153</v>
      </c>
      <c r="Z10" s="20" t="s">
        <v>154</v>
      </c>
      <c r="AA10" s="23" t="s">
        <v>155</v>
      </c>
      <c r="AB10" s="49" t="s">
        <v>214</v>
      </c>
      <c r="AC10" s="20" t="s">
        <v>213</v>
      </c>
      <c r="AD10" s="24" t="s">
        <v>212</v>
      </c>
      <c r="AE10" s="1" t="s">
        <v>49</v>
      </c>
      <c r="AJ10" s="19"/>
      <c r="AK10" s="4"/>
      <c r="AL10" s="17"/>
      <c r="AM10" s="15">
        <v>0.25</v>
      </c>
      <c r="AN10" t="s">
        <v>49</v>
      </c>
      <c r="AO10" t="s">
        <v>294</v>
      </c>
      <c r="AP10" s="62" t="s">
        <v>289</v>
      </c>
      <c r="AQ10" s="1" t="s">
        <v>291</v>
      </c>
      <c r="AR10" s="62" t="s">
        <v>288</v>
      </c>
      <c r="AS10" s="1" t="s">
        <v>290</v>
      </c>
      <c r="AT10" t="s">
        <v>49</v>
      </c>
      <c r="AU10" t="s">
        <v>8</v>
      </c>
      <c r="AV10" t="s">
        <v>9</v>
      </c>
      <c r="AW10" t="s">
        <v>10</v>
      </c>
      <c r="AX10" t="s">
        <v>77</v>
      </c>
      <c r="AY10" t="s">
        <v>11</v>
      </c>
      <c r="AZ10" t="s">
        <v>287</v>
      </c>
      <c r="BB10">
        <v>111</v>
      </c>
      <c r="BC10">
        <v>111</v>
      </c>
      <c r="BJ10" s="29"/>
      <c r="BK10" s="30"/>
      <c r="BL10" s="30"/>
      <c r="BM10"/>
      <c r="BN10"/>
      <c r="BO10" s="30"/>
      <c r="BT10"/>
      <c r="BU10"/>
      <c r="BV10"/>
      <c r="BW10"/>
      <c r="BX10"/>
      <c r="BY10"/>
      <c r="BZ10"/>
      <c r="CA10"/>
    </row>
    <row r="11" spans="1:80" x14ac:dyDescent="0.2">
      <c r="A11" s="14">
        <f>COUNTIF(C11,"&lt;&gt;"&amp;"")+COUNTIF(BO11,"&lt;&gt;"&amp;"")</f>
        <v>1</v>
      </c>
      <c r="B11" s="27">
        <v>9</v>
      </c>
      <c r="C11" s="34" t="s">
        <v>184</v>
      </c>
      <c r="D11" s="1" t="s">
        <v>293</v>
      </c>
      <c r="G11" s="39" t="s">
        <v>64</v>
      </c>
      <c r="H11" s="40" t="s">
        <v>295</v>
      </c>
      <c r="I11" s="39" t="s">
        <v>67</v>
      </c>
      <c r="J11" s="39" t="s">
        <v>90</v>
      </c>
      <c r="K11" s="39" t="s">
        <v>122</v>
      </c>
      <c r="M11" s="39" t="s">
        <v>164</v>
      </c>
      <c r="N11" s="39" t="s">
        <v>169</v>
      </c>
      <c r="O11" s="34" t="s">
        <v>298</v>
      </c>
      <c r="Q11" s="57">
        <v>1539394</v>
      </c>
      <c r="R11" s="60">
        <v>1539394</v>
      </c>
      <c r="S11" s="31" t="s">
        <v>223</v>
      </c>
      <c r="T11" s="23" t="s">
        <v>259</v>
      </c>
      <c r="U11" t="s">
        <v>49</v>
      </c>
      <c r="X11" s="1"/>
      <c r="Y11" s="49" t="s">
        <v>153</v>
      </c>
      <c r="Z11" s="20" t="s">
        <v>154</v>
      </c>
      <c r="AA11" s="23" t="s">
        <v>155</v>
      </c>
      <c r="AB11" s="49" t="s">
        <v>214</v>
      </c>
      <c r="AC11" s="20" t="s">
        <v>213</v>
      </c>
      <c r="AD11" s="24" t="s">
        <v>212</v>
      </c>
      <c r="AE11" s="1" t="s">
        <v>49</v>
      </c>
      <c r="AJ11" s="19"/>
      <c r="AK11" s="4"/>
      <c r="AL11" s="17"/>
      <c r="AM11" s="15">
        <v>0.25</v>
      </c>
      <c r="AN11" t="s">
        <v>49</v>
      </c>
      <c r="AO11" t="s">
        <v>294</v>
      </c>
      <c r="AP11" s="62" t="s">
        <v>289</v>
      </c>
      <c r="AQ11" s="1" t="s">
        <v>291</v>
      </c>
      <c r="AR11" s="62" t="s">
        <v>288</v>
      </c>
      <c r="AS11" s="1" t="s">
        <v>290</v>
      </c>
      <c r="AT11" t="s">
        <v>49</v>
      </c>
      <c r="AU11" t="s">
        <v>8</v>
      </c>
      <c r="AV11" t="s">
        <v>9</v>
      </c>
      <c r="AW11" t="s">
        <v>10</v>
      </c>
      <c r="AX11" t="s">
        <v>77</v>
      </c>
      <c r="AY11" t="s">
        <v>11</v>
      </c>
      <c r="AZ11" t="s">
        <v>287</v>
      </c>
      <c r="BB11">
        <v>111</v>
      </c>
      <c r="BC11">
        <v>111</v>
      </c>
      <c r="BJ11" s="29"/>
      <c r="BK11" s="30"/>
      <c r="BL11" s="30"/>
      <c r="BM11"/>
      <c r="BN11"/>
      <c r="BO11" s="30"/>
      <c r="BT11"/>
      <c r="BU11"/>
      <c r="BV11"/>
      <c r="BW11"/>
      <c r="BX11"/>
      <c r="BY11"/>
      <c r="BZ11"/>
      <c r="CA11"/>
    </row>
    <row r="12" spans="1:80" x14ac:dyDescent="0.2">
      <c r="A12" s="14">
        <f>COUNTIF(C12,"&lt;&gt;"&amp;"")+COUNTIF(BO12,"&lt;&gt;"&amp;"")</f>
        <v>1</v>
      </c>
      <c r="B12" s="27">
        <v>10</v>
      </c>
      <c r="C12" s="34" t="s">
        <v>185</v>
      </c>
      <c r="D12" s="1" t="s">
        <v>293</v>
      </c>
      <c r="G12" s="39" t="s">
        <v>64</v>
      </c>
      <c r="H12" s="40" t="s">
        <v>295</v>
      </c>
      <c r="I12" s="39" t="s">
        <v>67</v>
      </c>
      <c r="J12" s="39" t="s">
        <v>91</v>
      </c>
      <c r="K12" s="39" t="s">
        <v>123</v>
      </c>
      <c r="M12" s="39" t="s">
        <v>164</v>
      </c>
      <c r="N12" s="39" t="s">
        <v>169</v>
      </c>
      <c r="O12" s="34" t="s">
        <v>298</v>
      </c>
      <c r="Q12" s="57">
        <v>1510757</v>
      </c>
      <c r="R12" s="60">
        <v>1510757</v>
      </c>
      <c r="S12" s="31" t="s">
        <v>224</v>
      </c>
      <c r="T12" s="23" t="s">
        <v>260</v>
      </c>
      <c r="U12" t="s">
        <v>49</v>
      </c>
      <c r="X12" s="1"/>
      <c r="Y12" s="49" t="s">
        <v>153</v>
      </c>
      <c r="Z12" s="20" t="s">
        <v>154</v>
      </c>
      <c r="AA12" s="23" t="s">
        <v>155</v>
      </c>
      <c r="AB12" s="49" t="s">
        <v>214</v>
      </c>
      <c r="AC12" s="20" t="s">
        <v>213</v>
      </c>
      <c r="AD12" s="24" t="s">
        <v>212</v>
      </c>
      <c r="AE12" s="1" t="s">
        <v>49</v>
      </c>
      <c r="AJ12" s="19"/>
      <c r="AK12" s="4"/>
      <c r="AL12" s="17"/>
      <c r="AM12" s="15">
        <v>0.25</v>
      </c>
      <c r="AN12" t="s">
        <v>49</v>
      </c>
      <c r="AO12" t="s">
        <v>294</v>
      </c>
      <c r="AP12" s="62" t="s">
        <v>289</v>
      </c>
      <c r="AQ12" s="1" t="s">
        <v>291</v>
      </c>
      <c r="AR12" s="62" t="s">
        <v>288</v>
      </c>
      <c r="AS12" s="1" t="s">
        <v>290</v>
      </c>
      <c r="AT12" t="s">
        <v>49</v>
      </c>
      <c r="AU12" t="s">
        <v>8</v>
      </c>
      <c r="AV12" t="s">
        <v>9</v>
      </c>
      <c r="AW12" t="s">
        <v>10</v>
      </c>
      <c r="AX12" t="s">
        <v>77</v>
      </c>
      <c r="AY12" t="s">
        <v>11</v>
      </c>
      <c r="AZ12" t="s">
        <v>287</v>
      </c>
      <c r="BB12">
        <v>111</v>
      </c>
      <c r="BC12">
        <v>111</v>
      </c>
      <c r="BJ12" s="29"/>
      <c r="BK12" s="30"/>
      <c r="BL12" s="30"/>
      <c r="BM12"/>
      <c r="BN12"/>
      <c r="BO12" s="30"/>
      <c r="BT12"/>
      <c r="BU12"/>
      <c r="BV12"/>
      <c r="BW12"/>
      <c r="BX12"/>
      <c r="BY12"/>
      <c r="BZ12"/>
      <c r="CA12"/>
    </row>
    <row r="13" spans="1:80" x14ac:dyDescent="0.2">
      <c r="A13" s="14">
        <f>COUNTIF(C13,"&lt;&gt;"&amp;"")+COUNTIF(BO13,"&lt;&gt;"&amp;"")</f>
        <v>1</v>
      </c>
      <c r="B13" s="27">
        <v>11</v>
      </c>
      <c r="C13" s="34" t="s">
        <v>186</v>
      </c>
      <c r="D13" s="1" t="s">
        <v>293</v>
      </c>
      <c r="G13" s="39" t="s">
        <v>64</v>
      </c>
      <c r="H13" s="40" t="s">
        <v>295</v>
      </c>
      <c r="I13" s="39" t="s">
        <v>67</v>
      </c>
      <c r="J13" s="39" t="s">
        <v>92</v>
      </c>
      <c r="K13" s="39" t="s">
        <v>124</v>
      </c>
      <c r="M13" s="39" t="s">
        <v>164</v>
      </c>
      <c r="N13" s="39" t="s">
        <v>169</v>
      </c>
      <c r="O13" s="34" t="s">
        <v>298</v>
      </c>
      <c r="Q13" s="57">
        <v>1562525</v>
      </c>
      <c r="R13" s="60">
        <v>1562525</v>
      </c>
      <c r="S13" s="31" t="s">
        <v>225</v>
      </c>
      <c r="T13" s="23" t="s">
        <v>261</v>
      </c>
      <c r="U13" t="s">
        <v>49</v>
      </c>
      <c r="X13" s="1"/>
      <c r="Y13" s="49" t="s">
        <v>153</v>
      </c>
      <c r="Z13" s="20" t="s">
        <v>154</v>
      </c>
      <c r="AA13" s="23" t="s">
        <v>155</v>
      </c>
      <c r="AB13" s="49" t="s">
        <v>214</v>
      </c>
      <c r="AC13" s="20" t="s">
        <v>213</v>
      </c>
      <c r="AD13" s="24" t="s">
        <v>212</v>
      </c>
      <c r="AE13" s="1" t="s">
        <v>49</v>
      </c>
      <c r="AJ13" s="19"/>
      <c r="AK13" s="4"/>
      <c r="AL13" s="17"/>
      <c r="AM13" s="15">
        <v>0.25</v>
      </c>
      <c r="AN13" t="s">
        <v>49</v>
      </c>
      <c r="AO13" t="s">
        <v>294</v>
      </c>
      <c r="AP13" s="62" t="s">
        <v>289</v>
      </c>
      <c r="AQ13" s="1" t="s">
        <v>291</v>
      </c>
      <c r="AR13" s="62" t="s">
        <v>288</v>
      </c>
      <c r="AS13" s="1" t="s">
        <v>290</v>
      </c>
      <c r="AT13" t="s">
        <v>49</v>
      </c>
      <c r="AU13" t="s">
        <v>8</v>
      </c>
      <c r="AV13" t="s">
        <v>9</v>
      </c>
      <c r="AW13" t="s">
        <v>10</v>
      </c>
      <c r="AX13" t="s">
        <v>77</v>
      </c>
      <c r="AY13" t="s">
        <v>11</v>
      </c>
      <c r="AZ13" t="s">
        <v>287</v>
      </c>
      <c r="BB13">
        <v>111</v>
      </c>
      <c r="BC13">
        <v>111</v>
      </c>
      <c r="BJ13" s="29"/>
      <c r="BK13" s="30"/>
      <c r="BL13" s="30"/>
      <c r="BM13"/>
      <c r="BN13"/>
      <c r="BO13" s="30"/>
      <c r="BT13"/>
      <c r="BU13"/>
      <c r="BV13"/>
      <c r="BW13"/>
      <c r="BX13"/>
      <c r="BY13"/>
      <c r="BZ13"/>
      <c r="CA13"/>
    </row>
    <row r="14" spans="1:80" x14ac:dyDescent="0.2">
      <c r="A14" s="14">
        <f>COUNTIF(C14,"&lt;&gt;"&amp;"")+COUNTIF(BO14,"&lt;&gt;"&amp;"")</f>
        <v>1</v>
      </c>
      <c r="B14" s="27">
        <v>12</v>
      </c>
      <c r="C14" s="34" t="s">
        <v>187</v>
      </c>
      <c r="D14" s="1" t="s">
        <v>293</v>
      </c>
      <c r="G14" s="39" t="s">
        <v>64</v>
      </c>
      <c r="H14" s="40" t="s">
        <v>295</v>
      </c>
      <c r="I14" s="39" t="s">
        <v>67</v>
      </c>
      <c r="J14" s="39" t="s">
        <v>93</v>
      </c>
      <c r="K14" s="39" t="s">
        <v>125</v>
      </c>
      <c r="M14" s="39" t="s">
        <v>164</v>
      </c>
      <c r="N14" s="39" t="s">
        <v>169</v>
      </c>
      <c r="O14" s="34" t="s">
        <v>298</v>
      </c>
      <c r="Q14" s="57">
        <v>1560693</v>
      </c>
      <c r="R14" s="60">
        <v>1560693</v>
      </c>
      <c r="S14" s="31" t="s">
        <v>226</v>
      </c>
      <c r="T14" s="23" t="s">
        <v>262</v>
      </c>
      <c r="U14" t="s">
        <v>49</v>
      </c>
      <c r="X14" s="1"/>
      <c r="Y14" s="49" t="s">
        <v>153</v>
      </c>
      <c r="Z14" s="20" t="s">
        <v>154</v>
      </c>
      <c r="AA14" s="23" t="s">
        <v>155</v>
      </c>
      <c r="AB14" s="49" t="s">
        <v>214</v>
      </c>
      <c r="AC14" s="20" t="s">
        <v>213</v>
      </c>
      <c r="AD14" s="24" t="s">
        <v>212</v>
      </c>
      <c r="AE14" s="1" t="s">
        <v>49</v>
      </c>
      <c r="AJ14" s="19"/>
      <c r="AK14" s="4"/>
      <c r="AL14" s="17"/>
      <c r="AM14" s="15">
        <v>0.25</v>
      </c>
      <c r="AN14" t="s">
        <v>49</v>
      </c>
      <c r="AO14" t="s">
        <v>294</v>
      </c>
      <c r="AP14" s="62" t="s">
        <v>289</v>
      </c>
      <c r="AQ14" s="1" t="s">
        <v>291</v>
      </c>
      <c r="AR14" s="62" t="s">
        <v>288</v>
      </c>
      <c r="AS14" s="1" t="s">
        <v>290</v>
      </c>
      <c r="AT14" t="s">
        <v>49</v>
      </c>
      <c r="AU14" t="s">
        <v>8</v>
      </c>
      <c r="AV14" t="s">
        <v>9</v>
      </c>
      <c r="AW14" t="s">
        <v>10</v>
      </c>
      <c r="AX14" t="s">
        <v>77</v>
      </c>
      <c r="AY14" t="s">
        <v>11</v>
      </c>
      <c r="AZ14" t="s">
        <v>287</v>
      </c>
      <c r="BB14">
        <v>111</v>
      </c>
      <c r="BC14">
        <v>111</v>
      </c>
      <c r="BJ14" s="29"/>
      <c r="BK14" s="30"/>
      <c r="BL14" s="30"/>
      <c r="BM14"/>
      <c r="BN14"/>
      <c r="BO14" s="30"/>
      <c r="BT14"/>
      <c r="BU14"/>
      <c r="BV14"/>
      <c r="BW14"/>
      <c r="BX14"/>
      <c r="BY14"/>
      <c r="BZ14"/>
      <c r="CA14"/>
    </row>
    <row r="15" spans="1:80" x14ac:dyDescent="0.2">
      <c r="A15" s="14">
        <f>COUNTIF(C15,"&lt;&gt;"&amp;"")+COUNTIF(BO15,"&lt;&gt;"&amp;"")</f>
        <v>1</v>
      </c>
      <c r="B15" s="27">
        <v>13</v>
      </c>
      <c r="C15" s="34" t="s">
        <v>188</v>
      </c>
      <c r="D15" s="1" t="s">
        <v>293</v>
      </c>
      <c r="G15" s="39" t="s">
        <v>64</v>
      </c>
      <c r="H15" s="40" t="s">
        <v>295</v>
      </c>
      <c r="I15" s="39" t="s">
        <v>68</v>
      </c>
      <c r="J15" s="39" t="s">
        <v>94</v>
      </c>
      <c r="K15" s="39" t="s">
        <v>126</v>
      </c>
      <c r="M15" s="39" t="s">
        <v>159</v>
      </c>
      <c r="N15" s="39" t="s">
        <v>170</v>
      </c>
      <c r="O15" s="34" t="s">
        <v>299</v>
      </c>
      <c r="Q15" s="57">
        <v>1033095</v>
      </c>
      <c r="R15" s="60">
        <v>1033095</v>
      </c>
      <c r="S15" s="31" t="s">
        <v>227</v>
      </c>
      <c r="T15" s="23" t="s">
        <v>263</v>
      </c>
      <c r="U15" t="s">
        <v>49</v>
      </c>
      <c r="X15" s="1"/>
      <c r="Y15" s="49" t="s">
        <v>153</v>
      </c>
      <c r="Z15" s="20" t="s">
        <v>154</v>
      </c>
      <c r="AA15" s="23" t="s">
        <v>155</v>
      </c>
      <c r="AB15" s="49" t="s">
        <v>214</v>
      </c>
      <c r="AC15" s="20" t="s">
        <v>213</v>
      </c>
      <c r="AD15" s="24" t="s">
        <v>212</v>
      </c>
      <c r="AE15" s="1" t="s">
        <v>49</v>
      </c>
      <c r="AJ15" s="19"/>
      <c r="AK15" s="4"/>
      <c r="AL15" s="17"/>
      <c r="AM15" s="15">
        <v>0.25</v>
      </c>
      <c r="AN15" t="s">
        <v>49</v>
      </c>
      <c r="AO15" t="s">
        <v>294</v>
      </c>
      <c r="AP15" s="62" t="s">
        <v>289</v>
      </c>
      <c r="AQ15" s="1" t="s">
        <v>291</v>
      </c>
      <c r="AR15" s="62" t="s">
        <v>288</v>
      </c>
      <c r="AS15" s="1" t="s">
        <v>290</v>
      </c>
      <c r="AT15" t="s">
        <v>49</v>
      </c>
      <c r="AU15" t="s">
        <v>8</v>
      </c>
      <c r="AV15" t="s">
        <v>9</v>
      </c>
      <c r="AW15" t="s">
        <v>10</v>
      </c>
      <c r="AX15" t="s">
        <v>77</v>
      </c>
      <c r="AY15" t="s">
        <v>11</v>
      </c>
      <c r="AZ15" t="s">
        <v>287</v>
      </c>
      <c r="BB15">
        <v>111</v>
      </c>
      <c r="BC15">
        <v>111</v>
      </c>
      <c r="BJ15" s="29"/>
      <c r="BK15" s="30"/>
      <c r="BL15" s="30"/>
      <c r="BM15"/>
      <c r="BN15"/>
      <c r="BO15" s="30"/>
      <c r="BT15"/>
      <c r="BU15"/>
      <c r="BV15"/>
      <c r="BW15"/>
      <c r="BX15"/>
      <c r="BY15"/>
      <c r="BZ15"/>
      <c r="CA15"/>
    </row>
    <row r="16" spans="1:80" x14ac:dyDescent="0.2">
      <c r="A16" s="14">
        <f>COUNTIF(C16,"&lt;&gt;"&amp;"")+COUNTIF(BO16,"&lt;&gt;"&amp;"")</f>
        <v>1</v>
      </c>
      <c r="B16" s="27">
        <v>14</v>
      </c>
      <c r="C16" s="34" t="s">
        <v>189</v>
      </c>
      <c r="D16" s="1" t="s">
        <v>293</v>
      </c>
      <c r="G16" s="39" t="s">
        <v>64</v>
      </c>
      <c r="H16" s="40" t="s">
        <v>295</v>
      </c>
      <c r="I16" s="39" t="s">
        <v>68</v>
      </c>
      <c r="J16" s="39" t="s">
        <v>95</v>
      </c>
      <c r="K16" s="39" t="s">
        <v>127</v>
      </c>
      <c r="M16" s="39" t="s">
        <v>159</v>
      </c>
      <c r="N16" s="39" t="s">
        <v>170</v>
      </c>
      <c r="O16" s="34" t="s">
        <v>299</v>
      </c>
      <c r="Q16" s="57">
        <v>1012051</v>
      </c>
      <c r="R16" s="60">
        <v>1012051</v>
      </c>
      <c r="S16" s="31" t="s">
        <v>228</v>
      </c>
      <c r="T16" s="23" t="s">
        <v>264</v>
      </c>
      <c r="U16" t="s">
        <v>49</v>
      </c>
      <c r="X16" s="1"/>
      <c r="Y16" s="49" t="s">
        <v>153</v>
      </c>
      <c r="Z16" s="20" t="s">
        <v>154</v>
      </c>
      <c r="AA16" s="23" t="s">
        <v>155</v>
      </c>
      <c r="AB16" s="49" t="s">
        <v>214</v>
      </c>
      <c r="AC16" s="20" t="s">
        <v>213</v>
      </c>
      <c r="AD16" s="24" t="s">
        <v>212</v>
      </c>
      <c r="AE16" s="1" t="s">
        <v>49</v>
      </c>
      <c r="AJ16" s="19"/>
      <c r="AK16" s="4"/>
      <c r="AL16" s="17"/>
      <c r="AM16" s="15">
        <v>0.25</v>
      </c>
      <c r="AN16" t="s">
        <v>49</v>
      </c>
      <c r="AO16" t="s">
        <v>294</v>
      </c>
      <c r="AP16" s="62" t="s">
        <v>289</v>
      </c>
      <c r="AQ16" s="1" t="s">
        <v>291</v>
      </c>
      <c r="AR16" s="62" t="s">
        <v>288</v>
      </c>
      <c r="AS16" s="1" t="s">
        <v>290</v>
      </c>
      <c r="AT16" t="s">
        <v>49</v>
      </c>
      <c r="AU16" t="s">
        <v>8</v>
      </c>
      <c r="AV16" t="s">
        <v>9</v>
      </c>
      <c r="AW16" t="s">
        <v>10</v>
      </c>
      <c r="AX16" t="s">
        <v>77</v>
      </c>
      <c r="AY16" t="s">
        <v>11</v>
      </c>
      <c r="AZ16" t="s">
        <v>287</v>
      </c>
      <c r="BB16">
        <v>111</v>
      </c>
      <c r="BC16">
        <v>111</v>
      </c>
      <c r="BJ16" s="29"/>
      <c r="BK16" s="30"/>
      <c r="BL16" s="30"/>
      <c r="BM16"/>
      <c r="BN16"/>
      <c r="BO16" s="30"/>
      <c r="BT16"/>
      <c r="BU16"/>
      <c r="BV16"/>
      <c r="BW16"/>
      <c r="BX16"/>
      <c r="BY16"/>
      <c r="BZ16"/>
      <c r="CA16"/>
    </row>
    <row r="17" spans="1:79" x14ac:dyDescent="0.2">
      <c r="A17" s="14">
        <f>COUNTIF(C17,"&lt;&gt;"&amp;"")+COUNTIF(BO17,"&lt;&gt;"&amp;"")</f>
        <v>1</v>
      </c>
      <c r="B17" s="27">
        <v>15</v>
      </c>
      <c r="C17" s="34" t="s">
        <v>190</v>
      </c>
      <c r="D17" s="1" t="s">
        <v>293</v>
      </c>
      <c r="G17" s="39" t="s">
        <v>64</v>
      </c>
      <c r="H17" s="40" t="s">
        <v>295</v>
      </c>
      <c r="I17" s="39" t="s">
        <v>68</v>
      </c>
      <c r="J17" s="39" t="s">
        <v>96</v>
      </c>
      <c r="K17" s="39" t="s">
        <v>128</v>
      </c>
      <c r="M17" s="39" t="s">
        <v>159</v>
      </c>
      <c r="N17" s="39" t="s">
        <v>170</v>
      </c>
      <c r="O17" s="34" t="s">
        <v>299</v>
      </c>
      <c r="Q17" s="57">
        <v>1045841</v>
      </c>
      <c r="R17" s="60">
        <v>1045841</v>
      </c>
      <c r="S17" s="32" t="s">
        <v>229</v>
      </c>
      <c r="T17" s="23" t="s">
        <v>265</v>
      </c>
      <c r="U17" t="s">
        <v>49</v>
      </c>
      <c r="X17" s="1"/>
      <c r="Y17" s="49" t="s">
        <v>153</v>
      </c>
      <c r="Z17" s="20" t="s">
        <v>154</v>
      </c>
      <c r="AA17" s="23" t="s">
        <v>155</v>
      </c>
      <c r="AB17" s="49" t="s">
        <v>214</v>
      </c>
      <c r="AC17" s="20" t="s">
        <v>213</v>
      </c>
      <c r="AD17" s="24" t="s">
        <v>212</v>
      </c>
      <c r="AE17" s="1" t="s">
        <v>49</v>
      </c>
      <c r="AJ17" s="19"/>
      <c r="AK17" s="4"/>
      <c r="AL17" s="17"/>
      <c r="AM17" s="15">
        <v>0.25</v>
      </c>
      <c r="AN17" t="s">
        <v>49</v>
      </c>
      <c r="AO17" t="s">
        <v>294</v>
      </c>
      <c r="AP17" s="62" t="s">
        <v>289</v>
      </c>
      <c r="AQ17" s="1" t="s">
        <v>291</v>
      </c>
      <c r="AR17" s="62" t="s">
        <v>288</v>
      </c>
      <c r="AS17" s="1" t="s">
        <v>290</v>
      </c>
      <c r="AT17" t="s">
        <v>49</v>
      </c>
      <c r="AU17" t="s">
        <v>8</v>
      </c>
      <c r="AV17" t="s">
        <v>9</v>
      </c>
      <c r="AW17" t="s">
        <v>10</v>
      </c>
      <c r="AX17" t="s">
        <v>77</v>
      </c>
      <c r="AY17" t="s">
        <v>11</v>
      </c>
      <c r="AZ17" t="s">
        <v>287</v>
      </c>
      <c r="BB17">
        <v>111</v>
      </c>
      <c r="BC17">
        <v>111</v>
      </c>
      <c r="BJ17" s="29"/>
      <c r="BK17" s="30"/>
      <c r="BL17" s="30"/>
      <c r="BM17"/>
      <c r="BN17"/>
      <c r="BO17" s="30"/>
      <c r="BT17"/>
      <c r="BU17"/>
      <c r="BV17"/>
      <c r="BW17"/>
      <c r="BX17"/>
      <c r="BY17"/>
      <c r="BZ17"/>
      <c r="CA17"/>
    </row>
    <row r="18" spans="1:79" x14ac:dyDescent="0.2">
      <c r="A18" s="14">
        <f>COUNTIF(C18,"&lt;&gt;"&amp;"")+COUNTIF(BO18,"&lt;&gt;"&amp;"")</f>
        <v>1</v>
      </c>
      <c r="B18" s="27">
        <v>16</v>
      </c>
      <c r="C18" s="34" t="s">
        <v>191</v>
      </c>
      <c r="D18" s="1" t="s">
        <v>293</v>
      </c>
      <c r="G18" s="39" t="s">
        <v>64</v>
      </c>
      <c r="H18" s="40" t="s">
        <v>295</v>
      </c>
      <c r="I18" s="39" t="s">
        <v>68</v>
      </c>
      <c r="J18" s="39" t="s">
        <v>97</v>
      </c>
      <c r="K18" s="39" t="s">
        <v>129</v>
      </c>
      <c r="M18" s="39" t="s">
        <v>159</v>
      </c>
      <c r="N18" s="39" t="s">
        <v>170</v>
      </c>
      <c r="O18" s="34" t="s">
        <v>299</v>
      </c>
      <c r="Q18" s="57">
        <v>1045591</v>
      </c>
      <c r="R18" s="60">
        <v>1045591</v>
      </c>
      <c r="S18" s="31" t="s">
        <v>230</v>
      </c>
      <c r="T18" s="23" t="s">
        <v>266</v>
      </c>
      <c r="U18" t="s">
        <v>49</v>
      </c>
      <c r="X18" s="1"/>
      <c r="Y18" s="49" t="s">
        <v>153</v>
      </c>
      <c r="Z18" s="20" t="s">
        <v>154</v>
      </c>
      <c r="AA18" s="23" t="s">
        <v>155</v>
      </c>
      <c r="AB18" s="49" t="s">
        <v>214</v>
      </c>
      <c r="AC18" s="20" t="s">
        <v>213</v>
      </c>
      <c r="AD18" s="24" t="s">
        <v>212</v>
      </c>
      <c r="AE18" s="1" t="s">
        <v>49</v>
      </c>
      <c r="AJ18" s="19"/>
      <c r="AK18" s="4"/>
      <c r="AL18" s="17"/>
      <c r="AM18" s="15">
        <v>0.25</v>
      </c>
      <c r="AN18" t="s">
        <v>49</v>
      </c>
      <c r="AO18" t="s">
        <v>294</v>
      </c>
      <c r="AP18" s="62" t="s">
        <v>289</v>
      </c>
      <c r="AQ18" s="1" t="s">
        <v>291</v>
      </c>
      <c r="AR18" s="62" t="s">
        <v>288</v>
      </c>
      <c r="AS18" s="1" t="s">
        <v>290</v>
      </c>
      <c r="AT18" t="s">
        <v>49</v>
      </c>
      <c r="AU18" t="s">
        <v>8</v>
      </c>
      <c r="AV18" t="s">
        <v>9</v>
      </c>
      <c r="AW18" t="s">
        <v>10</v>
      </c>
      <c r="AX18" t="s">
        <v>77</v>
      </c>
      <c r="AY18" t="s">
        <v>11</v>
      </c>
      <c r="AZ18" t="s">
        <v>287</v>
      </c>
      <c r="BB18">
        <v>111</v>
      </c>
      <c r="BC18">
        <v>111</v>
      </c>
      <c r="BJ18" s="29"/>
      <c r="BK18" s="30"/>
      <c r="BL18" s="30"/>
      <c r="BM18"/>
      <c r="BN18"/>
      <c r="BO18" s="30"/>
      <c r="BT18"/>
      <c r="BU18"/>
      <c r="BV18"/>
      <c r="BW18"/>
      <c r="BX18"/>
      <c r="BY18"/>
      <c r="BZ18"/>
      <c r="CA18"/>
    </row>
    <row r="19" spans="1:79" x14ac:dyDescent="0.2">
      <c r="A19" s="14">
        <f>COUNTIF(C19,"&lt;&gt;"&amp;"")+COUNTIF(BO19,"&lt;&gt;"&amp;"")</f>
        <v>1</v>
      </c>
      <c r="B19" s="27">
        <v>17</v>
      </c>
      <c r="C19" s="34" t="s">
        <v>192</v>
      </c>
      <c r="D19" s="1" t="s">
        <v>293</v>
      </c>
      <c r="G19" s="39" t="s">
        <v>64</v>
      </c>
      <c r="H19" s="40" t="s">
        <v>295</v>
      </c>
      <c r="I19" s="39" t="s">
        <v>69</v>
      </c>
      <c r="J19" s="39" t="s">
        <v>98</v>
      </c>
      <c r="K19" s="39" t="s">
        <v>130</v>
      </c>
      <c r="M19" s="39" t="s">
        <v>165</v>
      </c>
      <c r="N19" s="39" t="s">
        <v>171</v>
      </c>
      <c r="O19" s="34" t="s">
        <v>300</v>
      </c>
      <c r="Q19" s="57">
        <v>911612</v>
      </c>
      <c r="R19" s="60">
        <v>911612</v>
      </c>
      <c r="S19" s="31" t="s">
        <v>231</v>
      </c>
      <c r="T19" s="23" t="s">
        <v>267</v>
      </c>
      <c r="U19" t="s">
        <v>49</v>
      </c>
      <c r="X19" s="1"/>
      <c r="Y19" s="49" t="s">
        <v>153</v>
      </c>
      <c r="Z19" s="20" t="s">
        <v>154</v>
      </c>
      <c r="AA19" s="23" t="s">
        <v>155</v>
      </c>
      <c r="AB19" s="49" t="s">
        <v>214</v>
      </c>
      <c r="AC19" s="20" t="s">
        <v>213</v>
      </c>
      <c r="AD19" s="24" t="s">
        <v>212</v>
      </c>
      <c r="AE19" s="1" t="s">
        <v>49</v>
      </c>
      <c r="AJ19" s="19"/>
      <c r="AK19" s="4"/>
      <c r="AL19" s="17"/>
      <c r="AM19" s="15">
        <v>0.25</v>
      </c>
      <c r="AN19" t="s">
        <v>49</v>
      </c>
      <c r="AO19" t="s">
        <v>294</v>
      </c>
      <c r="AP19" s="62" t="s">
        <v>289</v>
      </c>
      <c r="AQ19" s="1" t="s">
        <v>291</v>
      </c>
      <c r="AR19" s="62" t="s">
        <v>288</v>
      </c>
      <c r="AS19" s="1" t="s">
        <v>290</v>
      </c>
      <c r="AT19" t="s">
        <v>49</v>
      </c>
      <c r="AU19" t="s">
        <v>8</v>
      </c>
      <c r="AV19" t="s">
        <v>9</v>
      </c>
      <c r="AW19" t="s">
        <v>10</v>
      </c>
      <c r="AX19" t="s">
        <v>77</v>
      </c>
      <c r="AY19" t="s">
        <v>11</v>
      </c>
      <c r="AZ19" t="s">
        <v>287</v>
      </c>
      <c r="BB19">
        <v>111</v>
      </c>
      <c r="BC19">
        <v>111</v>
      </c>
      <c r="BJ19" s="29"/>
      <c r="BK19" s="30"/>
      <c r="BL19" s="30"/>
      <c r="BM19"/>
      <c r="BN19"/>
      <c r="BO19" s="30"/>
      <c r="BT19"/>
      <c r="BU19"/>
      <c r="BV19"/>
      <c r="BW19"/>
      <c r="BX19"/>
      <c r="BY19"/>
      <c r="BZ19"/>
      <c r="CA19"/>
    </row>
    <row r="20" spans="1:79" x14ac:dyDescent="0.2">
      <c r="A20" s="14">
        <f>COUNTIF(C20,"&lt;&gt;"&amp;"")+COUNTIF(BO20,"&lt;&gt;"&amp;"")</f>
        <v>1</v>
      </c>
      <c r="B20" s="27">
        <v>18</v>
      </c>
      <c r="C20" s="34" t="s">
        <v>193</v>
      </c>
      <c r="D20" s="1" t="s">
        <v>293</v>
      </c>
      <c r="G20" s="39" t="s">
        <v>64</v>
      </c>
      <c r="H20" s="40" t="s">
        <v>295</v>
      </c>
      <c r="I20" s="39" t="s">
        <v>69</v>
      </c>
      <c r="J20" s="39" t="s">
        <v>99</v>
      </c>
      <c r="K20" s="39" t="s">
        <v>131</v>
      </c>
      <c r="M20" s="39" t="s">
        <v>165</v>
      </c>
      <c r="N20" s="39" t="s">
        <v>171</v>
      </c>
      <c r="O20" s="34" t="s">
        <v>300</v>
      </c>
      <c r="Q20" s="57">
        <v>890088</v>
      </c>
      <c r="R20" s="60">
        <v>890088</v>
      </c>
      <c r="S20" s="31" t="s">
        <v>232</v>
      </c>
      <c r="T20" s="23" t="s">
        <v>268</v>
      </c>
      <c r="U20" t="s">
        <v>49</v>
      </c>
      <c r="X20" s="1"/>
      <c r="Y20" s="49" t="s">
        <v>153</v>
      </c>
      <c r="Z20" s="20" t="s">
        <v>154</v>
      </c>
      <c r="AA20" s="23" t="s">
        <v>155</v>
      </c>
      <c r="AB20" s="49" t="s">
        <v>214</v>
      </c>
      <c r="AC20" s="20" t="s">
        <v>213</v>
      </c>
      <c r="AD20" s="24" t="s">
        <v>212</v>
      </c>
      <c r="AE20" s="1" t="s">
        <v>49</v>
      </c>
      <c r="AJ20" s="19"/>
      <c r="AK20" s="4"/>
      <c r="AL20" s="17"/>
      <c r="AM20" s="15">
        <v>0.25</v>
      </c>
      <c r="AN20" t="s">
        <v>49</v>
      </c>
      <c r="AO20" t="s">
        <v>294</v>
      </c>
      <c r="AP20" s="62" t="s">
        <v>289</v>
      </c>
      <c r="AQ20" s="1" t="s">
        <v>291</v>
      </c>
      <c r="AR20" s="62" t="s">
        <v>288</v>
      </c>
      <c r="AS20" s="1" t="s">
        <v>290</v>
      </c>
      <c r="AT20" t="s">
        <v>49</v>
      </c>
      <c r="AU20" t="s">
        <v>8</v>
      </c>
      <c r="AV20" t="s">
        <v>9</v>
      </c>
      <c r="AW20" t="s">
        <v>10</v>
      </c>
      <c r="AX20" t="s">
        <v>77</v>
      </c>
      <c r="AY20" t="s">
        <v>11</v>
      </c>
      <c r="AZ20" t="s">
        <v>287</v>
      </c>
      <c r="BB20">
        <v>111</v>
      </c>
      <c r="BC20">
        <v>111</v>
      </c>
      <c r="BJ20" s="29"/>
      <c r="BK20" s="30"/>
      <c r="BL20" s="30"/>
      <c r="BM20"/>
      <c r="BN20"/>
      <c r="BO20" s="30"/>
      <c r="BT20"/>
      <c r="BU20"/>
      <c r="BV20"/>
      <c r="BW20"/>
      <c r="BX20"/>
      <c r="BY20"/>
      <c r="BZ20"/>
      <c r="CA20"/>
    </row>
    <row r="21" spans="1:79" x14ac:dyDescent="0.2">
      <c r="A21" s="14">
        <f>COUNTIF(C21,"&lt;&gt;"&amp;"")+COUNTIF(BO21,"&lt;&gt;"&amp;"")</f>
        <v>1</v>
      </c>
      <c r="B21" s="27">
        <v>19</v>
      </c>
      <c r="C21" s="34" t="s">
        <v>194</v>
      </c>
      <c r="D21" s="1" t="s">
        <v>293</v>
      </c>
      <c r="G21" s="39" t="s">
        <v>64</v>
      </c>
      <c r="H21" s="40" t="s">
        <v>295</v>
      </c>
      <c r="I21" s="39" t="s">
        <v>69</v>
      </c>
      <c r="J21" s="39" t="s">
        <v>100</v>
      </c>
      <c r="K21" s="39" t="s">
        <v>132</v>
      </c>
      <c r="M21" s="39" t="s">
        <v>165</v>
      </c>
      <c r="N21" s="39" t="s">
        <v>171</v>
      </c>
      <c r="O21" s="34" t="s">
        <v>300</v>
      </c>
      <c r="Q21" s="57">
        <v>922452</v>
      </c>
      <c r="R21" s="60">
        <v>922452</v>
      </c>
      <c r="S21" s="31" t="s">
        <v>233</v>
      </c>
      <c r="T21" s="23" t="s">
        <v>269</v>
      </c>
      <c r="U21" t="s">
        <v>49</v>
      </c>
      <c r="X21" s="1"/>
      <c r="Y21" s="49" t="s">
        <v>153</v>
      </c>
      <c r="Z21" s="20" t="s">
        <v>154</v>
      </c>
      <c r="AA21" s="23" t="s">
        <v>155</v>
      </c>
      <c r="AB21" s="49" t="s">
        <v>214</v>
      </c>
      <c r="AC21" s="20" t="s">
        <v>213</v>
      </c>
      <c r="AD21" s="24" t="s">
        <v>212</v>
      </c>
      <c r="AE21" s="1" t="s">
        <v>49</v>
      </c>
      <c r="AJ21" s="19"/>
      <c r="AK21" s="4"/>
      <c r="AL21" s="17"/>
      <c r="AM21" s="15">
        <v>0.25</v>
      </c>
      <c r="AN21" t="s">
        <v>49</v>
      </c>
      <c r="AO21" t="s">
        <v>294</v>
      </c>
      <c r="AP21" s="62" t="s">
        <v>289</v>
      </c>
      <c r="AQ21" s="1" t="s">
        <v>291</v>
      </c>
      <c r="AR21" s="62" t="s">
        <v>288</v>
      </c>
      <c r="AS21" s="1" t="s">
        <v>290</v>
      </c>
      <c r="AT21" t="s">
        <v>49</v>
      </c>
      <c r="AU21" t="s">
        <v>8</v>
      </c>
      <c r="AV21" t="s">
        <v>9</v>
      </c>
      <c r="AW21" t="s">
        <v>10</v>
      </c>
      <c r="AX21" t="s">
        <v>77</v>
      </c>
      <c r="AY21" t="s">
        <v>11</v>
      </c>
      <c r="AZ21" t="s">
        <v>287</v>
      </c>
      <c r="BB21">
        <v>111</v>
      </c>
      <c r="BC21">
        <v>111</v>
      </c>
      <c r="BJ21" s="29"/>
      <c r="BK21" s="30"/>
      <c r="BL21" s="30"/>
      <c r="BM21"/>
      <c r="BN21"/>
      <c r="BO21" s="30"/>
      <c r="BT21"/>
      <c r="BU21"/>
      <c r="BV21"/>
      <c r="BW21"/>
      <c r="BX21"/>
      <c r="BY21"/>
      <c r="BZ21"/>
      <c r="CA21"/>
    </row>
    <row r="22" spans="1:79" x14ac:dyDescent="0.2">
      <c r="A22" s="14">
        <f>COUNTIF(C22,"&lt;&gt;"&amp;"")+COUNTIF(BO22,"&lt;&gt;"&amp;"")</f>
        <v>1</v>
      </c>
      <c r="B22" s="27">
        <v>20</v>
      </c>
      <c r="C22" s="34" t="s">
        <v>195</v>
      </c>
      <c r="D22" s="1" t="s">
        <v>293</v>
      </c>
      <c r="G22" s="39" t="s">
        <v>64</v>
      </c>
      <c r="H22" s="40" t="s">
        <v>295</v>
      </c>
      <c r="I22" s="39" t="s">
        <v>69</v>
      </c>
      <c r="J22" s="39" t="s">
        <v>101</v>
      </c>
      <c r="K22" s="39" t="s">
        <v>133</v>
      </c>
      <c r="M22" s="39" t="s">
        <v>165</v>
      </c>
      <c r="N22" s="39" t="s">
        <v>171</v>
      </c>
      <c r="O22" s="34" t="s">
        <v>300</v>
      </c>
      <c r="Q22" s="57">
        <v>920466</v>
      </c>
      <c r="R22" s="60">
        <v>920466</v>
      </c>
      <c r="S22" s="31" t="s">
        <v>234</v>
      </c>
      <c r="T22" s="23" t="s">
        <v>270</v>
      </c>
      <c r="U22" t="s">
        <v>49</v>
      </c>
      <c r="X22" s="1"/>
      <c r="Y22" s="49" t="s">
        <v>153</v>
      </c>
      <c r="Z22" s="20" t="s">
        <v>154</v>
      </c>
      <c r="AA22" s="23" t="s">
        <v>155</v>
      </c>
      <c r="AB22" s="49" t="s">
        <v>214</v>
      </c>
      <c r="AC22" s="20" t="s">
        <v>213</v>
      </c>
      <c r="AD22" s="24" t="s">
        <v>212</v>
      </c>
      <c r="AE22" s="1" t="s">
        <v>49</v>
      </c>
      <c r="AJ22" s="19"/>
      <c r="AK22" s="4"/>
      <c r="AL22" s="17"/>
      <c r="AM22" s="15">
        <v>0.25</v>
      </c>
      <c r="AN22" t="s">
        <v>49</v>
      </c>
      <c r="AO22" t="s">
        <v>294</v>
      </c>
      <c r="AP22" s="62" t="s">
        <v>289</v>
      </c>
      <c r="AQ22" s="1" t="s">
        <v>291</v>
      </c>
      <c r="AR22" s="62" t="s">
        <v>288</v>
      </c>
      <c r="AS22" s="1" t="s">
        <v>290</v>
      </c>
      <c r="AT22" t="s">
        <v>49</v>
      </c>
      <c r="AU22" t="s">
        <v>8</v>
      </c>
      <c r="AV22" t="s">
        <v>9</v>
      </c>
      <c r="AW22" t="s">
        <v>10</v>
      </c>
      <c r="AX22" t="s">
        <v>77</v>
      </c>
      <c r="AY22" t="s">
        <v>11</v>
      </c>
      <c r="AZ22" t="s">
        <v>287</v>
      </c>
      <c r="BB22">
        <v>111</v>
      </c>
      <c r="BC22">
        <v>111</v>
      </c>
      <c r="BJ22" s="29"/>
      <c r="BK22" s="30"/>
      <c r="BL22" s="30"/>
      <c r="BM22"/>
      <c r="BN22"/>
      <c r="BO22" s="30"/>
      <c r="BT22"/>
      <c r="BU22"/>
      <c r="BV22"/>
      <c r="BW22"/>
      <c r="BX22"/>
      <c r="BY22"/>
      <c r="BZ22"/>
      <c r="CA22"/>
    </row>
    <row r="23" spans="1:79" x14ac:dyDescent="0.2">
      <c r="A23" s="14">
        <f>COUNTIF(C23,"&lt;&gt;"&amp;"")+COUNTIF(BO23,"&lt;&gt;"&amp;"")</f>
        <v>1</v>
      </c>
      <c r="B23" s="27">
        <v>21</v>
      </c>
      <c r="C23" s="34" t="s">
        <v>196</v>
      </c>
      <c r="D23" s="1" t="s">
        <v>293</v>
      </c>
      <c r="G23" s="39" t="s">
        <v>64</v>
      </c>
      <c r="H23" s="40" t="s">
        <v>295</v>
      </c>
      <c r="I23" s="39" t="s">
        <v>70</v>
      </c>
      <c r="J23" s="39" t="s">
        <v>102</v>
      </c>
      <c r="K23" s="39" t="s">
        <v>134</v>
      </c>
      <c r="M23" s="39" t="s">
        <v>161</v>
      </c>
      <c r="N23" s="39" t="s">
        <v>172</v>
      </c>
      <c r="O23" s="34" t="s">
        <v>301</v>
      </c>
      <c r="Q23" s="57">
        <v>3067661</v>
      </c>
      <c r="R23" s="60">
        <v>3067661</v>
      </c>
      <c r="S23" s="31" t="s">
        <v>235</v>
      </c>
      <c r="T23" s="23" t="s">
        <v>271</v>
      </c>
      <c r="U23" t="s">
        <v>49</v>
      </c>
      <c r="X23" s="1"/>
      <c r="Y23" s="49" t="s">
        <v>153</v>
      </c>
      <c r="Z23" s="20" t="s">
        <v>154</v>
      </c>
      <c r="AA23" s="23" t="s">
        <v>155</v>
      </c>
      <c r="AB23" s="49" t="s">
        <v>214</v>
      </c>
      <c r="AC23" s="20" t="s">
        <v>213</v>
      </c>
      <c r="AD23" s="24" t="s">
        <v>212</v>
      </c>
      <c r="AE23" s="1" t="s">
        <v>49</v>
      </c>
      <c r="AJ23" s="19"/>
      <c r="AK23" s="4"/>
      <c r="AL23" s="17"/>
      <c r="AM23" s="15">
        <v>0.25</v>
      </c>
      <c r="AN23" t="s">
        <v>49</v>
      </c>
      <c r="AO23" t="s">
        <v>294</v>
      </c>
      <c r="AP23" s="62" t="s">
        <v>289</v>
      </c>
      <c r="AQ23" s="1" t="s">
        <v>291</v>
      </c>
      <c r="AR23" s="62" t="s">
        <v>288</v>
      </c>
      <c r="AS23" s="1" t="s">
        <v>290</v>
      </c>
      <c r="AT23" t="s">
        <v>49</v>
      </c>
      <c r="AU23" t="s">
        <v>8</v>
      </c>
      <c r="AV23" t="s">
        <v>9</v>
      </c>
      <c r="AW23" t="s">
        <v>10</v>
      </c>
      <c r="AX23" t="s">
        <v>77</v>
      </c>
      <c r="AY23" t="s">
        <v>11</v>
      </c>
      <c r="AZ23" t="s">
        <v>287</v>
      </c>
      <c r="BB23">
        <v>111</v>
      </c>
      <c r="BC23">
        <v>111</v>
      </c>
      <c r="BJ23" s="29"/>
      <c r="BK23" s="30"/>
      <c r="BL23" s="30"/>
      <c r="BM23"/>
      <c r="BN23"/>
      <c r="BO23" s="30"/>
      <c r="BT23"/>
      <c r="BU23"/>
      <c r="BV23"/>
      <c r="BW23"/>
      <c r="BX23"/>
      <c r="BY23"/>
      <c r="BZ23"/>
      <c r="CA23"/>
    </row>
    <row r="24" spans="1:79" x14ac:dyDescent="0.2">
      <c r="A24" s="14">
        <f>COUNTIF(C24,"&lt;&gt;"&amp;"")+COUNTIF(BO24,"&lt;&gt;"&amp;"")</f>
        <v>1</v>
      </c>
      <c r="B24" s="27">
        <v>22</v>
      </c>
      <c r="C24" s="34" t="s">
        <v>197</v>
      </c>
      <c r="D24" s="1" t="s">
        <v>293</v>
      </c>
      <c r="G24" s="39" t="s">
        <v>64</v>
      </c>
      <c r="H24" s="40" t="s">
        <v>295</v>
      </c>
      <c r="I24" s="39" t="s">
        <v>70</v>
      </c>
      <c r="J24" s="39" t="s">
        <v>103</v>
      </c>
      <c r="K24" s="39" t="s">
        <v>135</v>
      </c>
      <c r="M24" s="39" t="s">
        <v>161</v>
      </c>
      <c r="N24" s="39" t="s">
        <v>172</v>
      </c>
      <c r="O24" s="34" t="s">
        <v>301</v>
      </c>
      <c r="Q24" s="57">
        <v>3009815</v>
      </c>
      <c r="R24" s="60">
        <v>3009815</v>
      </c>
      <c r="S24" s="31" t="s">
        <v>236</v>
      </c>
      <c r="T24" s="23" t="s">
        <v>272</v>
      </c>
      <c r="U24" t="s">
        <v>49</v>
      </c>
      <c r="X24" s="1"/>
      <c r="Y24" s="49" t="s">
        <v>153</v>
      </c>
      <c r="Z24" s="20" t="s">
        <v>154</v>
      </c>
      <c r="AA24" s="23" t="s">
        <v>155</v>
      </c>
      <c r="AB24" s="49" t="s">
        <v>214</v>
      </c>
      <c r="AC24" s="20" t="s">
        <v>213</v>
      </c>
      <c r="AD24" s="24" t="s">
        <v>212</v>
      </c>
      <c r="AE24" s="1" t="s">
        <v>49</v>
      </c>
      <c r="AJ24" s="19"/>
      <c r="AK24" s="4"/>
      <c r="AL24" s="17"/>
      <c r="AM24" s="15">
        <v>0.25</v>
      </c>
      <c r="AN24" t="s">
        <v>49</v>
      </c>
      <c r="AO24" t="s">
        <v>294</v>
      </c>
      <c r="AP24" s="62" t="s">
        <v>289</v>
      </c>
      <c r="AQ24" s="1" t="s">
        <v>291</v>
      </c>
      <c r="AR24" s="62" t="s">
        <v>288</v>
      </c>
      <c r="AS24" s="1" t="s">
        <v>290</v>
      </c>
      <c r="AT24" t="s">
        <v>49</v>
      </c>
      <c r="AU24" t="s">
        <v>8</v>
      </c>
      <c r="AV24" t="s">
        <v>9</v>
      </c>
      <c r="AW24" t="s">
        <v>10</v>
      </c>
      <c r="AX24" t="s">
        <v>77</v>
      </c>
      <c r="AY24" t="s">
        <v>11</v>
      </c>
      <c r="AZ24" t="s">
        <v>287</v>
      </c>
      <c r="BB24">
        <v>111</v>
      </c>
      <c r="BC24">
        <v>111</v>
      </c>
      <c r="BJ24" s="29"/>
      <c r="BK24" s="30"/>
      <c r="BL24" s="30"/>
      <c r="BM24"/>
      <c r="BN24"/>
      <c r="BO24" s="30"/>
      <c r="BT24"/>
      <c r="BU24"/>
      <c r="BV24"/>
      <c r="BW24"/>
      <c r="BX24"/>
      <c r="BY24"/>
      <c r="BZ24"/>
      <c r="CA24"/>
    </row>
    <row r="25" spans="1:79" x14ac:dyDescent="0.2">
      <c r="A25" s="14">
        <f>COUNTIF(C25,"&lt;&gt;"&amp;"")+COUNTIF(BO25,"&lt;&gt;"&amp;"")</f>
        <v>1</v>
      </c>
      <c r="B25" s="27">
        <v>23</v>
      </c>
      <c r="C25" s="34" t="s">
        <v>198</v>
      </c>
      <c r="D25" s="1" t="s">
        <v>293</v>
      </c>
      <c r="G25" s="39" t="s">
        <v>64</v>
      </c>
      <c r="H25" s="40" t="s">
        <v>295</v>
      </c>
      <c r="I25" s="39" t="s">
        <v>70</v>
      </c>
      <c r="J25" s="39" t="s">
        <v>104</v>
      </c>
      <c r="K25" s="39" t="s">
        <v>136</v>
      </c>
      <c r="M25" s="39" t="s">
        <v>161</v>
      </c>
      <c r="N25" s="39" t="s">
        <v>172</v>
      </c>
      <c r="O25" s="34" t="s">
        <v>301</v>
      </c>
      <c r="Q25" s="57">
        <v>3108035</v>
      </c>
      <c r="R25" s="60">
        <v>3108035</v>
      </c>
      <c r="S25" s="31" t="s">
        <v>237</v>
      </c>
      <c r="T25" s="23" t="s">
        <v>273</v>
      </c>
      <c r="U25" t="s">
        <v>49</v>
      </c>
      <c r="X25" s="1"/>
      <c r="Y25" s="49" t="s">
        <v>153</v>
      </c>
      <c r="Z25" s="20" t="s">
        <v>154</v>
      </c>
      <c r="AA25" s="23" t="s">
        <v>155</v>
      </c>
      <c r="AB25" s="49" t="s">
        <v>214</v>
      </c>
      <c r="AC25" s="20" t="s">
        <v>213</v>
      </c>
      <c r="AD25" s="24" t="s">
        <v>212</v>
      </c>
      <c r="AE25" s="1" t="s">
        <v>49</v>
      </c>
      <c r="AJ25" s="19"/>
      <c r="AK25" s="4"/>
      <c r="AL25" s="17"/>
      <c r="AM25" s="15">
        <v>0.25</v>
      </c>
      <c r="AN25" t="s">
        <v>49</v>
      </c>
      <c r="AO25" t="s">
        <v>294</v>
      </c>
      <c r="AP25" s="62" t="s">
        <v>289</v>
      </c>
      <c r="AQ25" s="1" t="s">
        <v>291</v>
      </c>
      <c r="AR25" s="62" t="s">
        <v>288</v>
      </c>
      <c r="AS25" s="1" t="s">
        <v>290</v>
      </c>
      <c r="AT25" t="s">
        <v>49</v>
      </c>
      <c r="AU25" t="s">
        <v>8</v>
      </c>
      <c r="AV25" t="s">
        <v>9</v>
      </c>
      <c r="AW25" t="s">
        <v>10</v>
      </c>
      <c r="AX25" t="s">
        <v>77</v>
      </c>
      <c r="AY25" t="s">
        <v>11</v>
      </c>
      <c r="AZ25" t="s">
        <v>287</v>
      </c>
      <c r="BB25">
        <v>111</v>
      </c>
      <c r="BC25">
        <v>111</v>
      </c>
      <c r="BJ25" s="29"/>
      <c r="BK25" s="30"/>
      <c r="BL25" s="30"/>
      <c r="BM25"/>
      <c r="BN25"/>
      <c r="BO25" s="30"/>
      <c r="BT25"/>
      <c r="BU25"/>
      <c r="BV25"/>
      <c r="BW25"/>
      <c r="BX25"/>
      <c r="BY25"/>
      <c r="BZ25"/>
      <c r="CA25"/>
    </row>
    <row r="26" spans="1:79" x14ac:dyDescent="0.2">
      <c r="A26" s="14">
        <f>COUNTIF(C26,"&lt;&gt;"&amp;"")+COUNTIF(BO26,"&lt;&gt;"&amp;"")</f>
        <v>1</v>
      </c>
      <c r="B26" s="27">
        <v>24</v>
      </c>
      <c r="C26" s="34" t="s">
        <v>199</v>
      </c>
      <c r="D26" s="1" t="s">
        <v>293</v>
      </c>
      <c r="G26" s="39" t="s">
        <v>64</v>
      </c>
      <c r="H26" s="40" t="s">
        <v>295</v>
      </c>
      <c r="I26" s="39" t="s">
        <v>70</v>
      </c>
      <c r="J26" s="39" t="s">
        <v>105</v>
      </c>
      <c r="K26" s="39" t="s">
        <v>137</v>
      </c>
      <c r="M26" s="39" t="s">
        <v>161</v>
      </c>
      <c r="N26" s="39" t="s">
        <v>172</v>
      </c>
      <c r="O26" s="34" t="s">
        <v>301</v>
      </c>
      <c r="Q26" s="57">
        <v>3114749</v>
      </c>
      <c r="R26" s="60">
        <v>3114749</v>
      </c>
      <c r="S26" s="31" t="s">
        <v>238</v>
      </c>
      <c r="T26" s="23" t="s">
        <v>274</v>
      </c>
      <c r="U26" t="s">
        <v>49</v>
      </c>
      <c r="X26" s="1"/>
      <c r="Y26" s="49" t="s">
        <v>153</v>
      </c>
      <c r="Z26" s="20" t="s">
        <v>154</v>
      </c>
      <c r="AA26" s="23" t="s">
        <v>155</v>
      </c>
      <c r="AB26" s="49" t="s">
        <v>214</v>
      </c>
      <c r="AC26" s="20" t="s">
        <v>213</v>
      </c>
      <c r="AD26" s="24" t="s">
        <v>212</v>
      </c>
      <c r="AE26" s="1" t="s">
        <v>49</v>
      </c>
      <c r="AJ26" s="19"/>
      <c r="AK26" s="4"/>
      <c r="AL26" s="17"/>
      <c r="AM26" s="15">
        <v>0.25</v>
      </c>
      <c r="AN26" t="s">
        <v>49</v>
      </c>
      <c r="AO26" t="s">
        <v>294</v>
      </c>
      <c r="AP26" s="62" t="s">
        <v>289</v>
      </c>
      <c r="AQ26" s="1" t="s">
        <v>291</v>
      </c>
      <c r="AR26" s="62" t="s">
        <v>288</v>
      </c>
      <c r="AS26" s="1" t="s">
        <v>290</v>
      </c>
      <c r="AT26" t="s">
        <v>49</v>
      </c>
      <c r="AU26" t="s">
        <v>8</v>
      </c>
      <c r="AV26" t="s">
        <v>9</v>
      </c>
      <c r="AW26" t="s">
        <v>10</v>
      </c>
      <c r="AX26" t="s">
        <v>77</v>
      </c>
      <c r="AY26" t="s">
        <v>11</v>
      </c>
      <c r="AZ26" t="s">
        <v>287</v>
      </c>
      <c r="BB26">
        <v>111</v>
      </c>
      <c r="BC26">
        <v>111</v>
      </c>
      <c r="BJ26" s="29"/>
      <c r="BK26" s="30"/>
      <c r="BL26" s="30"/>
      <c r="BM26"/>
      <c r="BN26"/>
      <c r="BO26" s="30"/>
      <c r="BT26"/>
      <c r="BU26"/>
      <c r="BV26"/>
      <c r="BW26"/>
      <c r="BX26"/>
      <c r="BY26"/>
      <c r="BZ26"/>
      <c r="CA26"/>
    </row>
    <row r="27" spans="1:79" x14ac:dyDescent="0.2">
      <c r="A27" s="14">
        <f>COUNTIF(C27,"&lt;&gt;"&amp;"")+COUNTIF(BO27,"&lt;&gt;"&amp;"")</f>
        <v>1</v>
      </c>
      <c r="B27" s="27">
        <v>25</v>
      </c>
      <c r="C27" s="34" t="s">
        <v>200</v>
      </c>
      <c r="D27" s="1" t="s">
        <v>293</v>
      </c>
      <c r="G27" s="39" t="s">
        <v>64</v>
      </c>
      <c r="H27" s="40" t="s">
        <v>295</v>
      </c>
      <c r="I27" s="39" t="s">
        <v>71</v>
      </c>
      <c r="J27" s="39" t="s">
        <v>106</v>
      </c>
      <c r="K27" s="39" t="s">
        <v>138</v>
      </c>
      <c r="M27" s="39" t="s">
        <v>166</v>
      </c>
      <c r="N27" s="39" t="s">
        <v>173</v>
      </c>
      <c r="O27" s="34" t="s">
        <v>302</v>
      </c>
      <c r="Q27" s="57">
        <v>2634261</v>
      </c>
      <c r="R27" s="60">
        <v>2634261</v>
      </c>
      <c r="S27" s="31" t="s">
        <v>239</v>
      </c>
      <c r="T27" s="23" t="s">
        <v>275</v>
      </c>
      <c r="U27" t="s">
        <v>49</v>
      </c>
      <c r="X27" s="1"/>
      <c r="Y27" s="49" t="s">
        <v>153</v>
      </c>
      <c r="Z27" s="20" t="s">
        <v>154</v>
      </c>
      <c r="AA27" s="23" t="s">
        <v>155</v>
      </c>
      <c r="AB27" s="49" t="s">
        <v>214</v>
      </c>
      <c r="AC27" s="20" t="s">
        <v>213</v>
      </c>
      <c r="AD27" s="24" t="s">
        <v>212</v>
      </c>
      <c r="AE27" s="1" t="s">
        <v>49</v>
      </c>
      <c r="AJ27" s="19"/>
      <c r="AK27" s="4"/>
      <c r="AL27" s="17"/>
      <c r="AM27" s="15">
        <v>0.25</v>
      </c>
      <c r="AN27" t="s">
        <v>49</v>
      </c>
      <c r="AO27" t="s">
        <v>294</v>
      </c>
      <c r="AP27" s="62" t="s">
        <v>289</v>
      </c>
      <c r="AQ27" s="1" t="s">
        <v>291</v>
      </c>
      <c r="AR27" s="62" t="s">
        <v>288</v>
      </c>
      <c r="AS27" s="1" t="s">
        <v>290</v>
      </c>
      <c r="AT27" t="s">
        <v>49</v>
      </c>
      <c r="AU27" t="s">
        <v>8</v>
      </c>
      <c r="AV27" t="s">
        <v>9</v>
      </c>
      <c r="AW27" t="s">
        <v>10</v>
      </c>
      <c r="AX27" t="s">
        <v>77</v>
      </c>
      <c r="AY27" t="s">
        <v>11</v>
      </c>
      <c r="AZ27" t="s">
        <v>287</v>
      </c>
      <c r="BB27">
        <v>111</v>
      </c>
      <c r="BC27">
        <v>111</v>
      </c>
      <c r="BJ27" s="29"/>
      <c r="BK27" s="30"/>
      <c r="BL27" s="30"/>
      <c r="BM27"/>
      <c r="BN27"/>
      <c r="BO27" s="30"/>
      <c r="BT27"/>
      <c r="BU27"/>
      <c r="BV27"/>
      <c r="BW27"/>
      <c r="BX27"/>
      <c r="BY27"/>
      <c r="BZ27"/>
      <c r="CA27"/>
    </row>
    <row r="28" spans="1:79" x14ac:dyDescent="0.2">
      <c r="A28" s="14">
        <f>COUNTIF(C28,"&lt;&gt;"&amp;"")+COUNTIF(BO28,"&lt;&gt;"&amp;"")</f>
        <v>1</v>
      </c>
      <c r="B28" s="27">
        <v>26</v>
      </c>
      <c r="C28" s="34" t="s">
        <v>201</v>
      </c>
      <c r="D28" s="1" t="s">
        <v>293</v>
      </c>
      <c r="G28" s="39" t="s">
        <v>64</v>
      </c>
      <c r="H28" s="40" t="s">
        <v>295</v>
      </c>
      <c r="I28" s="39" t="s">
        <v>71</v>
      </c>
      <c r="J28" s="39" t="s">
        <v>107</v>
      </c>
      <c r="K28" s="39" t="s">
        <v>139</v>
      </c>
      <c r="M28" s="39" t="s">
        <v>166</v>
      </c>
      <c r="N28" s="39" t="s">
        <v>173</v>
      </c>
      <c r="O28" s="34" t="s">
        <v>302</v>
      </c>
      <c r="Q28" s="57">
        <v>2572925</v>
      </c>
      <c r="R28" s="60">
        <v>2572925</v>
      </c>
      <c r="S28" s="31" t="s">
        <v>240</v>
      </c>
      <c r="T28" s="23" t="s">
        <v>276</v>
      </c>
      <c r="U28" t="s">
        <v>49</v>
      </c>
      <c r="X28" s="1"/>
      <c r="Y28" s="49" t="s">
        <v>153</v>
      </c>
      <c r="Z28" s="20" t="s">
        <v>154</v>
      </c>
      <c r="AA28" s="23" t="s">
        <v>155</v>
      </c>
      <c r="AB28" s="49" t="s">
        <v>214</v>
      </c>
      <c r="AC28" s="20" t="s">
        <v>213</v>
      </c>
      <c r="AD28" s="24" t="s">
        <v>212</v>
      </c>
      <c r="AE28" s="1" t="s">
        <v>49</v>
      </c>
      <c r="AJ28" s="19"/>
      <c r="AK28" s="4"/>
      <c r="AL28" s="17"/>
      <c r="AM28" s="15">
        <v>0.25</v>
      </c>
      <c r="AN28" t="s">
        <v>49</v>
      </c>
      <c r="AO28" t="s">
        <v>294</v>
      </c>
      <c r="AP28" s="62" t="s">
        <v>289</v>
      </c>
      <c r="AQ28" s="1" t="s">
        <v>291</v>
      </c>
      <c r="AR28" s="62" t="s">
        <v>288</v>
      </c>
      <c r="AS28" s="1" t="s">
        <v>290</v>
      </c>
      <c r="AT28" t="s">
        <v>49</v>
      </c>
      <c r="AU28" t="s">
        <v>8</v>
      </c>
      <c r="AV28" t="s">
        <v>9</v>
      </c>
      <c r="AW28" t="s">
        <v>10</v>
      </c>
      <c r="AX28" t="s">
        <v>77</v>
      </c>
      <c r="AY28" t="s">
        <v>11</v>
      </c>
      <c r="AZ28" t="s">
        <v>287</v>
      </c>
      <c r="BB28">
        <v>111</v>
      </c>
      <c r="BC28">
        <v>111</v>
      </c>
      <c r="BJ28" s="29"/>
      <c r="BK28" s="30"/>
      <c r="BL28" s="30"/>
      <c r="BM28"/>
      <c r="BN28"/>
      <c r="BO28" s="30"/>
      <c r="BT28"/>
      <c r="BU28"/>
      <c r="BV28"/>
      <c r="BW28"/>
      <c r="BX28"/>
      <c r="BY28"/>
      <c r="BZ28"/>
      <c r="CA28"/>
    </row>
    <row r="29" spans="1:79" x14ac:dyDescent="0.2">
      <c r="A29" s="14">
        <f>COUNTIF(C29,"&lt;&gt;"&amp;"")+COUNTIF(BO29,"&lt;&gt;"&amp;"")</f>
        <v>1</v>
      </c>
      <c r="B29" s="27">
        <v>27</v>
      </c>
      <c r="C29" s="34" t="s">
        <v>202</v>
      </c>
      <c r="D29" s="1" t="s">
        <v>293</v>
      </c>
      <c r="G29" s="39" t="s">
        <v>64</v>
      </c>
      <c r="H29" s="40" t="s">
        <v>295</v>
      </c>
      <c r="I29" s="39" t="s">
        <v>71</v>
      </c>
      <c r="J29" s="39" t="s">
        <v>108</v>
      </c>
      <c r="K29" s="39" t="s">
        <v>140</v>
      </c>
      <c r="M29" s="39" t="s">
        <v>166</v>
      </c>
      <c r="N29" s="39" t="s">
        <v>173</v>
      </c>
      <c r="O29" s="34" t="s">
        <v>302</v>
      </c>
      <c r="Q29" s="57">
        <v>2670122</v>
      </c>
      <c r="R29" s="60">
        <v>2670122</v>
      </c>
      <c r="S29" s="31" t="s">
        <v>241</v>
      </c>
      <c r="T29" s="23" t="s">
        <v>277</v>
      </c>
      <c r="U29" t="s">
        <v>49</v>
      </c>
      <c r="X29" s="1"/>
      <c r="Y29" s="49" t="s">
        <v>153</v>
      </c>
      <c r="Z29" s="20" t="s">
        <v>154</v>
      </c>
      <c r="AA29" s="23" t="s">
        <v>155</v>
      </c>
      <c r="AB29" s="49" t="s">
        <v>214</v>
      </c>
      <c r="AC29" s="20" t="s">
        <v>213</v>
      </c>
      <c r="AD29" s="24" t="s">
        <v>212</v>
      </c>
      <c r="AE29" s="1" t="s">
        <v>49</v>
      </c>
      <c r="AJ29" s="19"/>
      <c r="AK29" s="4"/>
      <c r="AL29" s="17"/>
      <c r="AM29" s="15">
        <v>0.25</v>
      </c>
      <c r="AN29" t="s">
        <v>49</v>
      </c>
      <c r="AO29" t="s">
        <v>294</v>
      </c>
      <c r="AP29" s="62" t="s">
        <v>289</v>
      </c>
      <c r="AQ29" s="1" t="s">
        <v>291</v>
      </c>
      <c r="AR29" s="62" t="s">
        <v>288</v>
      </c>
      <c r="AS29" s="1" t="s">
        <v>290</v>
      </c>
      <c r="AT29" t="s">
        <v>49</v>
      </c>
      <c r="AU29" t="s">
        <v>8</v>
      </c>
      <c r="AV29" t="s">
        <v>9</v>
      </c>
      <c r="AW29" t="s">
        <v>10</v>
      </c>
      <c r="AX29" t="s">
        <v>77</v>
      </c>
      <c r="AY29" t="s">
        <v>11</v>
      </c>
      <c r="AZ29" t="s">
        <v>287</v>
      </c>
      <c r="BB29">
        <v>111</v>
      </c>
      <c r="BC29">
        <v>111</v>
      </c>
      <c r="BJ29" s="29"/>
      <c r="BK29" s="30"/>
      <c r="BL29" s="30"/>
      <c r="BM29"/>
      <c r="BN29"/>
      <c r="BO29" s="30"/>
      <c r="BT29"/>
      <c r="BU29"/>
      <c r="BV29"/>
      <c r="BW29"/>
      <c r="BX29"/>
      <c r="BY29"/>
      <c r="BZ29"/>
      <c r="CA29"/>
    </row>
    <row r="30" spans="1:79" x14ac:dyDescent="0.2">
      <c r="A30" s="14">
        <f>COUNTIF(C30,"&lt;&gt;"&amp;"")+COUNTIF(BO30,"&lt;&gt;"&amp;"")</f>
        <v>1</v>
      </c>
      <c r="B30" s="27">
        <v>28</v>
      </c>
      <c r="C30" s="34" t="s">
        <v>203</v>
      </c>
      <c r="D30" s="1" t="s">
        <v>293</v>
      </c>
      <c r="G30" s="39" t="s">
        <v>64</v>
      </c>
      <c r="H30" s="40" t="s">
        <v>295</v>
      </c>
      <c r="I30" s="39" t="s">
        <v>71</v>
      </c>
      <c r="J30" s="39" t="s">
        <v>109</v>
      </c>
      <c r="K30" s="39" t="s">
        <v>141</v>
      </c>
      <c r="M30" s="39" t="s">
        <v>166</v>
      </c>
      <c r="N30" s="39" t="s">
        <v>173</v>
      </c>
      <c r="O30" s="34" t="s">
        <v>302</v>
      </c>
      <c r="Q30" s="57">
        <v>2666598</v>
      </c>
      <c r="R30" s="60">
        <v>2666598</v>
      </c>
      <c r="S30" s="31" t="s">
        <v>242</v>
      </c>
      <c r="T30" s="23" t="s">
        <v>278</v>
      </c>
      <c r="U30" t="s">
        <v>49</v>
      </c>
      <c r="X30" s="1"/>
      <c r="Y30" s="49" t="s">
        <v>153</v>
      </c>
      <c r="Z30" s="20" t="s">
        <v>154</v>
      </c>
      <c r="AA30" s="23" t="s">
        <v>155</v>
      </c>
      <c r="AB30" s="49" t="s">
        <v>214</v>
      </c>
      <c r="AC30" s="20" t="s">
        <v>213</v>
      </c>
      <c r="AD30" s="24" t="s">
        <v>212</v>
      </c>
      <c r="AE30" s="1" t="s">
        <v>49</v>
      </c>
      <c r="AJ30" s="19"/>
      <c r="AK30" s="4"/>
      <c r="AL30" s="17"/>
      <c r="AM30" s="15">
        <v>0.25</v>
      </c>
      <c r="AN30" t="s">
        <v>49</v>
      </c>
      <c r="AO30" t="s">
        <v>294</v>
      </c>
      <c r="AP30" s="62" t="s">
        <v>289</v>
      </c>
      <c r="AQ30" s="1" t="s">
        <v>291</v>
      </c>
      <c r="AR30" s="62" t="s">
        <v>288</v>
      </c>
      <c r="AS30" s="1" t="s">
        <v>290</v>
      </c>
      <c r="AT30" t="s">
        <v>49</v>
      </c>
      <c r="AU30" t="s">
        <v>8</v>
      </c>
      <c r="AV30" t="s">
        <v>9</v>
      </c>
      <c r="AW30" t="s">
        <v>10</v>
      </c>
      <c r="AX30" t="s">
        <v>77</v>
      </c>
      <c r="AY30" t="s">
        <v>11</v>
      </c>
      <c r="AZ30" t="s">
        <v>287</v>
      </c>
      <c r="BB30">
        <v>111</v>
      </c>
      <c r="BC30">
        <v>111</v>
      </c>
      <c r="BJ30" s="29"/>
      <c r="BK30" s="30"/>
      <c r="BL30" s="30"/>
      <c r="BM30"/>
      <c r="BN30"/>
      <c r="BO30" s="30"/>
      <c r="BT30"/>
      <c r="BU30"/>
      <c r="BV30"/>
      <c r="BW30"/>
      <c r="BX30"/>
      <c r="BY30"/>
      <c r="BZ30"/>
      <c r="CA30"/>
    </row>
    <row r="31" spans="1:79" x14ac:dyDescent="0.2">
      <c r="A31" s="14">
        <f>COUNTIF(C31,"&lt;&gt;"&amp;"")+COUNTIF(BO31,"&lt;&gt;"&amp;"")</f>
        <v>1</v>
      </c>
      <c r="B31" s="27">
        <v>29</v>
      </c>
      <c r="C31" s="34" t="s">
        <v>204</v>
      </c>
      <c r="D31" s="1" t="s">
        <v>293</v>
      </c>
      <c r="G31" s="39" t="s">
        <v>64</v>
      </c>
      <c r="H31" s="40" t="s">
        <v>295</v>
      </c>
      <c r="I31" s="39" t="s">
        <v>72</v>
      </c>
      <c r="J31" s="39" t="s">
        <v>110</v>
      </c>
      <c r="K31" s="39" t="s">
        <v>142</v>
      </c>
      <c r="M31" s="39" t="s">
        <v>160</v>
      </c>
      <c r="N31" s="39" t="s">
        <v>174</v>
      </c>
      <c r="O31" s="34" t="s">
        <v>303</v>
      </c>
      <c r="Q31" s="57">
        <v>1678404</v>
      </c>
      <c r="R31" s="60">
        <v>1678404</v>
      </c>
      <c r="S31" s="31" t="s">
        <v>243</v>
      </c>
      <c r="T31" s="23" t="s">
        <v>279</v>
      </c>
      <c r="U31" t="s">
        <v>49</v>
      </c>
      <c r="X31" s="1"/>
      <c r="Y31" s="49" t="s">
        <v>153</v>
      </c>
      <c r="Z31" s="20" t="s">
        <v>154</v>
      </c>
      <c r="AA31" s="23" t="s">
        <v>155</v>
      </c>
      <c r="AB31" s="49" t="s">
        <v>214</v>
      </c>
      <c r="AC31" s="20" t="s">
        <v>213</v>
      </c>
      <c r="AD31" s="24" t="s">
        <v>212</v>
      </c>
      <c r="AE31" s="1" t="s">
        <v>49</v>
      </c>
      <c r="AJ31" s="19"/>
      <c r="AK31" s="4"/>
      <c r="AL31" s="17"/>
      <c r="AM31" s="15">
        <v>0.25</v>
      </c>
      <c r="AN31" t="s">
        <v>49</v>
      </c>
      <c r="AO31" t="s">
        <v>294</v>
      </c>
      <c r="AP31" s="62" t="s">
        <v>289</v>
      </c>
      <c r="AQ31" s="1" t="s">
        <v>291</v>
      </c>
      <c r="AR31" s="62" t="s">
        <v>288</v>
      </c>
      <c r="AS31" s="1" t="s">
        <v>290</v>
      </c>
      <c r="AT31" t="s">
        <v>49</v>
      </c>
      <c r="AU31" t="s">
        <v>8</v>
      </c>
      <c r="AV31" t="s">
        <v>9</v>
      </c>
      <c r="AW31" t="s">
        <v>10</v>
      </c>
      <c r="AX31" t="s">
        <v>77</v>
      </c>
      <c r="AY31" t="s">
        <v>11</v>
      </c>
      <c r="AZ31" t="s">
        <v>287</v>
      </c>
      <c r="BB31">
        <v>111</v>
      </c>
      <c r="BC31">
        <v>111</v>
      </c>
      <c r="BJ31" s="29"/>
      <c r="BK31" s="30"/>
      <c r="BL31" s="30"/>
      <c r="BM31"/>
      <c r="BN31"/>
      <c r="BO31" s="30"/>
      <c r="BT31"/>
      <c r="BU31"/>
      <c r="BV31"/>
      <c r="BW31"/>
      <c r="BX31"/>
      <c r="BY31"/>
      <c r="BZ31"/>
      <c r="CA31"/>
    </row>
    <row r="32" spans="1:79" x14ac:dyDescent="0.2">
      <c r="A32" s="14">
        <f>COUNTIF(C32,"&lt;&gt;"&amp;"")+COUNTIF(BO32,"&lt;&gt;"&amp;"")</f>
        <v>1</v>
      </c>
      <c r="B32" s="27">
        <v>30</v>
      </c>
      <c r="C32" s="34" t="s">
        <v>205</v>
      </c>
      <c r="D32" s="1" t="s">
        <v>293</v>
      </c>
      <c r="G32" s="39" t="s">
        <v>64</v>
      </c>
      <c r="H32" s="40" t="s">
        <v>295</v>
      </c>
      <c r="I32" s="39" t="s">
        <v>72</v>
      </c>
      <c r="J32" s="39" t="s">
        <v>111</v>
      </c>
      <c r="K32" s="39" t="s">
        <v>143</v>
      </c>
      <c r="M32" s="39" t="s">
        <v>160</v>
      </c>
      <c r="N32" s="39" t="s">
        <v>174</v>
      </c>
      <c r="O32" s="34" t="s">
        <v>303</v>
      </c>
      <c r="Q32" s="57">
        <v>1640506</v>
      </c>
      <c r="R32" s="60">
        <v>1640506</v>
      </c>
      <c r="S32" s="31" t="s">
        <v>244</v>
      </c>
      <c r="T32" s="23" t="s">
        <v>280</v>
      </c>
      <c r="U32" t="s">
        <v>49</v>
      </c>
      <c r="X32" s="1"/>
      <c r="Y32" s="49" t="s">
        <v>153</v>
      </c>
      <c r="Z32" s="20" t="s">
        <v>154</v>
      </c>
      <c r="AA32" s="23" t="s">
        <v>155</v>
      </c>
      <c r="AB32" s="49" t="s">
        <v>214</v>
      </c>
      <c r="AC32" s="20" t="s">
        <v>213</v>
      </c>
      <c r="AD32" s="24" t="s">
        <v>212</v>
      </c>
      <c r="AE32" s="1" t="s">
        <v>49</v>
      </c>
      <c r="AJ32" s="19"/>
      <c r="AK32" s="4"/>
      <c r="AL32" s="17"/>
      <c r="AM32" s="15">
        <v>0.25</v>
      </c>
      <c r="AN32" t="s">
        <v>49</v>
      </c>
      <c r="AO32" t="s">
        <v>294</v>
      </c>
      <c r="AP32" s="62" t="s">
        <v>289</v>
      </c>
      <c r="AQ32" s="1" t="s">
        <v>291</v>
      </c>
      <c r="AR32" s="62" t="s">
        <v>288</v>
      </c>
      <c r="AS32" s="1" t="s">
        <v>290</v>
      </c>
      <c r="AT32" t="s">
        <v>49</v>
      </c>
      <c r="AU32" t="s">
        <v>8</v>
      </c>
      <c r="AV32" t="s">
        <v>9</v>
      </c>
      <c r="AW32" t="s">
        <v>10</v>
      </c>
      <c r="AX32" t="s">
        <v>77</v>
      </c>
      <c r="AY32" t="s">
        <v>11</v>
      </c>
      <c r="AZ32" t="s">
        <v>287</v>
      </c>
      <c r="BB32">
        <v>111</v>
      </c>
      <c r="BC32">
        <v>111</v>
      </c>
      <c r="BJ32" s="29"/>
      <c r="BK32" s="30"/>
      <c r="BL32" s="30"/>
      <c r="BM32"/>
      <c r="BN32"/>
      <c r="BO32" s="30"/>
      <c r="BT32"/>
      <c r="BU32"/>
      <c r="BV32"/>
      <c r="BW32"/>
      <c r="BX32"/>
      <c r="BY32"/>
      <c r="BZ32"/>
      <c r="CA32"/>
    </row>
    <row r="33" spans="1:79" x14ac:dyDescent="0.2">
      <c r="A33" s="14">
        <f>COUNTIF(C33,"&lt;&gt;"&amp;"")+COUNTIF(BO33,"&lt;&gt;"&amp;"")</f>
        <v>1</v>
      </c>
      <c r="B33" s="27">
        <v>31</v>
      </c>
      <c r="C33" s="34" t="s">
        <v>206</v>
      </c>
      <c r="D33" s="1" t="s">
        <v>293</v>
      </c>
      <c r="G33" s="39" t="s">
        <v>64</v>
      </c>
      <c r="H33" s="40" t="s">
        <v>295</v>
      </c>
      <c r="I33" s="39" t="s">
        <v>72</v>
      </c>
      <c r="J33" s="39" t="s">
        <v>112</v>
      </c>
      <c r="K33" s="39" t="s">
        <v>144</v>
      </c>
      <c r="M33" s="39" t="s">
        <v>160</v>
      </c>
      <c r="N33" s="39" t="s">
        <v>174</v>
      </c>
      <c r="O33" s="34" t="s">
        <v>303</v>
      </c>
      <c r="Q33" s="57">
        <v>1702829</v>
      </c>
      <c r="R33" s="60">
        <v>1702829</v>
      </c>
      <c r="S33" s="32" t="s">
        <v>245</v>
      </c>
      <c r="T33" s="23" t="s">
        <v>281</v>
      </c>
      <c r="U33" t="s">
        <v>49</v>
      </c>
      <c r="X33" s="1"/>
      <c r="Y33" s="49" t="s">
        <v>153</v>
      </c>
      <c r="Z33" s="20" t="s">
        <v>154</v>
      </c>
      <c r="AA33" s="23" t="s">
        <v>155</v>
      </c>
      <c r="AB33" s="49" t="s">
        <v>214</v>
      </c>
      <c r="AC33" s="20" t="s">
        <v>213</v>
      </c>
      <c r="AD33" s="24" t="s">
        <v>212</v>
      </c>
      <c r="AE33" s="1" t="s">
        <v>49</v>
      </c>
      <c r="AJ33" s="19"/>
      <c r="AK33" s="4"/>
      <c r="AL33" s="17"/>
      <c r="AM33" s="15">
        <v>0.25</v>
      </c>
      <c r="AN33" t="s">
        <v>49</v>
      </c>
      <c r="AO33" t="s">
        <v>294</v>
      </c>
      <c r="AP33" s="62" t="s">
        <v>289</v>
      </c>
      <c r="AQ33" s="1" t="s">
        <v>291</v>
      </c>
      <c r="AR33" s="62" t="s">
        <v>288</v>
      </c>
      <c r="AS33" s="1" t="s">
        <v>290</v>
      </c>
      <c r="AT33" t="s">
        <v>49</v>
      </c>
      <c r="AU33" t="s">
        <v>8</v>
      </c>
      <c r="AV33" t="s">
        <v>9</v>
      </c>
      <c r="AW33" t="s">
        <v>10</v>
      </c>
      <c r="AX33" t="s">
        <v>77</v>
      </c>
      <c r="AY33" t="s">
        <v>11</v>
      </c>
      <c r="AZ33" t="s">
        <v>287</v>
      </c>
      <c r="BB33">
        <v>111</v>
      </c>
      <c r="BC33">
        <v>111</v>
      </c>
      <c r="BJ33" s="29"/>
      <c r="BK33" s="30"/>
      <c r="BL33" s="30"/>
      <c r="BM33"/>
      <c r="BN33"/>
      <c r="BO33" s="30"/>
      <c r="BT33"/>
      <c r="BU33"/>
      <c r="BV33"/>
      <c r="BW33"/>
      <c r="BX33"/>
      <c r="BY33"/>
      <c r="BZ33"/>
      <c r="CA33"/>
    </row>
    <row r="34" spans="1:79" x14ac:dyDescent="0.2">
      <c r="A34" s="14">
        <f>COUNTIF(C34,"&lt;&gt;"&amp;"")+COUNTIF(BO34,"&lt;&gt;"&amp;"")</f>
        <v>1</v>
      </c>
      <c r="B34" s="27">
        <v>32</v>
      </c>
      <c r="C34" s="34" t="s">
        <v>207</v>
      </c>
      <c r="D34" s="1" t="s">
        <v>293</v>
      </c>
      <c r="G34" s="39" t="s">
        <v>64</v>
      </c>
      <c r="H34" s="40" t="s">
        <v>295</v>
      </c>
      <c r="I34" s="39" t="s">
        <v>72</v>
      </c>
      <c r="J34" s="39" t="s">
        <v>113</v>
      </c>
      <c r="K34" s="39" t="s">
        <v>145</v>
      </c>
      <c r="M34" s="39" t="s">
        <v>160</v>
      </c>
      <c r="N34" s="39" t="s">
        <v>174</v>
      </c>
      <c r="O34" s="34" t="s">
        <v>303</v>
      </c>
      <c r="Q34" s="57">
        <v>1699601</v>
      </c>
      <c r="R34" s="60">
        <v>1699601</v>
      </c>
      <c r="S34" s="31" t="s">
        <v>246</v>
      </c>
      <c r="T34" s="23" t="s">
        <v>282</v>
      </c>
      <c r="U34" t="s">
        <v>49</v>
      </c>
      <c r="X34" s="1"/>
      <c r="Y34" s="49" t="s">
        <v>153</v>
      </c>
      <c r="Z34" s="20" t="s">
        <v>154</v>
      </c>
      <c r="AA34" s="23" t="s">
        <v>155</v>
      </c>
      <c r="AB34" s="49" t="s">
        <v>214</v>
      </c>
      <c r="AC34" s="20" t="s">
        <v>213</v>
      </c>
      <c r="AD34" s="24" t="s">
        <v>212</v>
      </c>
      <c r="AE34" s="1" t="s">
        <v>49</v>
      </c>
      <c r="AJ34" s="19"/>
      <c r="AK34" s="4"/>
      <c r="AL34" s="17"/>
      <c r="AM34" s="15">
        <v>0.25</v>
      </c>
      <c r="AN34" t="s">
        <v>49</v>
      </c>
      <c r="AO34" t="s">
        <v>294</v>
      </c>
      <c r="AP34" s="62" t="s">
        <v>289</v>
      </c>
      <c r="AQ34" s="1" t="s">
        <v>291</v>
      </c>
      <c r="AR34" s="62" t="s">
        <v>288</v>
      </c>
      <c r="AS34" s="1" t="s">
        <v>290</v>
      </c>
      <c r="AT34" t="s">
        <v>49</v>
      </c>
      <c r="AU34" t="s">
        <v>8</v>
      </c>
      <c r="AV34" t="s">
        <v>9</v>
      </c>
      <c r="AW34" t="s">
        <v>10</v>
      </c>
      <c r="AX34" t="s">
        <v>77</v>
      </c>
      <c r="AY34" t="s">
        <v>11</v>
      </c>
      <c r="AZ34" t="s">
        <v>287</v>
      </c>
      <c r="BB34">
        <v>111</v>
      </c>
      <c r="BC34">
        <v>111</v>
      </c>
      <c r="BJ34" s="29"/>
      <c r="BK34" s="30"/>
      <c r="BL34" s="30"/>
      <c r="BM34"/>
      <c r="BN34"/>
      <c r="BO34" s="30"/>
      <c r="BT34"/>
      <c r="BU34"/>
      <c r="BV34"/>
      <c r="BW34"/>
      <c r="BX34"/>
      <c r="BY34"/>
      <c r="BZ34"/>
      <c r="CA34"/>
    </row>
    <row r="35" spans="1:79" x14ac:dyDescent="0.2">
      <c r="A35" s="14">
        <f>COUNTIF(C35,"&lt;&gt;"&amp;"")+COUNTIF(BO35,"&lt;&gt;"&amp;"")</f>
        <v>1</v>
      </c>
      <c r="B35" s="27">
        <v>33</v>
      </c>
      <c r="C35" s="34" t="s">
        <v>208</v>
      </c>
      <c r="D35" s="1" t="s">
        <v>293</v>
      </c>
      <c r="G35" s="39" t="s">
        <v>64</v>
      </c>
      <c r="H35" s="40" t="s">
        <v>295</v>
      </c>
      <c r="I35" s="39" t="s">
        <v>73</v>
      </c>
      <c r="J35" s="39" t="s">
        <v>114</v>
      </c>
      <c r="K35" s="39" t="s">
        <v>146</v>
      </c>
      <c r="M35" s="39" t="s">
        <v>163</v>
      </c>
      <c r="N35" s="39" t="s">
        <v>175</v>
      </c>
      <c r="O35" s="34" t="s">
        <v>304</v>
      </c>
      <c r="Q35" s="57">
        <v>1677838</v>
      </c>
      <c r="R35" s="60">
        <v>1677838</v>
      </c>
      <c r="S35" s="31" t="s">
        <v>247</v>
      </c>
      <c r="T35" s="23" t="s">
        <v>283</v>
      </c>
      <c r="U35" t="s">
        <v>49</v>
      </c>
      <c r="X35" s="1"/>
      <c r="Y35" s="49" t="s">
        <v>153</v>
      </c>
      <c r="Z35" s="20" t="s">
        <v>154</v>
      </c>
      <c r="AA35" s="23" t="s">
        <v>155</v>
      </c>
      <c r="AB35" s="49" t="s">
        <v>214</v>
      </c>
      <c r="AC35" s="20" t="s">
        <v>213</v>
      </c>
      <c r="AD35" s="24" t="s">
        <v>212</v>
      </c>
      <c r="AE35" s="1" t="s">
        <v>49</v>
      </c>
      <c r="AJ35" s="19"/>
      <c r="AK35" s="4"/>
      <c r="AL35" s="17"/>
      <c r="AM35" s="15">
        <v>0.25</v>
      </c>
      <c r="AN35" t="s">
        <v>49</v>
      </c>
      <c r="AO35" t="s">
        <v>294</v>
      </c>
      <c r="AP35" s="62" t="s">
        <v>289</v>
      </c>
      <c r="AQ35" s="1" t="s">
        <v>291</v>
      </c>
      <c r="AR35" s="62" t="s">
        <v>288</v>
      </c>
      <c r="AS35" s="1" t="s">
        <v>290</v>
      </c>
      <c r="AT35" t="s">
        <v>49</v>
      </c>
      <c r="AU35" t="s">
        <v>8</v>
      </c>
      <c r="AV35" t="s">
        <v>9</v>
      </c>
      <c r="AW35" t="s">
        <v>10</v>
      </c>
      <c r="AX35" t="s">
        <v>77</v>
      </c>
      <c r="AY35" t="s">
        <v>11</v>
      </c>
      <c r="AZ35" t="s">
        <v>287</v>
      </c>
      <c r="BB35">
        <v>111</v>
      </c>
      <c r="BC35">
        <v>111</v>
      </c>
      <c r="BJ35" s="29"/>
      <c r="BK35" s="30"/>
      <c r="BL35" s="30"/>
      <c r="BM35"/>
      <c r="BN35"/>
      <c r="BO35" s="30"/>
      <c r="BT35"/>
      <c r="BU35"/>
      <c r="BV35"/>
      <c r="BW35"/>
      <c r="BX35"/>
      <c r="BY35"/>
      <c r="BZ35"/>
      <c r="CA35"/>
    </row>
    <row r="36" spans="1:79" x14ac:dyDescent="0.2">
      <c r="A36" s="14">
        <f>COUNTIF(C36,"&lt;&gt;"&amp;"")+COUNTIF(BO36,"&lt;&gt;"&amp;"")</f>
        <v>1</v>
      </c>
      <c r="B36" s="27">
        <v>34</v>
      </c>
      <c r="C36" s="34" t="s">
        <v>209</v>
      </c>
      <c r="D36" s="1" t="s">
        <v>293</v>
      </c>
      <c r="G36" s="39" t="s">
        <v>64</v>
      </c>
      <c r="H36" s="40" t="s">
        <v>295</v>
      </c>
      <c r="I36" s="39" t="s">
        <v>73</v>
      </c>
      <c r="J36" s="39" t="s">
        <v>115</v>
      </c>
      <c r="K36" s="39" t="s">
        <v>147</v>
      </c>
      <c r="M36" s="39" t="s">
        <v>163</v>
      </c>
      <c r="N36" s="39" t="s">
        <v>175</v>
      </c>
      <c r="O36" s="34" t="s">
        <v>304</v>
      </c>
      <c r="Q36" s="57">
        <v>1637501</v>
      </c>
      <c r="R36" s="60">
        <v>1637501</v>
      </c>
      <c r="S36" s="31" t="s">
        <v>248</v>
      </c>
      <c r="T36" s="23" t="s">
        <v>284</v>
      </c>
      <c r="U36" t="s">
        <v>49</v>
      </c>
      <c r="X36" s="1"/>
      <c r="Y36" s="49" t="s">
        <v>153</v>
      </c>
      <c r="Z36" s="20" t="s">
        <v>154</v>
      </c>
      <c r="AA36" s="23" t="s">
        <v>155</v>
      </c>
      <c r="AB36" s="49" t="s">
        <v>214</v>
      </c>
      <c r="AC36" s="20" t="s">
        <v>213</v>
      </c>
      <c r="AD36" s="24" t="s">
        <v>212</v>
      </c>
      <c r="AE36" s="1" t="s">
        <v>49</v>
      </c>
      <c r="AJ36" s="19"/>
      <c r="AK36" s="4"/>
      <c r="AL36" s="17"/>
      <c r="AM36" s="15">
        <v>0.25</v>
      </c>
      <c r="AN36" t="s">
        <v>49</v>
      </c>
      <c r="AO36" t="s">
        <v>294</v>
      </c>
      <c r="AP36" s="62" t="s">
        <v>289</v>
      </c>
      <c r="AQ36" s="1" t="s">
        <v>291</v>
      </c>
      <c r="AR36" s="62" t="s">
        <v>288</v>
      </c>
      <c r="AS36" s="1" t="s">
        <v>290</v>
      </c>
      <c r="AT36" t="s">
        <v>49</v>
      </c>
      <c r="AU36" t="s">
        <v>8</v>
      </c>
      <c r="AV36" t="s">
        <v>9</v>
      </c>
      <c r="AW36" t="s">
        <v>10</v>
      </c>
      <c r="AX36" t="s">
        <v>77</v>
      </c>
      <c r="AY36" t="s">
        <v>11</v>
      </c>
      <c r="AZ36" t="s">
        <v>287</v>
      </c>
      <c r="BB36">
        <v>111</v>
      </c>
      <c r="BC36">
        <v>111</v>
      </c>
      <c r="BJ36" s="29"/>
      <c r="BK36" s="30"/>
      <c r="BL36" s="30"/>
      <c r="BM36"/>
      <c r="BN36"/>
      <c r="BO36" s="30"/>
      <c r="BT36"/>
      <c r="BU36"/>
      <c r="BV36"/>
      <c r="BW36"/>
      <c r="BX36"/>
      <c r="BY36"/>
      <c r="BZ36"/>
      <c r="CA36"/>
    </row>
    <row r="37" spans="1:79" x14ac:dyDescent="0.2">
      <c r="A37" s="14">
        <f>COUNTIF(C37,"&lt;&gt;"&amp;"")+COUNTIF(BO37,"&lt;&gt;"&amp;"")</f>
        <v>1</v>
      </c>
      <c r="B37" s="27">
        <v>35</v>
      </c>
      <c r="C37" s="34" t="s">
        <v>210</v>
      </c>
      <c r="D37" s="1" t="s">
        <v>293</v>
      </c>
      <c r="E37" s="36"/>
      <c r="F37" s="36"/>
      <c r="G37" s="39" t="s">
        <v>64</v>
      </c>
      <c r="H37" s="40" t="s">
        <v>295</v>
      </c>
      <c r="I37" s="39" t="s">
        <v>73</v>
      </c>
      <c r="J37" s="39" t="s">
        <v>116</v>
      </c>
      <c r="K37" s="39" t="s">
        <v>148</v>
      </c>
      <c r="M37" s="39" t="s">
        <v>163</v>
      </c>
      <c r="N37" s="39" t="s">
        <v>175</v>
      </c>
      <c r="O37" s="34" t="s">
        <v>304</v>
      </c>
      <c r="Q37" s="58">
        <v>1699067</v>
      </c>
      <c r="R37" s="61">
        <v>1699067</v>
      </c>
      <c r="S37" t="s">
        <v>249</v>
      </c>
      <c r="T37" t="s">
        <v>285</v>
      </c>
      <c r="U37" t="s">
        <v>49</v>
      </c>
      <c r="V37"/>
      <c r="W37"/>
      <c r="Y37" s="49" t="s">
        <v>153</v>
      </c>
      <c r="Z37" s="20" t="s">
        <v>154</v>
      </c>
      <c r="AA37" s="23" t="s">
        <v>155</v>
      </c>
      <c r="AB37" s="49" t="s">
        <v>214</v>
      </c>
      <c r="AC37" s="20" t="s">
        <v>213</v>
      </c>
      <c r="AD37" s="24" t="s">
        <v>212</v>
      </c>
      <c r="AE37" s="1" t="s">
        <v>49</v>
      </c>
      <c r="AG37"/>
      <c r="AI37"/>
      <c r="AJ37"/>
      <c r="AL37"/>
      <c r="AM37" s="15">
        <v>0.25</v>
      </c>
      <c r="AN37" t="s">
        <v>49</v>
      </c>
      <c r="AO37" t="s">
        <v>294</v>
      </c>
      <c r="AP37" s="62" t="s">
        <v>289</v>
      </c>
      <c r="AQ37" s="1" t="s">
        <v>291</v>
      </c>
      <c r="AR37" s="62" t="s">
        <v>288</v>
      </c>
      <c r="AS37" s="1" t="s">
        <v>290</v>
      </c>
      <c r="AT37" t="s">
        <v>49</v>
      </c>
      <c r="AU37" t="s">
        <v>8</v>
      </c>
      <c r="AV37" t="s">
        <v>9</v>
      </c>
      <c r="AW37" t="s">
        <v>10</v>
      </c>
      <c r="AX37" t="s">
        <v>77</v>
      </c>
      <c r="AY37" t="s">
        <v>11</v>
      </c>
      <c r="AZ37" t="s">
        <v>287</v>
      </c>
      <c r="BB37">
        <v>111</v>
      </c>
      <c r="BC37">
        <v>111</v>
      </c>
      <c r="BK37"/>
      <c r="BL37"/>
      <c r="BM37"/>
      <c r="BN37"/>
      <c r="BO37"/>
      <c r="BT37"/>
      <c r="BU37"/>
      <c r="BV37"/>
      <c r="BW37"/>
      <c r="BX37"/>
      <c r="BY37"/>
      <c r="BZ37"/>
      <c r="CA37"/>
    </row>
    <row r="38" spans="1:79" x14ac:dyDescent="0.2">
      <c r="A38" s="14">
        <f>COUNTIF(C38,"&lt;&gt;"&amp;"")+COUNTIF(BO38,"&lt;&gt;"&amp;"")</f>
        <v>1</v>
      </c>
      <c r="B38" s="27">
        <v>36</v>
      </c>
      <c r="C38" s="34" t="s">
        <v>211</v>
      </c>
      <c r="D38" s="1" t="s">
        <v>293</v>
      </c>
      <c r="E38" s="36"/>
      <c r="F38" s="36"/>
      <c r="G38" s="39" t="s">
        <v>64</v>
      </c>
      <c r="H38" s="40" t="s">
        <v>295</v>
      </c>
      <c r="I38" s="39" t="s">
        <v>73</v>
      </c>
      <c r="J38" s="39" t="s">
        <v>117</v>
      </c>
      <c r="K38" s="39" t="s">
        <v>149</v>
      </c>
      <c r="M38" s="39" t="s">
        <v>163</v>
      </c>
      <c r="N38" s="39" t="s">
        <v>175</v>
      </c>
      <c r="O38" s="34" t="s">
        <v>304</v>
      </c>
      <c r="Q38" s="58">
        <v>1691153</v>
      </c>
      <c r="R38" s="61">
        <v>1691153</v>
      </c>
      <c r="S38" t="s">
        <v>250</v>
      </c>
      <c r="T38" t="s">
        <v>286</v>
      </c>
      <c r="U38" t="s">
        <v>49</v>
      </c>
      <c r="V38"/>
      <c r="W38"/>
      <c r="Y38" s="49" t="s">
        <v>153</v>
      </c>
      <c r="Z38" s="20" t="s">
        <v>154</v>
      </c>
      <c r="AA38" s="23" t="s">
        <v>155</v>
      </c>
      <c r="AB38" s="49" t="s">
        <v>214</v>
      </c>
      <c r="AC38" s="20" t="s">
        <v>213</v>
      </c>
      <c r="AD38" s="24" t="s">
        <v>212</v>
      </c>
      <c r="AE38" s="1" t="s">
        <v>49</v>
      </c>
      <c r="AG38"/>
      <c r="AI38"/>
      <c r="AJ38"/>
      <c r="AL38"/>
      <c r="AM38" s="15">
        <v>0.25</v>
      </c>
      <c r="AN38" t="s">
        <v>49</v>
      </c>
      <c r="AO38" t="s">
        <v>294</v>
      </c>
      <c r="AP38" s="62" t="s">
        <v>289</v>
      </c>
      <c r="AQ38" s="1" t="s">
        <v>291</v>
      </c>
      <c r="AR38" s="62" t="s">
        <v>288</v>
      </c>
      <c r="AS38" s="1" t="s">
        <v>290</v>
      </c>
      <c r="AT38" t="s">
        <v>49</v>
      </c>
      <c r="AU38" t="s">
        <v>8</v>
      </c>
      <c r="AV38" t="s">
        <v>9</v>
      </c>
      <c r="AW38" t="s">
        <v>10</v>
      </c>
      <c r="AX38" t="s">
        <v>77</v>
      </c>
      <c r="AY38" t="s">
        <v>11</v>
      </c>
      <c r="AZ38" t="s">
        <v>287</v>
      </c>
      <c r="BB38">
        <v>111</v>
      </c>
      <c r="BC38">
        <v>111</v>
      </c>
      <c r="BK38"/>
      <c r="BL38"/>
      <c r="BM38"/>
      <c r="BN38"/>
      <c r="BO38"/>
      <c r="BT38"/>
      <c r="BU38"/>
      <c r="BV38"/>
      <c r="BW38"/>
      <c r="BX38"/>
      <c r="BY38"/>
      <c r="BZ38"/>
      <c r="CA38"/>
    </row>
    <row r="39" spans="1:79" x14ac:dyDescent="0.2">
      <c r="A39"/>
      <c r="D39"/>
      <c r="E39" s="36"/>
      <c r="F39" s="36"/>
      <c r="H39" s="39"/>
      <c r="V39"/>
      <c r="W39"/>
      <c r="Y39" s="2"/>
      <c r="Z39"/>
      <c r="AA39"/>
      <c r="AB39" s="2"/>
      <c r="AC39"/>
      <c r="AD39"/>
      <c r="AG39"/>
      <c r="AI39"/>
      <c r="AJ39"/>
      <c r="AL39"/>
      <c r="AM39" s="15"/>
      <c r="AQ39"/>
      <c r="AS39"/>
      <c r="BK39"/>
      <c r="BL39"/>
      <c r="BM39"/>
      <c r="BN39"/>
      <c r="BO39"/>
      <c r="BT39"/>
      <c r="BU39"/>
      <c r="BV39"/>
      <c r="BW39"/>
      <c r="BX39"/>
      <c r="BY39"/>
      <c r="BZ39"/>
      <c r="CA39"/>
    </row>
    <row r="40" spans="1:79" x14ac:dyDescent="0.2">
      <c r="A40"/>
      <c r="D40"/>
      <c r="E40" s="36"/>
      <c r="F40" s="36"/>
      <c r="H40" s="39"/>
      <c r="V40"/>
      <c r="W40"/>
      <c r="Y40" s="2"/>
      <c r="Z40"/>
      <c r="AA40"/>
      <c r="AB40" s="2"/>
      <c r="AC40"/>
      <c r="AD40"/>
      <c r="AG40"/>
      <c r="AI40"/>
      <c r="AJ40"/>
      <c r="AL40"/>
      <c r="AM40" s="15"/>
      <c r="AQ40"/>
      <c r="AS40"/>
      <c r="BK40"/>
      <c r="BL40"/>
      <c r="BM40"/>
      <c r="BN40"/>
      <c r="BO40"/>
      <c r="BT40"/>
      <c r="BU40"/>
      <c r="BV40"/>
      <c r="BW40"/>
      <c r="BX40"/>
      <c r="BY40"/>
      <c r="BZ40"/>
      <c r="CA40"/>
    </row>
    <row r="41" spans="1:79" x14ac:dyDescent="0.2">
      <c r="AM41" s="15"/>
    </row>
    <row r="42" spans="1:79" x14ac:dyDescent="0.2">
      <c r="AM42" s="15"/>
    </row>
    <row r="43" spans="1:79" x14ac:dyDescent="0.2">
      <c r="AM43" s="15"/>
    </row>
    <row r="44" spans="1:79" x14ac:dyDescent="0.2">
      <c r="AM44" s="15"/>
    </row>
    <row r="45" spans="1:79" x14ac:dyDescent="0.2">
      <c r="AM45" s="15"/>
    </row>
    <row r="46" spans="1:79" x14ac:dyDescent="0.2">
      <c r="AM46" s="15"/>
    </row>
    <row r="47" spans="1:79" x14ac:dyDescent="0.2">
      <c r="AM47" s="15"/>
    </row>
    <row r="48" spans="1:79" x14ac:dyDescent="0.2">
      <c r="AM48" s="15"/>
    </row>
    <row r="49" spans="39:39" x14ac:dyDescent="0.2">
      <c r="AM49" s="15"/>
    </row>
    <row r="50" spans="39:39" x14ac:dyDescent="0.2">
      <c r="AM50" s="15"/>
    </row>
    <row r="51" spans="39:39" x14ac:dyDescent="0.2">
      <c r="AM51" s="15"/>
    </row>
    <row r="52" spans="39:39" x14ac:dyDescent="0.2">
      <c r="AM52" s="15"/>
    </row>
    <row r="53" spans="39:39" x14ac:dyDescent="0.2">
      <c r="AM53" s="15"/>
    </row>
    <row r="54" spans="39:39" x14ac:dyDescent="0.2">
      <c r="AM54" s="15"/>
    </row>
    <row r="55" spans="39:39" x14ac:dyDescent="0.2">
      <c r="AM55" s="15"/>
    </row>
    <row r="56" spans="39:39" x14ac:dyDescent="0.2">
      <c r="AM56" s="15"/>
    </row>
    <row r="57" spans="39:39" x14ac:dyDescent="0.2">
      <c r="AM57" s="15"/>
    </row>
    <row r="58" spans="39:39" x14ac:dyDescent="0.2">
      <c r="AM58" s="15"/>
    </row>
    <row r="59" spans="39:39" x14ac:dyDescent="0.2">
      <c r="AM59" s="15"/>
    </row>
    <row r="60" spans="39:39" x14ac:dyDescent="0.2">
      <c r="AM60" s="15"/>
    </row>
    <row r="61" spans="39:39" x14ac:dyDescent="0.2">
      <c r="AM61" s="15"/>
    </row>
    <row r="62" spans="39:39" x14ac:dyDescent="0.2">
      <c r="AM62" s="15"/>
    </row>
    <row r="63" spans="39:39" x14ac:dyDescent="0.2">
      <c r="AM63" s="15"/>
    </row>
    <row r="64" spans="39:39" x14ac:dyDescent="0.2">
      <c r="AM64" s="15"/>
    </row>
    <row r="65" spans="39:39" x14ac:dyDescent="0.2">
      <c r="AM65" s="15"/>
    </row>
    <row r="66" spans="39:39" x14ac:dyDescent="0.2">
      <c r="AM66" s="15"/>
    </row>
    <row r="67" spans="39:39" x14ac:dyDescent="0.2">
      <c r="AM67" s="15"/>
    </row>
    <row r="68" spans="39:39" x14ac:dyDescent="0.2">
      <c r="AM68" s="15"/>
    </row>
    <row r="69" spans="39:39" x14ac:dyDescent="0.2">
      <c r="AM69" s="15"/>
    </row>
  </sheetData>
  <customSheetViews>
    <customSheetView guid="{06B92370-743D-804F-912C-658BE37B1274}" topLeftCell="X1">
      <pane ySplit="2" topLeftCell="A314" activePane="bottomLeft" state="frozenSplit"/>
      <selection pane="bottomLeft" activeCell="AD344" sqref="AD344"/>
      <rowBreaks count="2" manualBreakCount="2">
        <brk id="1" max="16383" man="1"/>
        <brk id="325" max="16383" man="1"/>
      </rowBreaks>
      <pageMargins left="0.75" right="0.75" top="1" bottom="1" header="0.5" footer="0.5"/>
      <pageSetup paperSize="9" orientation="portrait" horizontalDpi="4294967292" verticalDpi="4294967292"/>
    </customSheetView>
    <customSheetView guid="{CB40A2B6-4618-A74E-89AF-8E1F0A1F3C2E}" topLeftCell="AP1">
      <pane ySplit="2.03125" topLeftCell="A342" activePane="bottomLeft" state="frozenSplit"/>
      <selection pane="bottomLeft" activeCell="BA367" sqref="BA367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22DA4066-82A0-D143-AA10-416CFBE3149D}" topLeftCell="BX1">
      <pane ySplit="2.03125" topLeftCell="A233" activePane="bottomLeft" state="frozenSplit"/>
      <selection pane="bottomLeft" activeCell="CH245" sqref="CH245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31EA8456-A0B1-A842-BBBA-1FCBF1E560D2}" topLeftCell="BD1">
      <pane ySplit="2" topLeftCell="A273" activePane="bottomLeft" state="frozenSplit"/>
      <selection pane="bottomLeft" activeCell="BG334" sqref="BG334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</customSheetViews>
  <mergeCells count="3">
    <mergeCell ref="BE1:BH1"/>
    <mergeCell ref="BJ1:BO1"/>
    <mergeCell ref="BQ1:BR1"/>
  </mergeCells>
  <phoneticPr fontId="8" type="noConversion"/>
  <conditionalFormatting sqref="AL3:AL36">
    <cfRule type="containsBlanks" dxfId="4" priority="9" stopIfTrue="1">
      <formula>LEN(TRIM(AL3))=0</formula>
    </cfRule>
    <cfRule type="cellIs" dxfId="3" priority="10" operator="lessThan">
      <formula>0.02</formula>
    </cfRule>
  </conditionalFormatting>
  <conditionalFormatting sqref="A41:A1048576 A3:A38">
    <cfRule type="iconSet" priority="8">
      <iconSet showValue="0">
        <cfvo type="percent" val="0"/>
        <cfvo type="percent" val="1"/>
        <cfvo type="num" val="2"/>
      </iconSet>
    </cfRule>
  </conditionalFormatting>
  <conditionalFormatting sqref="Q3:R36">
    <cfRule type="cellIs" dxfId="2" priority="5" operator="lessThan">
      <formula>2000</formula>
    </cfRule>
    <cfRule type="expression" dxfId="1" priority="7">
      <formula>$Q3&lt;&gt;$R3</formula>
    </cfRule>
  </conditionalFormatting>
  <conditionalFormatting sqref="Q2:R36 Q41:R1048576">
    <cfRule type="containsBlanks" dxfId="0" priority="1" stopIfTrue="1">
      <formula>LEN(TRIM(Q2))=0</formula>
    </cfRule>
  </conditionalFormatting>
  <pageMargins left="0.75" right="0.75" top="1" bottom="1" header="0.5" footer="0.5"/>
  <pageSetup paperSize="9" orientation="portrait" horizontalDpi="4294967292" verticalDpi="4294967292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micans_v6_exp1_plexed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LS</cp:lastModifiedBy>
  <dcterms:created xsi:type="dcterms:W3CDTF">2015-01-30T12:54:28Z</dcterms:created>
  <dcterms:modified xsi:type="dcterms:W3CDTF">2016-05-16T11:48:35Z</dcterms:modified>
</cp:coreProperties>
</file>