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celenciaitechconsult-my.sharepoint.com/personal/xavi_ancy_excelenciaconsulting_com/Documents/Desktop/KPI Sheets/"/>
    </mc:Choice>
  </mc:AlternateContent>
  <xr:revisionPtr revIDLastSave="41" documentId="13_ncr:1_{6385540C-A46F-4DEE-B191-D20F2402E8C5}" xr6:coauthVersionLast="47" xr6:coauthVersionMax="47" xr10:uidLastSave="{29D5DFAE-A159-4521-B8FD-40A386296BB1}"/>
  <bookViews>
    <workbookView xWindow="-120" yWindow="-120" windowWidth="20730" windowHeight="11160" tabRatio="687" activeTab="1" xr2:uid="{84AE344C-97F6-4DB4-A366-C244246D744D}"/>
  </bookViews>
  <sheets>
    <sheet name="CSF" sheetId="2" r:id="rId1"/>
    <sheet name="KPIs" sheetId="1" r:id="rId2"/>
    <sheet name="Action Items" sheetId="4" r:id="rId3"/>
    <sheet name="Overall_Score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K3" i="1"/>
  <c r="K10" i="1"/>
  <c r="M10" i="1" s="1"/>
  <c r="K8" i="1"/>
  <c r="K7" i="1"/>
  <c r="K5" i="1"/>
  <c r="K4" i="1"/>
  <c r="N6" i="1"/>
  <c r="M7" i="1" l="1"/>
  <c r="M8" i="1"/>
  <c r="M11" i="1"/>
  <c r="M9" i="1" l="1"/>
  <c r="M3" i="1"/>
  <c r="D7" i="3" l="1"/>
  <c r="M5" i="1" l="1"/>
  <c r="M4" i="1"/>
  <c r="M6" i="1" l="1"/>
  <c r="P11" i="1"/>
  <c r="E6" i="3" s="1"/>
  <c r="P9" i="1" l="1"/>
  <c r="E5" i="3" s="1"/>
  <c r="P6" i="1"/>
  <c r="E4" i="3" s="1"/>
  <c r="E7" i="3" l="1"/>
</calcChain>
</file>

<file path=xl/sharedStrings.xml><?xml version="1.0" encoding="utf-8"?>
<sst xmlns="http://schemas.openxmlformats.org/spreadsheetml/2006/main" count="100" uniqueCount="58">
  <si>
    <t>Category</t>
  </si>
  <si>
    <t>Sub-category</t>
  </si>
  <si>
    <t>Description</t>
  </si>
  <si>
    <t xml:space="preserve">Customer </t>
  </si>
  <si>
    <t>Customer Delivery</t>
  </si>
  <si>
    <t>Delivery meeting time, quality and cost expectations of the customer</t>
  </si>
  <si>
    <t>Employee</t>
  </si>
  <si>
    <t>Providing the right career path and compensation for our employees</t>
  </si>
  <si>
    <t>Critical Success Factor</t>
  </si>
  <si>
    <t>Lead/Lag</t>
  </si>
  <si>
    <t>Name of Measure</t>
  </si>
  <si>
    <t>Expected</t>
  </si>
  <si>
    <t>Actuals</t>
  </si>
  <si>
    <t>Standardized Score</t>
  </si>
  <si>
    <t>Item Weightage</t>
  </si>
  <si>
    <t>Weighted Score</t>
  </si>
  <si>
    <t>Base Score</t>
  </si>
  <si>
    <t>Primary Accountability</t>
  </si>
  <si>
    <t>Derived Score Percentage (for each CSF)</t>
  </si>
  <si>
    <t>Upper Limit</t>
  </si>
  <si>
    <t>Lower Limit</t>
  </si>
  <si>
    <t>Customer-Delivery</t>
  </si>
  <si>
    <t>Lead</t>
  </si>
  <si>
    <t>On Time Submission of Governance/Status Reports with Relevant Updates to the customer</t>
  </si>
  <si>
    <t>Weekly</t>
  </si>
  <si>
    <t>BU</t>
  </si>
  <si>
    <t>Monthly</t>
  </si>
  <si>
    <t>Lag</t>
  </si>
  <si>
    <t>Number of Customer Engagements from "Green" to "Red"  due to Excelencia Delivery Issues</t>
  </si>
  <si>
    <t>Number of Customer Engagements from "Red" (before Excelencia take-over or due to non-Excelencia issues)  to "Green"  due to Excelencia Delivery Excellence OR 
Potential "Red" to "Green" due to Proactive Measures</t>
  </si>
  <si>
    <t>Rewards &amp; Recognition</t>
  </si>
  <si>
    <t>Timely Completion of Performance &amp; Probation Reviews</t>
  </si>
  <si>
    <t>Annual</t>
  </si>
  <si>
    <t>Action Items</t>
  </si>
  <si>
    <t>Date</t>
  </si>
  <si>
    <t xml:space="preserve">CSF </t>
  </si>
  <si>
    <t>Weightage%</t>
  </si>
  <si>
    <t>Score</t>
  </si>
  <si>
    <t>Total</t>
  </si>
  <si>
    <t>Sl.No</t>
  </si>
  <si>
    <t>Number of Certification Completed</t>
  </si>
  <si>
    <t>Learning &amp; Growth</t>
  </si>
  <si>
    <t>On Time Submission Status Reports with Relevant Updates to the customer</t>
  </si>
  <si>
    <t>Providing rewards/recognition for the employees</t>
  </si>
  <si>
    <t>Learning Path</t>
  </si>
  <si>
    <t>Career</t>
  </si>
  <si>
    <t>Providing the learning path for employees</t>
  </si>
  <si>
    <t>Employee Recognition</t>
  </si>
  <si>
    <t>Weekly Status reports to be communicated by the PM's to the client / Respective SPOC</t>
  </si>
  <si>
    <t>RAG System to monitor the project status</t>
  </si>
  <si>
    <t>End of Every Month</t>
  </si>
  <si>
    <t>HR to share Details</t>
  </si>
  <si>
    <t>BU Needs to collect and publish the number of certification completed by the team</t>
  </si>
  <si>
    <t>Number of Certification Completed &amp; Trainings</t>
  </si>
  <si>
    <t>N/A</t>
  </si>
  <si>
    <t xml:space="preserve"> </t>
  </si>
  <si>
    <t>Tracking Frequency</t>
  </si>
  <si>
    <t>Frequency of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</si>
</sst>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" fontId="0" fillId="0" borderId="1" xfId="1" applyNumberFormat="1" applyFon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right" vertical="center" wrapText="1"/>
    </xf>
    <xf numFmtId="9" fontId="0" fillId="0" borderId="1" xfId="0" applyNumberFormat="1" applyBorder="1" applyAlignment="1">
      <alignment horizontal="center" vertical="center" wrapText="1"/>
    </xf>
    <xf numFmtId="9" fontId="0" fillId="0" borderId="1" xfId="1" applyFont="1" applyFill="1" applyBorder="1" applyAlignment="1">
      <alignment horizontal="center" vertical="center" wrapText="1"/>
    </xf>
    <xf numFmtId="9" fontId="4" fillId="2" borderId="1" xfId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9" fontId="0" fillId="3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9" fontId="0" fillId="0" borderId="3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1" fontId="6" fillId="6" borderId="1" xfId="1" applyNumberFormat="1" applyFont="1" applyFill="1" applyBorder="1" applyAlignment="1">
      <alignment horizontal="center" vertical="center" wrapText="1"/>
    </xf>
    <xf numFmtId="9" fontId="6" fillId="6" borderId="1" xfId="1" applyFont="1" applyFill="1" applyBorder="1" applyAlignment="1">
      <alignment horizontal="center" vertical="center" wrapText="1"/>
    </xf>
    <xf numFmtId="2" fontId="6" fillId="6" borderId="1" xfId="0" applyNumberFormat="1" applyFont="1" applyFill="1" applyBorder="1" applyAlignment="1">
      <alignment horizontal="right" vertical="center" wrapText="1"/>
    </xf>
    <xf numFmtId="0" fontId="4" fillId="6" borderId="1" xfId="0" applyFont="1" applyFill="1" applyBorder="1" applyAlignment="1">
      <alignment horizontal="left" vertical="center" wrapText="1"/>
    </xf>
    <xf numFmtId="1" fontId="4" fillId="6" borderId="1" xfId="1" applyNumberFormat="1" applyFont="1" applyFill="1" applyBorder="1" applyAlignment="1">
      <alignment horizontal="center" vertical="center" wrapText="1"/>
    </xf>
    <xf numFmtId="9" fontId="4" fillId="6" borderId="1" xfId="1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right" vertical="center" wrapText="1"/>
    </xf>
    <xf numFmtId="0" fontId="0" fillId="7" borderId="1" xfId="0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9C8B-D0B4-4E7E-A32B-789022ADDD32}">
  <dimension ref="B2:D6"/>
  <sheetViews>
    <sheetView zoomScale="120" zoomScaleNormal="120" workbookViewId="0">
      <selection activeCell="D10" sqref="D10"/>
    </sheetView>
  </sheetViews>
  <sheetFormatPr defaultRowHeight="15" x14ac:dyDescent="0.25"/>
  <cols>
    <col min="2" max="2" width="18" bestFit="1" customWidth="1"/>
    <col min="3" max="3" width="26.28515625" bestFit="1" customWidth="1"/>
    <col min="4" max="4" width="71.5703125" bestFit="1" customWidth="1"/>
  </cols>
  <sheetData>
    <row r="2" spans="2:4" x14ac:dyDescent="0.25">
      <c r="B2" s="5" t="s">
        <v>0</v>
      </c>
      <c r="C2" s="5" t="s">
        <v>1</v>
      </c>
      <c r="D2" s="5" t="s">
        <v>2</v>
      </c>
    </row>
    <row r="3" spans="2:4" x14ac:dyDescent="0.25">
      <c r="B3" s="6" t="s">
        <v>3</v>
      </c>
      <c r="C3" s="6" t="s">
        <v>4</v>
      </c>
      <c r="D3" s="6" t="s">
        <v>5</v>
      </c>
    </row>
    <row r="4" spans="2:4" x14ac:dyDescent="0.25">
      <c r="B4" s="41" t="s">
        <v>6</v>
      </c>
      <c r="C4" s="6" t="s">
        <v>45</v>
      </c>
      <c r="D4" s="6" t="s">
        <v>7</v>
      </c>
    </row>
    <row r="5" spans="2:4" x14ac:dyDescent="0.25">
      <c r="B5" s="41"/>
      <c r="C5" s="6" t="s">
        <v>47</v>
      </c>
      <c r="D5" s="6" t="s">
        <v>43</v>
      </c>
    </row>
    <row r="6" spans="2:4" x14ac:dyDescent="0.25">
      <c r="B6" s="19" t="s">
        <v>41</v>
      </c>
      <c r="C6" s="6" t="s">
        <v>44</v>
      </c>
      <c r="D6" s="6" t="s">
        <v>46</v>
      </c>
    </row>
  </sheetData>
  <mergeCells count="1"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697B-4D34-43F8-8173-CAF2411E8807}">
  <dimension ref="B2:S16"/>
  <sheetViews>
    <sheetView tabSelected="1" zoomScale="90" zoomScaleNormal="90"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J15" sqref="J15"/>
    </sheetView>
  </sheetViews>
  <sheetFormatPr defaultColWidth="9" defaultRowHeight="12.75" x14ac:dyDescent="0.25"/>
  <cols>
    <col min="1" max="1" width="5.28515625" style="1" customWidth="1"/>
    <col min="2" max="2" width="5.7109375" style="1" bestFit="1" customWidth="1"/>
    <col min="3" max="3" width="16.7109375" style="1" customWidth="1"/>
    <col min="4" max="4" width="8.85546875" style="1" bestFit="1" customWidth="1"/>
    <col min="5" max="5" width="60.42578125" style="2" customWidth="1"/>
    <col min="6" max="6" width="10.5703125" style="1" bestFit="1" customWidth="1"/>
    <col min="7" max="7" width="9.140625" style="1" bestFit="1" customWidth="1"/>
    <col min="8" max="8" width="10.28515625" style="1" customWidth="1"/>
    <col min="9" max="9" width="9.140625" style="1" customWidth="1"/>
    <col min="10" max="10" width="8.85546875" style="1" customWidth="1"/>
    <col min="11" max="11" width="12.5703125" style="1" bestFit="1" customWidth="1"/>
    <col min="12" max="12" width="12.42578125" style="1" bestFit="1" customWidth="1"/>
    <col min="13" max="13" width="10.28515625" style="1" customWidth="1"/>
    <col min="14" max="14" width="8.140625" style="1" customWidth="1"/>
    <col min="15" max="15" width="13.42578125" style="1" customWidth="1"/>
    <col min="16" max="16" width="10.7109375" style="1" customWidth="1"/>
    <col min="17" max="17" width="7.5703125" style="1" bestFit="1" customWidth="1"/>
    <col min="18" max="18" width="6.42578125" style="1" bestFit="1" customWidth="1"/>
    <col min="19" max="19" width="9" style="1"/>
    <col min="20" max="20" width="27.28515625" style="1" bestFit="1" customWidth="1"/>
    <col min="21" max="21" width="10.28515625" style="1" customWidth="1"/>
    <col min="22" max="22" width="18.5703125" style="1" bestFit="1" customWidth="1"/>
    <col min="23" max="16384" width="9" style="1"/>
  </cols>
  <sheetData>
    <row r="2" spans="2:19" ht="75" x14ac:dyDescent="0.25">
      <c r="B2" s="29" t="s">
        <v>39</v>
      </c>
      <c r="C2" s="29" t="s">
        <v>8</v>
      </c>
      <c r="D2" s="29" t="s">
        <v>9</v>
      </c>
      <c r="E2" s="29" t="s">
        <v>10</v>
      </c>
      <c r="F2" s="29" t="s">
        <v>56</v>
      </c>
      <c r="G2" s="29" t="s">
        <v>11</v>
      </c>
      <c r="H2" s="29" t="s">
        <v>57</v>
      </c>
      <c r="I2" s="29" t="s">
        <v>11</v>
      </c>
      <c r="J2" s="29" t="s">
        <v>12</v>
      </c>
      <c r="K2" s="29" t="s">
        <v>13</v>
      </c>
      <c r="L2" s="29" t="s">
        <v>14</v>
      </c>
      <c r="M2" s="29" t="s">
        <v>15</v>
      </c>
      <c r="N2" s="29" t="s">
        <v>16</v>
      </c>
      <c r="O2" s="29" t="s">
        <v>17</v>
      </c>
      <c r="P2" s="29" t="s">
        <v>18</v>
      </c>
      <c r="Q2" s="29" t="s">
        <v>19</v>
      </c>
      <c r="R2" s="29" t="s">
        <v>20</v>
      </c>
    </row>
    <row r="3" spans="2:19" ht="30" x14ac:dyDescent="0.25">
      <c r="B3" s="8">
        <v>1</v>
      </c>
      <c r="C3" s="42" t="s">
        <v>21</v>
      </c>
      <c r="D3" s="8" t="s">
        <v>22</v>
      </c>
      <c r="E3" s="21" t="s">
        <v>42</v>
      </c>
      <c r="F3" s="8" t="s">
        <v>24</v>
      </c>
      <c r="G3" s="39">
        <v>1</v>
      </c>
      <c r="H3" s="16" t="s">
        <v>26</v>
      </c>
      <c r="I3" s="39">
        <v>4</v>
      </c>
      <c r="J3" s="8"/>
      <c r="K3" s="10">
        <f>IF(ISBLANK(J3),0,IF((J3/I3)&gt;=Q3,"2",(IF((J3/I3)&gt;=R3,1,-1))))</f>
        <v>0</v>
      </c>
      <c r="L3" s="11">
        <v>0.5</v>
      </c>
      <c r="M3" s="12">
        <f>K3*L3</f>
        <v>0</v>
      </c>
      <c r="N3" s="12">
        <v>1</v>
      </c>
      <c r="O3" s="8" t="s">
        <v>25</v>
      </c>
      <c r="P3" s="8"/>
      <c r="Q3" s="13">
        <v>1</v>
      </c>
      <c r="R3" s="13">
        <v>0.75</v>
      </c>
    </row>
    <row r="4" spans="2:19" ht="30" x14ac:dyDescent="0.25">
      <c r="B4" s="8">
        <v>2</v>
      </c>
      <c r="C4" s="43"/>
      <c r="D4" s="8" t="s">
        <v>27</v>
      </c>
      <c r="E4" s="21" t="s">
        <v>28</v>
      </c>
      <c r="F4" s="8" t="s">
        <v>26</v>
      </c>
      <c r="G4" s="39"/>
      <c r="H4" s="16" t="s">
        <v>26</v>
      </c>
      <c r="I4" s="39"/>
      <c r="J4" s="8"/>
      <c r="K4" s="10">
        <f>J4</f>
        <v>0</v>
      </c>
      <c r="L4" s="14">
        <v>1</v>
      </c>
      <c r="M4" s="12">
        <f>(-K4*L4)</f>
        <v>0</v>
      </c>
      <c r="N4" s="12">
        <v>0</v>
      </c>
      <c r="O4" s="8" t="s">
        <v>25</v>
      </c>
      <c r="P4" s="8"/>
      <c r="Q4" s="13" t="s">
        <v>54</v>
      </c>
      <c r="R4" s="13" t="s">
        <v>54</v>
      </c>
      <c r="S4" s="3"/>
    </row>
    <row r="5" spans="2:19" ht="60" x14ac:dyDescent="0.25">
      <c r="B5" s="8">
        <v>3</v>
      </c>
      <c r="C5" s="44"/>
      <c r="D5" s="8" t="s">
        <v>27</v>
      </c>
      <c r="E5" s="21" t="s">
        <v>29</v>
      </c>
      <c r="F5" s="8" t="s">
        <v>26</v>
      </c>
      <c r="G5" s="39"/>
      <c r="H5" s="16" t="s">
        <v>26</v>
      </c>
      <c r="I5" s="39"/>
      <c r="J5" s="8"/>
      <c r="K5" s="10">
        <f>J5</f>
        <v>0</v>
      </c>
      <c r="L5" s="14">
        <v>1</v>
      </c>
      <c r="M5" s="12">
        <f>(K5*L5)</f>
        <v>0</v>
      </c>
      <c r="N5" s="12">
        <v>0</v>
      </c>
      <c r="O5" s="8" t="s">
        <v>25</v>
      </c>
      <c r="P5" s="8"/>
      <c r="Q5" s="13" t="s">
        <v>54</v>
      </c>
      <c r="R5" s="13" t="s">
        <v>54</v>
      </c>
      <c r="S5" s="3"/>
    </row>
    <row r="6" spans="2:19" x14ac:dyDescent="0.25">
      <c r="B6" s="30"/>
      <c r="C6" s="30"/>
      <c r="D6" s="30"/>
      <c r="E6" s="31"/>
      <c r="F6" s="30"/>
      <c r="G6" s="30"/>
      <c r="H6" s="30"/>
      <c r="I6" s="30"/>
      <c r="J6" s="30"/>
      <c r="K6" s="32"/>
      <c r="L6" s="33"/>
      <c r="M6" s="34">
        <f>SUM(M3:M5)</f>
        <v>0</v>
      </c>
      <c r="N6" s="34">
        <f>SUM(N3:N5)</f>
        <v>1</v>
      </c>
      <c r="O6" s="30"/>
      <c r="P6" s="33">
        <f>M6/N6</f>
        <v>0</v>
      </c>
      <c r="Q6" s="30"/>
      <c r="R6" s="30"/>
      <c r="S6" s="3"/>
    </row>
    <row r="7" spans="2:19" ht="15" x14ac:dyDescent="0.25">
      <c r="B7" s="25">
        <v>4</v>
      </c>
      <c r="C7" s="42" t="s">
        <v>6</v>
      </c>
      <c r="D7" s="8" t="s">
        <v>22</v>
      </c>
      <c r="E7" s="21" t="s">
        <v>30</v>
      </c>
      <c r="F7" s="8" t="s">
        <v>26</v>
      </c>
      <c r="G7" s="40">
        <v>1</v>
      </c>
      <c r="H7" s="16" t="s">
        <v>26</v>
      </c>
      <c r="I7" s="40">
        <v>1</v>
      </c>
      <c r="J7" s="8"/>
      <c r="K7" s="10">
        <f>IF(ISBLANK(J7),0,IF((J7/G7)&gt;=Q7,"2",(IF((J7/G7)&gt;=R7,1,-1))))</f>
        <v>0</v>
      </c>
      <c r="L7" s="27">
        <v>0.5</v>
      </c>
      <c r="M7" s="12">
        <f t="shared" ref="M7:M10" si="0">(K7*L7)</f>
        <v>0</v>
      </c>
      <c r="N7" s="12">
        <v>1</v>
      </c>
      <c r="O7" s="8" t="s">
        <v>25</v>
      </c>
      <c r="P7" s="8"/>
      <c r="Q7" s="27">
        <v>1</v>
      </c>
      <c r="R7" s="27">
        <v>0.8</v>
      </c>
    </row>
    <row r="8" spans="2:19" ht="15" x14ac:dyDescent="0.25">
      <c r="B8" s="25">
        <v>5</v>
      </c>
      <c r="C8" s="44"/>
      <c r="D8" s="8" t="s">
        <v>22</v>
      </c>
      <c r="E8" s="22" t="s">
        <v>31</v>
      </c>
      <c r="F8" s="8" t="s">
        <v>32</v>
      </c>
      <c r="G8" s="39">
        <v>1</v>
      </c>
      <c r="H8" s="8" t="s">
        <v>32</v>
      </c>
      <c r="I8" s="39"/>
      <c r="J8" s="8"/>
      <c r="K8" s="10">
        <f>IF(ISBLANK(J8),0,IF((J8/G8)&gt;=Q8,"2",(IF((J8/G8)&gt;=R8,1,-1))))</f>
        <v>0</v>
      </c>
      <c r="L8" s="27">
        <v>1</v>
      </c>
      <c r="M8" s="12">
        <f t="shared" si="0"/>
        <v>0</v>
      </c>
      <c r="N8" s="12">
        <v>2</v>
      </c>
      <c r="O8" s="8" t="s">
        <v>25</v>
      </c>
      <c r="P8" s="8"/>
      <c r="Q8" s="27">
        <v>1</v>
      </c>
      <c r="R8" s="27">
        <v>0.9</v>
      </c>
    </row>
    <row r="9" spans="2:19" ht="15.75" customHeight="1" x14ac:dyDescent="0.25">
      <c r="B9" s="30"/>
      <c r="C9" s="30"/>
      <c r="D9" s="30"/>
      <c r="E9" s="31"/>
      <c r="F9" s="30"/>
      <c r="G9" s="30"/>
      <c r="H9" s="30"/>
      <c r="I9" s="30"/>
      <c r="J9" s="30"/>
      <c r="K9" s="32"/>
      <c r="L9" s="33"/>
      <c r="M9" s="34">
        <f>SUM(M7:M8)</f>
        <v>0</v>
      </c>
      <c r="N9" s="34">
        <f>SUM(N7)</f>
        <v>1</v>
      </c>
      <c r="O9" s="30"/>
      <c r="P9" s="33">
        <f>M9/N9</f>
        <v>0</v>
      </c>
      <c r="Q9" s="30"/>
      <c r="R9" s="30"/>
      <c r="S9" s="3"/>
    </row>
    <row r="10" spans="2:19" ht="30" x14ac:dyDescent="0.25">
      <c r="B10" s="8">
        <v>6</v>
      </c>
      <c r="C10" s="28" t="s">
        <v>41</v>
      </c>
      <c r="D10" s="8" t="s">
        <v>22</v>
      </c>
      <c r="E10" s="21" t="s">
        <v>53</v>
      </c>
      <c r="F10" s="8" t="s">
        <v>32</v>
      </c>
      <c r="G10" s="39">
        <v>1</v>
      </c>
      <c r="H10" s="8" t="s">
        <v>32</v>
      </c>
      <c r="I10" s="39"/>
      <c r="J10" s="16"/>
      <c r="K10" s="10">
        <f>J10</f>
        <v>0</v>
      </c>
      <c r="L10" s="17">
        <v>1</v>
      </c>
      <c r="M10" s="12">
        <f t="shared" si="0"/>
        <v>0</v>
      </c>
      <c r="N10" s="12">
        <v>1</v>
      </c>
      <c r="O10" s="8" t="s">
        <v>25</v>
      </c>
      <c r="P10" s="8"/>
      <c r="Q10" s="27" t="s">
        <v>54</v>
      </c>
      <c r="R10" s="27" t="s">
        <v>54</v>
      </c>
    </row>
    <row r="11" spans="2:19" ht="15" x14ac:dyDescent="0.25">
      <c r="B11" s="29"/>
      <c r="C11" s="29"/>
      <c r="D11" s="29"/>
      <c r="E11" s="35"/>
      <c r="F11" s="29"/>
      <c r="G11" s="29"/>
      <c r="H11" s="29"/>
      <c r="I11" s="29"/>
      <c r="J11" s="29"/>
      <c r="K11" s="36"/>
      <c r="L11" s="37"/>
      <c r="M11" s="38">
        <f>SUM(M10:M10)</f>
        <v>0</v>
      </c>
      <c r="N11" s="38">
        <v>1</v>
      </c>
      <c r="O11" s="29"/>
      <c r="P11" s="37">
        <f>M11/N11</f>
        <v>0</v>
      </c>
      <c r="Q11" s="29"/>
      <c r="R11" s="29"/>
      <c r="S11" s="3"/>
    </row>
    <row r="12" spans="2:19" x14ac:dyDescent="0.25">
      <c r="O12" s="4"/>
    </row>
    <row r="13" spans="2:19" x14ac:dyDescent="0.25">
      <c r="F13" s="4"/>
    </row>
    <row r="16" spans="2:19" x14ac:dyDescent="0.25">
      <c r="L16" s="1" t="s">
        <v>55</v>
      </c>
      <c r="M16" s="1" t="s">
        <v>55</v>
      </c>
    </row>
  </sheetData>
  <mergeCells count="2">
    <mergeCell ref="C3:C5"/>
    <mergeCell ref="C7:C8"/>
  </mergeCells>
  <pageMargins left="0.7" right="0.7" top="0.75" bottom="0.75" header="0.3" footer="0.3"/>
  <pageSetup orientation="portrait" r:id="rId1"/>
  <ignoredErrors>
    <ignoredError sqref="M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9E56-60A4-4793-9231-0CB8CA03672B}">
  <dimension ref="A3:C11"/>
  <sheetViews>
    <sheetView workbookViewId="0">
      <selection activeCell="A7" sqref="A7:C7"/>
    </sheetView>
  </sheetViews>
  <sheetFormatPr defaultRowHeight="15" x14ac:dyDescent="0.25"/>
  <cols>
    <col min="1" max="1" width="84.5703125" bestFit="1" customWidth="1"/>
    <col min="2" max="2" width="52.5703125" bestFit="1" customWidth="1"/>
    <col min="3" max="3" width="17" customWidth="1"/>
  </cols>
  <sheetData>
    <row r="3" spans="1:3" x14ac:dyDescent="0.25">
      <c r="A3" s="7" t="s">
        <v>10</v>
      </c>
      <c r="B3" s="7" t="s">
        <v>33</v>
      </c>
      <c r="C3" s="7" t="s">
        <v>34</v>
      </c>
    </row>
    <row r="4" spans="1:3" ht="30" x14ac:dyDescent="0.25">
      <c r="A4" s="9" t="s">
        <v>23</v>
      </c>
      <c r="B4" s="18" t="s">
        <v>48</v>
      </c>
      <c r="C4" s="8" t="s">
        <v>24</v>
      </c>
    </row>
    <row r="5" spans="1:3" x14ac:dyDescent="0.25">
      <c r="A5" s="9" t="s">
        <v>28</v>
      </c>
      <c r="B5" s="18" t="s">
        <v>49</v>
      </c>
      <c r="C5" s="20" t="s">
        <v>26</v>
      </c>
    </row>
    <row r="6" spans="1:3" ht="45" x14ac:dyDescent="0.25">
      <c r="A6" s="9" t="s">
        <v>29</v>
      </c>
      <c r="B6" s="26" t="s">
        <v>49</v>
      </c>
      <c r="C6" s="20" t="s">
        <v>26</v>
      </c>
    </row>
    <row r="7" spans="1:3" x14ac:dyDescent="0.25">
      <c r="A7" s="48"/>
      <c r="B7" s="49"/>
      <c r="C7" s="50"/>
    </row>
    <row r="8" spans="1:3" ht="30" x14ac:dyDescent="0.25">
      <c r="A8" s="21" t="s">
        <v>30</v>
      </c>
      <c r="B8" s="26" t="s">
        <v>51</v>
      </c>
      <c r="C8" s="20" t="s">
        <v>50</v>
      </c>
    </row>
    <row r="9" spans="1:3" x14ac:dyDescent="0.25">
      <c r="A9" s="22" t="s">
        <v>31</v>
      </c>
      <c r="B9" s="26" t="s">
        <v>51</v>
      </c>
      <c r="C9" s="8" t="s">
        <v>32</v>
      </c>
    </row>
    <row r="10" spans="1:3" x14ac:dyDescent="0.25">
      <c r="A10" s="45"/>
      <c r="B10" s="46"/>
      <c r="C10" s="47"/>
    </row>
    <row r="11" spans="1:3" ht="30" x14ac:dyDescent="0.25">
      <c r="A11" s="9" t="s">
        <v>40</v>
      </c>
      <c r="B11" s="18" t="s">
        <v>52</v>
      </c>
      <c r="C11" s="8" t="s">
        <v>32</v>
      </c>
    </row>
  </sheetData>
  <mergeCells count="2">
    <mergeCell ref="A10:C10"/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3AB2-AEC0-481B-BFE0-C129B85DA09E}">
  <dimension ref="C3:E7"/>
  <sheetViews>
    <sheetView workbookViewId="0">
      <selection activeCell="D6" sqref="D6"/>
    </sheetView>
  </sheetViews>
  <sheetFormatPr defaultRowHeight="15" x14ac:dyDescent="0.25"/>
  <cols>
    <col min="3" max="3" width="26.85546875" customWidth="1"/>
    <col min="4" max="4" width="12.7109375" customWidth="1"/>
    <col min="5" max="5" width="13.28515625" customWidth="1"/>
  </cols>
  <sheetData>
    <row r="3" spans="3:5" x14ac:dyDescent="0.25">
      <c r="C3" s="7" t="s">
        <v>35</v>
      </c>
      <c r="D3" s="7" t="s">
        <v>36</v>
      </c>
      <c r="E3" s="7" t="s">
        <v>37</v>
      </c>
    </row>
    <row r="4" spans="3:5" x14ac:dyDescent="0.25">
      <c r="C4" s="8" t="s">
        <v>21</v>
      </c>
      <c r="D4" s="13">
        <v>0.8</v>
      </c>
      <c r="E4" s="23">
        <f>(D4*KPIs!P6)</f>
        <v>0</v>
      </c>
    </row>
    <row r="5" spans="3:5" x14ac:dyDescent="0.25">
      <c r="C5" s="8" t="s">
        <v>6</v>
      </c>
      <c r="D5" s="13">
        <v>0.15</v>
      </c>
      <c r="E5" s="15">
        <f>(D5*KPIs!P9)</f>
        <v>0</v>
      </c>
    </row>
    <row r="6" spans="3:5" x14ac:dyDescent="0.25">
      <c r="C6" s="8" t="s">
        <v>41</v>
      </c>
      <c r="D6" s="13">
        <v>0.05</v>
      </c>
      <c r="E6" s="23">
        <f>(D6*KPIs!P11)</f>
        <v>0</v>
      </c>
    </row>
    <row r="7" spans="3:5" x14ac:dyDescent="0.25">
      <c r="C7" s="24" t="s">
        <v>38</v>
      </c>
      <c r="D7" s="13">
        <f>SUM(D4:D6)</f>
        <v>1</v>
      </c>
      <c r="E7" s="23">
        <f>SUM(E4:E6)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0332302DC8049AD8AEBDA03FEFCCA" ma:contentTypeVersion="6" ma:contentTypeDescription="Create a new document." ma:contentTypeScope="" ma:versionID="b7f64b96fc834ca4df06e0aca6d6f2bd">
  <xsd:schema xmlns:xsd="http://www.w3.org/2001/XMLSchema" xmlns:xs="http://www.w3.org/2001/XMLSchema" xmlns:p="http://schemas.microsoft.com/office/2006/metadata/properties" xmlns:ns2="89560ff2-a577-4af4-bdc4-04b89275c8ee" xmlns:ns3="264078ba-fb5f-4b98-b637-5102491c19e4" targetNamespace="http://schemas.microsoft.com/office/2006/metadata/properties" ma:root="true" ma:fieldsID="7b219b8e76c266cf023988f10565cb44" ns2:_="" ns3:_="">
    <xsd:import namespace="89560ff2-a577-4af4-bdc4-04b89275c8ee"/>
    <xsd:import namespace="264078ba-fb5f-4b98-b637-5102491c19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60ff2-a577-4af4-bdc4-04b89275c8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078ba-fb5f-4b98-b637-5102491c19e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8B501B-56C5-4268-9E5F-0C19F22D00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1F98C0-C369-401A-969C-97875543A46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718DC55-13AD-4EBB-AFFC-7521ABE2C5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560ff2-a577-4af4-bdc4-04b89275c8ee"/>
    <ds:schemaRef ds:uri="264078ba-fb5f-4b98-b637-5102491c19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CSF</vt:lpstr>
      <vt:lpstr>KPIs</vt:lpstr>
      <vt:lpstr>Action Items</vt:lpstr>
      <vt:lpstr>Overall_Score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EICPL02L333</dc:creator>
  <cp:keywords/>
  <dc:description/>
  <cp:lastModifiedBy>Xavi Ancy</cp:lastModifiedBy>
  <cp:revision/>
  <dcterms:created xsi:type="dcterms:W3CDTF">2023-05-11T03:01:23Z</dcterms:created>
  <dcterms:modified xsi:type="dcterms:W3CDTF">2024-05-23T05:44:50Z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bb892f-314c-414e-9616-04a62a8d51c6_Enabled">
    <vt:lpwstr>true</vt:lpwstr>
  </property>
  <property fmtid="{D5CDD505-2E9C-101B-9397-08002B2CF9AE}" pid="3" name="MSIP_Label_23bb892f-314c-414e-9616-04a62a8d51c6_SetDate">
    <vt:lpwstr>2023-05-11T03:02:21Z</vt:lpwstr>
  </property>
  <property fmtid="{D5CDD505-2E9C-101B-9397-08002B2CF9AE}" pid="4" name="MSIP_Label_23bb892f-314c-414e-9616-04a62a8d51c6_Method">
    <vt:lpwstr>Standard</vt:lpwstr>
  </property>
  <property fmtid="{D5CDD505-2E9C-101B-9397-08002B2CF9AE}" pid="5" name="MSIP_Label_23bb892f-314c-414e-9616-04a62a8d51c6_Name">
    <vt:lpwstr>defa4170-0d19-0005-0004-bc88714345d2</vt:lpwstr>
  </property>
  <property fmtid="{D5CDD505-2E9C-101B-9397-08002B2CF9AE}" pid="6" name="MSIP_Label_23bb892f-314c-414e-9616-04a62a8d51c6_SiteId">
    <vt:lpwstr>82865691-8932-4788-bbb9-e67f905bfafd</vt:lpwstr>
  </property>
  <property fmtid="{D5CDD505-2E9C-101B-9397-08002B2CF9AE}" pid="7" name="MSIP_Label_23bb892f-314c-414e-9616-04a62a8d51c6_ActionId">
    <vt:lpwstr>714d1361-d470-492f-9814-94d44444870d</vt:lpwstr>
  </property>
  <property fmtid="{D5CDD505-2E9C-101B-9397-08002B2CF9AE}" pid="8" name="MSIP_Label_23bb892f-314c-414e-9616-04a62a8d51c6_ContentBits">
    <vt:lpwstr>0</vt:lpwstr>
  </property>
  <property fmtid="{D5CDD505-2E9C-101B-9397-08002B2CF9AE}" pid="9" name="ContentTypeId">
    <vt:lpwstr>0x010100EBD0332302DC8049AD8AEBDA03FEFCCA</vt:lpwstr>
  </property>
  <property fmtid="{D5CDD505-2E9C-101B-9397-08002B2CF9AE}" pid="10" name="MSIP_Label_d5f1f943-6320-4187-a230-a1b9599c2367_Enabled">
    <vt:lpwstr>true</vt:lpwstr>
  </property>
  <property fmtid="{D5CDD505-2E9C-101B-9397-08002B2CF9AE}" pid="11" name="MSIP_Label_d5f1f943-6320-4187-a230-a1b9599c2367_SetDate">
    <vt:lpwstr>2024-05-06T16:29:49Z</vt:lpwstr>
  </property>
  <property fmtid="{D5CDD505-2E9C-101B-9397-08002B2CF9AE}" pid="12" name="MSIP_Label_d5f1f943-6320-4187-a230-a1b9599c2367_Method">
    <vt:lpwstr>Standard</vt:lpwstr>
  </property>
  <property fmtid="{D5CDD505-2E9C-101B-9397-08002B2CF9AE}" pid="13" name="MSIP_Label_d5f1f943-6320-4187-a230-a1b9599c2367_Name">
    <vt:lpwstr>defa4170-0d19-0005-0004-bc88714345d2</vt:lpwstr>
  </property>
  <property fmtid="{D5CDD505-2E9C-101B-9397-08002B2CF9AE}" pid="14" name="MSIP_Label_d5f1f943-6320-4187-a230-a1b9599c2367_SiteId">
    <vt:lpwstr>e1f40cbc-17f2-4b8c-8eaf-b49f191271e1</vt:lpwstr>
  </property>
  <property fmtid="{D5CDD505-2E9C-101B-9397-08002B2CF9AE}" pid="15" name="MSIP_Label_d5f1f943-6320-4187-a230-a1b9599c2367_ActionId">
    <vt:lpwstr>3b697de5-3ed2-4cff-8e4d-240f59918700</vt:lpwstr>
  </property>
  <property fmtid="{D5CDD505-2E9C-101B-9397-08002B2CF9AE}" pid="16" name="MSIP_Label_d5f1f943-6320-4187-a230-a1b9599c2367_ContentBits">
    <vt:lpwstr>0</vt:lpwstr>
  </property>
</Properties>
</file>