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hDuyy (dont delete)\KhoaLuanTotNghiep\"/>
    </mc:Choice>
  </mc:AlternateContent>
  <xr:revisionPtr revIDLastSave="0" documentId="8_{C17F8F6C-B1C9-4057-B66B-0ED6D59D03DE}" xr6:coauthVersionLast="47" xr6:coauthVersionMax="47" xr10:uidLastSave="{00000000-0000-0000-0000-000000000000}"/>
  <bookViews>
    <workbookView xWindow="-110" yWindow="-110" windowWidth="19420" windowHeight="10420" xr2:uid="{D7FF5609-8415-49F3-9DDF-3CAEFC3A9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34" i="1"/>
  <c r="F31" i="1"/>
  <c r="D7" i="1"/>
  <c r="G3" i="1" s="1"/>
  <c r="E7" i="1"/>
  <c r="F18" i="1"/>
  <c r="D8" i="1"/>
  <c r="E8" i="1"/>
  <c r="F19" i="1"/>
  <c r="F32" i="1"/>
  <c r="F29" i="1"/>
  <c r="F28" i="1"/>
  <c r="F27" i="1"/>
  <c r="F26" i="1"/>
  <c r="F14" i="1"/>
  <c r="F15" i="1"/>
  <c r="F16" i="1"/>
  <c r="F13" i="1"/>
  <c r="F17" i="1" s="1"/>
  <c r="H6" i="1"/>
  <c r="E5" i="1"/>
  <c r="F5" i="1" s="1"/>
  <c r="F4" i="1"/>
  <c r="F2" i="1"/>
  <c r="E4" i="1"/>
  <c r="E3" i="1"/>
  <c r="F3" i="1" s="1"/>
  <c r="E2" i="1"/>
  <c r="G2" i="1" l="1"/>
  <c r="G5" i="1"/>
  <c r="G4" i="1"/>
  <c r="B21" i="1"/>
  <c r="F30" i="1"/>
  <c r="E6" i="1"/>
  <c r="G6" i="1" l="1"/>
  <c r="G8" i="1"/>
  <c r="G7" i="1"/>
</calcChain>
</file>

<file path=xl/sharedStrings.xml><?xml version="1.0" encoding="utf-8"?>
<sst xmlns="http://schemas.openxmlformats.org/spreadsheetml/2006/main" count="54" uniqueCount="34">
  <si>
    <t>Chuỗi TT</t>
  </si>
  <si>
    <t>Tổng</t>
  </si>
  <si>
    <t>Trung bình</t>
  </si>
  <si>
    <t>Giá trị tối đa</t>
  </si>
  <si>
    <t>Quần thể ban đầu</t>
  </si>
  <si>
    <t>01100</t>
  </si>
  <si>
    <t>00101</t>
  </si>
  <si>
    <t>10011</t>
  </si>
  <si>
    <t>Giá trị x</t>
  </si>
  <si>
    <t>f(x) = x * x</t>
  </si>
  <si>
    <t>Xác suất (Prob)</t>
  </si>
  <si>
    <t>% Prob</t>
  </si>
  <si>
    <t>Số lượng dự kiến</t>
  </si>
  <si>
    <t>Số lượng thực tế</t>
  </si>
  <si>
    <t>Loại</t>
  </si>
  <si>
    <t>Điểm lai ghép</t>
  </si>
  <si>
    <t>NST mới</t>
  </si>
  <si>
    <t>NST cha mẹ</t>
  </si>
  <si>
    <r>
      <t>1100</t>
    </r>
    <r>
      <rPr>
        <sz val="13"/>
        <color rgb="FFFF0000"/>
        <rFont val="Arial"/>
        <family val="2"/>
      </rPr>
      <t>|</t>
    </r>
    <r>
      <rPr>
        <sz val="13"/>
        <color theme="1"/>
        <rFont val="Arial"/>
        <family val="2"/>
      </rPr>
      <t>1</t>
    </r>
  </si>
  <si>
    <r>
      <t>0110</t>
    </r>
    <r>
      <rPr>
        <sz val="13"/>
        <color rgb="FFFF0000"/>
        <rFont val="Arial"/>
        <family val="2"/>
      </rPr>
      <t>|</t>
    </r>
    <r>
      <rPr>
        <sz val="13"/>
        <color theme="1"/>
        <rFont val="Arial"/>
        <family val="2"/>
      </rPr>
      <t>0</t>
    </r>
  </si>
  <si>
    <r>
      <t>11</t>
    </r>
    <r>
      <rPr>
        <sz val="13"/>
        <color rgb="FFFF0000"/>
        <rFont val="Arial"/>
        <family val="2"/>
      </rPr>
      <t>|</t>
    </r>
    <r>
      <rPr>
        <sz val="13"/>
        <color theme="1"/>
        <rFont val="Arial"/>
        <family val="2"/>
      </rPr>
      <t>001</t>
    </r>
  </si>
  <si>
    <r>
      <t>10</t>
    </r>
    <r>
      <rPr>
        <sz val="13"/>
        <color rgb="FFFF0000"/>
        <rFont val="Arial"/>
        <family val="2"/>
      </rPr>
      <t>|</t>
    </r>
    <r>
      <rPr>
        <sz val="13"/>
        <color theme="1"/>
        <rFont val="Arial"/>
        <family val="2"/>
      </rPr>
      <t>011</t>
    </r>
  </si>
  <si>
    <t>01101</t>
  </si>
  <si>
    <t>11000</t>
  </si>
  <si>
    <t>11011</t>
  </si>
  <si>
    <t>10001</t>
  </si>
  <si>
    <t>Đột biến NST để lật</t>
  </si>
  <si>
    <t>NST sau khi đột biến</t>
  </si>
  <si>
    <t>NST sau khi lai ghép</t>
  </si>
  <si>
    <t>10000</t>
  </si>
  <si>
    <t>00000</t>
  </si>
  <si>
    <t>* NST đột biến là ngẫu nhiên, nhưng bit đầu tiên nên được đảo ngược lại</t>
  </si>
  <si>
    <t>11101</t>
  </si>
  <si>
    <t>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</si>
</sst>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theme="1"/>
      <name val="Arial"/>
      <family val="2"/>
    </font>
    <font>
      <sz val="13"/>
      <color rgb="FFFF0000"/>
      <name val="Arial"/>
      <family val="2"/>
    </font>
    <font>
      <sz val="13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169" fontId="2" fillId="0" borderId="1" xfId="0" applyNumberFormat="1" applyFont="1" applyBorder="1"/>
    <xf numFmtId="2" fontId="2" fillId="0" borderId="1" xfId="0" applyNumberFormat="1" applyFont="1" applyBorder="1"/>
    <xf numFmtId="1" fontId="2" fillId="0" borderId="1" xfId="0" applyNumberFormat="1" applyFont="1" applyBorder="1"/>
    <xf numFmtId="49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0" fontId="2" fillId="3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/>
    <xf numFmtId="1" fontId="2" fillId="3" borderId="1" xfId="0" applyNumberFormat="1" applyFont="1" applyFill="1" applyBorder="1"/>
    <xf numFmtId="49" fontId="2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horizontal="right"/>
    </xf>
    <xf numFmtId="2" fontId="2" fillId="4" borderId="1" xfId="0" applyNumberFormat="1" applyFont="1" applyFill="1" applyBorder="1"/>
    <xf numFmtId="0" fontId="2" fillId="4" borderId="1" xfId="0" applyNumberFormat="1" applyFont="1" applyFill="1" applyBorder="1"/>
    <xf numFmtId="49" fontId="2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/>
    <xf numFmtId="0" fontId="2" fillId="5" borderId="1" xfId="0" applyNumberFormat="1" applyFont="1" applyFill="1" applyBorder="1" applyAlignment="1">
      <alignment horizontal="right"/>
    </xf>
    <xf numFmtId="169" fontId="2" fillId="5" borderId="1" xfId="0" applyNumberFormat="1" applyFont="1" applyFill="1" applyBorder="1"/>
    <xf numFmtId="0" fontId="2" fillId="5" borderId="1" xfId="0" applyNumberFormat="1" applyFont="1" applyFill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right"/>
    </xf>
    <xf numFmtId="169" fontId="3" fillId="0" borderId="1" xfId="0" applyNumberFormat="1" applyFont="1" applyBorder="1"/>
    <xf numFmtId="2" fontId="3" fillId="0" borderId="1" xfId="0" applyNumberFormat="1" applyFont="1" applyBorder="1"/>
    <xf numFmtId="1" fontId="3" fillId="0" borderId="1" xfId="0" applyNumberFormat="1" applyFont="1" applyBorder="1"/>
    <xf numFmtId="49" fontId="4" fillId="2" borderId="1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/>
    <xf numFmtId="0" fontId="4" fillId="6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63501</xdr:rowOff>
    </xdr:from>
    <xdr:to>
      <xdr:col>12</xdr:col>
      <xdr:colOff>69386</xdr:colOff>
      <xdr:row>11</xdr:row>
      <xdr:rowOff>74726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A8BD74-2975-6B60-23E6-66E19867F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7450" y="1320801"/>
          <a:ext cx="2228386" cy="982775"/>
        </a:xfrm>
        <a:prstGeom prst="rect">
          <a:avLst/>
        </a:prstGeom>
      </xdr:spPr>
    </xdr:pic>
    <xdr:clientData/>
  </xdr:twoCellAnchor>
  <xdr:twoCellAnchor editAs="oneCell">
    <xdr:from>
      <xdr:col>8</xdr:col>
      <xdr:colOff>158750</xdr:colOff>
      <xdr:row>11</xdr:row>
      <xdr:rowOff>44451</xdr:rowOff>
    </xdr:from>
    <xdr:to>
      <xdr:col>14</xdr:col>
      <xdr:colOff>65802</xdr:colOff>
      <xdr:row>16</xdr:row>
      <xdr:rowOff>37404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734383-F600-5621-9886-4F0CD5626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5100" y="2070101"/>
          <a:ext cx="3564652" cy="104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D075-936A-4035-89FE-600F6A0EF347}">
  <dimension ref="A1:I34"/>
  <sheetViews>
    <sheetView tabSelected="1" workbookViewId="0">
      <selection activeCell="G13" sqref="G13"/>
    </sheetView>
  </sheetViews>
  <sheetFormatPr defaultRowHeight="14.5" x14ac:dyDescent="0.35"/>
  <cols>
    <col min="1" max="1" width="14.6328125" style="1" customWidth="1"/>
    <col min="2" max="2" width="24.08984375" style="1" customWidth="1"/>
    <col min="3" max="3" width="22.54296875" style="1" customWidth="1"/>
    <col min="4" max="4" width="22.7265625" style="1" customWidth="1"/>
    <col min="5" max="5" width="19.1796875" style="1" customWidth="1"/>
    <col min="6" max="6" width="14.6328125" style="1" customWidth="1"/>
    <col min="7" max="7" width="19.81640625" style="1" customWidth="1"/>
    <col min="8" max="8" width="18.7265625" style="1" customWidth="1"/>
    <col min="9" max="16384" width="8.7265625" style="1"/>
  </cols>
  <sheetData>
    <row r="1" spans="1:9" ht="16.5" x14ac:dyDescent="0.35">
      <c r="A1" s="28" t="s">
        <v>0</v>
      </c>
      <c r="B1" s="28" t="s">
        <v>4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8" t="s">
        <v>13</v>
      </c>
    </row>
    <row r="2" spans="1:9" ht="16.5" x14ac:dyDescent="0.35">
      <c r="A2" s="2">
        <v>1</v>
      </c>
      <c r="B2" s="2" t="s">
        <v>5</v>
      </c>
      <c r="C2" s="4">
        <v>12</v>
      </c>
      <c r="D2" s="4">
        <v>144</v>
      </c>
      <c r="E2" s="5">
        <f>D2/D6</f>
        <v>0.12467532467532468</v>
      </c>
      <c r="F2" s="6">
        <f>E2*100</f>
        <v>12.467532467532468</v>
      </c>
      <c r="G2" s="5">
        <f>D2/$D7</f>
        <v>0.59076923076923082</v>
      </c>
      <c r="H2" s="7">
        <v>1</v>
      </c>
    </row>
    <row r="3" spans="1:9" ht="16.5" x14ac:dyDescent="0.35">
      <c r="A3" s="2">
        <v>2</v>
      </c>
      <c r="B3" s="2">
        <v>11001</v>
      </c>
      <c r="C3" s="4">
        <v>25</v>
      </c>
      <c r="D3" s="4">
        <v>625</v>
      </c>
      <c r="E3" s="5">
        <f>D3/D6</f>
        <v>0.54112554112554112</v>
      </c>
      <c r="F3" s="6">
        <f t="shared" ref="F3:F5" si="0">E3*100</f>
        <v>54.112554112554115</v>
      </c>
      <c r="G3" s="5">
        <f>D3/D$7</f>
        <v>2.5641025641025643</v>
      </c>
      <c r="H3" s="7">
        <v>2</v>
      </c>
    </row>
    <row r="4" spans="1:9" ht="16.5" x14ac:dyDescent="0.35">
      <c r="A4" s="23">
        <v>3</v>
      </c>
      <c r="B4" s="23" t="s">
        <v>6</v>
      </c>
      <c r="C4" s="24">
        <v>5</v>
      </c>
      <c r="D4" s="24">
        <v>25</v>
      </c>
      <c r="E4" s="25">
        <f>D4/D6</f>
        <v>2.1645021645021644E-2</v>
      </c>
      <c r="F4" s="26">
        <f t="shared" si="0"/>
        <v>2.1645021645021645</v>
      </c>
      <c r="G4" s="25">
        <f t="shared" ref="G4:G5" si="1">D4/D$7</f>
        <v>0.10256410256410256</v>
      </c>
      <c r="H4" s="27">
        <v>0</v>
      </c>
      <c r="I4" s="3" t="s">
        <v>14</v>
      </c>
    </row>
    <row r="5" spans="1:9" ht="16.5" x14ac:dyDescent="0.35">
      <c r="A5" s="2">
        <v>4</v>
      </c>
      <c r="B5" s="2" t="s">
        <v>7</v>
      </c>
      <c r="C5" s="4">
        <v>19</v>
      </c>
      <c r="D5" s="4">
        <v>181</v>
      </c>
      <c r="E5" s="5">
        <f>D5/D6</f>
        <v>0.15670995670995672</v>
      </c>
      <c r="F5" s="6">
        <f t="shared" si="0"/>
        <v>15.670995670995671</v>
      </c>
      <c r="G5" s="5">
        <f t="shared" si="1"/>
        <v>0.74256410256410255</v>
      </c>
      <c r="H5" s="7">
        <v>1</v>
      </c>
    </row>
    <row r="6" spans="1:9" ht="16.5" x14ac:dyDescent="0.35">
      <c r="A6" s="8" t="s">
        <v>1</v>
      </c>
      <c r="B6" s="9"/>
      <c r="C6" s="9"/>
      <c r="D6" s="10">
        <v>1155</v>
      </c>
      <c r="E6" s="11">
        <f>SUM(E2:E5)</f>
        <v>0.84415584415584421</v>
      </c>
      <c r="F6" s="9"/>
      <c r="G6" s="11">
        <f>SUM(G2:G5)</f>
        <v>4</v>
      </c>
      <c r="H6" s="12">
        <f>SUM(H2:H5)</f>
        <v>4</v>
      </c>
    </row>
    <row r="7" spans="1:9" ht="16.5" x14ac:dyDescent="0.35">
      <c r="A7" s="13" t="s">
        <v>2</v>
      </c>
      <c r="B7" s="14"/>
      <c r="C7" s="14"/>
      <c r="D7" s="15">
        <f>AVERAGE(D2:D5)</f>
        <v>243.75</v>
      </c>
      <c r="E7" s="16">
        <f>AVERAGE(E2:E5)</f>
        <v>0.21103896103896105</v>
      </c>
      <c r="F7" s="14"/>
      <c r="G7" s="16">
        <f>AVERAGE(G2:G5)</f>
        <v>1</v>
      </c>
      <c r="H7" s="17">
        <v>1</v>
      </c>
    </row>
    <row r="8" spans="1:9" ht="16.5" x14ac:dyDescent="0.35">
      <c r="A8" s="18" t="s">
        <v>3</v>
      </c>
      <c r="B8" s="19"/>
      <c r="C8" s="19"/>
      <c r="D8" s="20">
        <f>MAX(D2:D5)</f>
        <v>625</v>
      </c>
      <c r="E8" s="21">
        <f>MAX(E2:E5)</f>
        <v>0.54112554112554112</v>
      </c>
      <c r="F8" s="19"/>
      <c r="G8" s="21">
        <f>MAX(G2:G5)</f>
        <v>2.5641025641025643</v>
      </c>
      <c r="H8" s="22">
        <v>2</v>
      </c>
    </row>
    <row r="12" spans="1:9" ht="16.5" x14ac:dyDescent="0.35">
      <c r="A12" s="28" t="s">
        <v>0</v>
      </c>
      <c r="B12" s="28" t="s">
        <v>17</v>
      </c>
      <c r="C12" s="28" t="s">
        <v>15</v>
      </c>
      <c r="D12" s="28" t="s">
        <v>16</v>
      </c>
      <c r="E12" s="28" t="s">
        <v>8</v>
      </c>
      <c r="F12" s="28" t="s">
        <v>9</v>
      </c>
    </row>
    <row r="13" spans="1:9" ht="16.5" x14ac:dyDescent="0.35">
      <c r="A13" s="2">
        <v>1</v>
      </c>
      <c r="B13" s="2" t="s">
        <v>19</v>
      </c>
      <c r="C13" s="29">
        <v>4</v>
      </c>
      <c r="D13" s="2" t="s">
        <v>22</v>
      </c>
      <c r="E13" s="7">
        <v>13</v>
      </c>
      <c r="F13" s="7">
        <f>POWER(E13,2)</f>
        <v>169</v>
      </c>
    </row>
    <row r="14" spans="1:9" ht="16.5" x14ac:dyDescent="0.35">
      <c r="A14" s="2">
        <v>2</v>
      </c>
      <c r="B14" s="2" t="s">
        <v>18</v>
      </c>
      <c r="C14" s="30"/>
      <c r="D14" s="2" t="s">
        <v>23</v>
      </c>
      <c r="E14" s="7">
        <v>24</v>
      </c>
      <c r="F14" s="7">
        <f t="shared" ref="F14:F16" si="2">POWER(E14,2)</f>
        <v>576</v>
      </c>
    </row>
    <row r="15" spans="1:9" ht="16.5" x14ac:dyDescent="0.35">
      <c r="A15" s="2">
        <v>3</v>
      </c>
      <c r="B15" s="2" t="s">
        <v>20</v>
      </c>
      <c r="C15" s="29">
        <v>2</v>
      </c>
      <c r="D15" s="2" t="s">
        <v>24</v>
      </c>
      <c r="E15" s="7">
        <v>27</v>
      </c>
      <c r="F15" s="7">
        <f t="shared" si="2"/>
        <v>729</v>
      </c>
    </row>
    <row r="16" spans="1:9" ht="16.5" x14ac:dyDescent="0.35">
      <c r="A16" s="2">
        <v>4</v>
      </c>
      <c r="B16" s="2" t="s">
        <v>21</v>
      </c>
      <c r="C16" s="30"/>
      <c r="D16" s="2" t="s">
        <v>25</v>
      </c>
      <c r="E16" s="7">
        <v>17</v>
      </c>
      <c r="F16" s="7">
        <f t="shared" si="2"/>
        <v>289</v>
      </c>
    </row>
    <row r="17" spans="1:8" ht="16.5" x14ac:dyDescent="0.35">
      <c r="A17" s="8" t="s">
        <v>1</v>
      </c>
      <c r="B17" s="9"/>
      <c r="C17" s="9"/>
      <c r="D17" s="10"/>
      <c r="E17" s="11"/>
      <c r="F17" s="12">
        <f>SUM(F13:F16)</f>
        <v>1763</v>
      </c>
    </row>
    <row r="18" spans="1:8" ht="16.5" x14ac:dyDescent="0.35">
      <c r="A18" s="13" t="s">
        <v>2</v>
      </c>
      <c r="B18" s="14"/>
      <c r="C18" s="14"/>
      <c r="D18" s="15"/>
      <c r="E18" s="16"/>
      <c r="F18" s="16">
        <f>AVERAGE(F13:F16)</f>
        <v>440.75</v>
      </c>
    </row>
    <row r="19" spans="1:8" ht="16.5" x14ac:dyDescent="0.35">
      <c r="A19" s="18" t="s">
        <v>3</v>
      </c>
      <c r="B19" s="19"/>
      <c r="C19" s="19"/>
      <c r="D19" s="20"/>
      <c r="E19" s="21"/>
      <c r="F19" s="31">
        <f>MAX(F13:F16)</f>
        <v>729</v>
      </c>
    </row>
    <row r="21" spans="1:8" ht="16.5" x14ac:dyDescent="0.35">
      <c r="A21" s="32">
        <v>625</v>
      </c>
      <c r="B21" s="33">
        <f>F19</f>
        <v>729</v>
      </c>
    </row>
    <row r="25" spans="1:8" ht="16.5" x14ac:dyDescent="0.35">
      <c r="A25" s="28" t="s">
        <v>0</v>
      </c>
      <c r="B25" s="28" t="s">
        <v>28</v>
      </c>
      <c r="C25" s="28" t="s">
        <v>26</v>
      </c>
      <c r="D25" s="28" t="s">
        <v>27</v>
      </c>
      <c r="E25" s="28" t="s">
        <v>8</v>
      </c>
      <c r="F25" s="28" t="s">
        <v>9</v>
      </c>
      <c r="H25" s="34" t="s">
        <v>31</v>
      </c>
    </row>
    <row r="26" spans="1:8" ht="16.5" x14ac:dyDescent="0.35">
      <c r="A26" s="2">
        <v>1</v>
      </c>
      <c r="B26" s="2" t="s">
        <v>22</v>
      </c>
      <c r="C26" s="2" t="s">
        <v>29</v>
      </c>
      <c r="D26" s="2" t="s">
        <v>32</v>
      </c>
      <c r="E26" s="7">
        <v>29</v>
      </c>
      <c r="F26" s="7">
        <f>POWER(E26,2)</f>
        <v>841</v>
      </c>
    </row>
    <row r="27" spans="1:8" ht="16.5" x14ac:dyDescent="0.35">
      <c r="A27" s="2">
        <v>2</v>
      </c>
      <c r="B27" s="2" t="s">
        <v>23</v>
      </c>
      <c r="C27" s="2" t="s">
        <v>30</v>
      </c>
      <c r="D27" s="2" t="s">
        <v>23</v>
      </c>
      <c r="E27" s="7">
        <v>24</v>
      </c>
      <c r="F27" s="7">
        <f t="shared" ref="F27:F29" si="3">POWER(E27,2)</f>
        <v>576</v>
      </c>
    </row>
    <row r="28" spans="1:8" ht="16.5" x14ac:dyDescent="0.35">
      <c r="A28" s="2">
        <v>3</v>
      </c>
      <c r="B28" s="2" t="s">
        <v>24</v>
      </c>
      <c r="C28" s="2" t="s">
        <v>30</v>
      </c>
      <c r="D28" s="2" t="s">
        <v>24</v>
      </c>
      <c r="E28" s="7">
        <v>27</v>
      </c>
      <c r="F28" s="7">
        <f t="shared" si="3"/>
        <v>729</v>
      </c>
    </row>
    <row r="29" spans="1:8" ht="16.5" x14ac:dyDescent="0.35">
      <c r="A29" s="2">
        <v>4</v>
      </c>
      <c r="B29" s="2" t="s">
        <v>25</v>
      </c>
      <c r="C29" s="2" t="s">
        <v>6</v>
      </c>
      <c r="D29" s="2" t="s">
        <v>33</v>
      </c>
      <c r="E29" s="7">
        <v>20</v>
      </c>
      <c r="F29" s="7">
        <f t="shared" si="3"/>
        <v>400</v>
      </c>
    </row>
    <row r="30" spans="1:8" ht="16.5" x14ac:dyDescent="0.35">
      <c r="A30" s="8" t="s">
        <v>1</v>
      </c>
      <c r="B30" s="9"/>
      <c r="C30" s="9"/>
      <c r="D30" s="10"/>
      <c r="E30" s="11"/>
      <c r="F30" s="12">
        <f>SUM(F26:F29)</f>
        <v>2546</v>
      </c>
    </row>
    <row r="31" spans="1:8" ht="16.5" x14ac:dyDescent="0.35">
      <c r="A31" s="13" t="s">
        <v>2</v>
      </c>
      <c r="B31" s="14"/>
      <c r="C31" s="14"/>
      <c r="D31" s="15"/>
      <c r="E31" s="16"/>
      <c r="F31" s="16">
        <f>AVERAGE(F26:F29)</f>
        <v>636.5</v>
      </c>
    </row>
    <row r="32" spans="1:8" ht="16.5" x14ac:dyDescent="0.35">
      <c r="A32" s="18" t="s">
        <v>3</v>
      </c>
      <c r="B32" s="19"/>
      <c r="C32" s="19"/>
      <c r="D32" s="20"/>
      <c r="E32" s="21"/>
      <c r="F32" s="31">
        <f>MAX(F26:F29)</f>
        <v>841</v>
      </c>
    </row>
    <row r="34" spans="1:3" ht="16.5" x14ac:dyDescent="0.35">
      <c r="A34" s="32">
        <v>625</v>
      </c>
      <c r="B34" s="33">
        <f>F19</f>
        <v>729</v>
      </c>
      <c r="C34" s="33">
        <f>F32</f>
        <v>841</v>
      </c>
    </row>
  </sheetData>
  <mergeCells count="2">
    <mergeCell ref="C13:C14"/>
    <mergeCell ref="C15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Anh  Duy</dc:creator>
  <cp:lastModifiedBy>Do Anh  Duy</cp:lastModifiedBy>
  <dcterms:created xsi:type="dcterms:W3CDTF">2023-12-24T18:58:16Z</dcterms:created>
  <dcterms:modified xsi:type="dcterms:W3CDTF">2023-12-24T19:45:24Z</dcterms:modified>
</cp:coreProperties>
</file>