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ist catego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<sst xmlns="http://schemas.openxmlformats.org/spreadsheetml/2006/main" count="116" uniqueCount="116">
  <si>
    <t xml:space="preserve">Total number of sounds in final dataset</t>
  </si>
  <si>
    <t xml:space="preserve">name</t>
  </si>
  <si>
    <t xml:space="preserve">id</t>
  </si>
  <si>
    <t xml:space="preserve">num dev HQ</t>
  </si>
  <si>
    <t xml:space="preserve">num dev LQ</t>
  </si>
  <si>
    <t xml:space="preserve">num dev final</t>
  </si>
  <si>
    <t xml:space="preserve">num eval</t>
  </si>
  <si>
    <t xml:space="preserve">num dev LQ prior</t>
  </si>
  <si>
    <t xml:space="preserve">Source-ambiguous sounds &gt; Deformable shell &gt; Tearing</t>
  </si>
  <si>
    <t xml:space="preserve">/m/07qcx4z</t>
  </si>
  <si>
    <t xml:space="preserve">Source-ambiguous sounds &gt; Deformable shell &gt; Crumpling, crinkling</t>
  </si>
  <si>
    <t xml:space="preserve">/t/dd00112</t>
  </si>
  <si>
    <t xml:space="preserve">Sounds of things &gt; Vehicle &gt; Motor vehicle (road) &gt; Car &gt; Vehicle horn, car horn, honking (MULTIPLE PARENTS)</t>
  </si>
  <si>
    <t xml:space="preserve">/m/0912c9</t>
  </si>
  <si>
    <t xml:space="preserve">Sounds of things &gt; Vehicle &gt; Motor vehicle (road) &gt; Car &gt; Car passing by</t>
  </si>
  <si>
    <t xml:space="preserve">/t/dd00134</t>
  </si>
  <si>
    <t xml:space="preserve">Sounds of things &gt; Vehicle &gt; Motor vehicle (road) &gt; Bus</t>
  </si>
  <si>
    <t xml:space="preserve">/m/01bjv</t>
  </si>
  <si>
    <t xml:space="preserve">Sounds of things &gt; Mechanisms &gt; Clock</t>
  </si>
  <si>
    <t xml:space="preserve">/m/01x3z</t>
  </si>
  <si>
    <t xml:space="preserve">Sounds of things &gt; Liquid &gt; Fill (with liquid)</t>
  </si>
  <si>
    <t xml:space="preserve">/m/07p7b8y</t>
  </si>
  <si>
    <t xml:space="preserve">Sounds of things &gt; Glass &gt; Shatter</t>
  </si>
  <si>
    <t xml:space="preserve">/m/07rn7sz</t>
  </si>
  <si>
    <t xml:space="preserve">Sounds of things &gt; Explosion &gt; Gunshot, gunfire</t>
  </si>
  <si>
    <t xml:space="preserve">/m/032s66</t>
  </si>
  <si>
    <t xml:space="preserve">Sounds of things &gt; Domestic sounds, home sounds &gt; Writing</t>
  </si>
  <si>
    <t xml:space="preserve">/m/081rb</t>
  </si>
  <si>
    <t xml:space="preserve">Sounds of things &gt; Domestic sounds, home sounds &gt; Typing &gt; Computer keyboard</t>
  </si>
  <si>
    <t xml:space="preserve">/m/01m2v</t>
  </si>
  <si>
    <t xml:space="preserve">Sounds of things &gt; Domestic sounds, home sounds &gt; Scissors</t>
  </si>
  <si>
    <t xml:space="preserve">/m/01lsmm</t>
  </si>
  <si>
    <t xml:space="preserve">Sounds of things &gt; Domestic sounds, home sounds &gt; Drawer open or close</t>
  </si>
  <si>
    <t xml:space="preserve">/m/0fqfqc</t>
  </si>
  <si>
    <t xml:space="preserve">Sounds of things &gt; Domestic sounds, home sounds &gt; Door &gt; Squeak (MULTIPLE PARENTS)</t>
  </si>
  <si>
    <t xml:space="preserve">/m/07q6cd_</t>
  </si>
  <si>
    <t xml:space="preserve">Sounds of things &gt; Domestic sounds, home sounds &gt; Door &gt; Doorbell (MULTIPLE PARENTS)</t>
  </si>
  <si>
    <t xml:space="preserve">/m/03wwcy</t>
  </si>
  <si>
    <t xml:space="preserve">Sounds of things &gt; Alarm &gt; Telephone</t>
  </si>
  <si>
    <t xml:space="preserve">/m/07cx4</t>
  </si>
  <si>
    <t xml:space="preserve">Natural sounds &gt; Thunderstorm</t>
  </si>
  <si>
    <t xml:space="preserve">/m/0jb2l</t>
  </si>
  <si>
    <t xml:space="preserve">Music &gt; Musical instrument &gt; Wind instrument, woodwind instrument &gt; Saxophone &gt; Alto saxophone</t>
  </si>
  <si>
    <t xml:space="preserve">/m/02pprs</t>
  </si>
  <si>
    <t xml:space="preserve">Music &gt; Musical instrument &gt; Wind instrument, woodwind instrument &gt; Oboe</t>
  </si>
  <si>
    <t xml:space="preserve">/m/05kms</t>
  </si>
  <si>
    <t xml:space="preserve">Music &gt; Musical instrument &gt; Wind instrument, woodwind instrument &gt; Flute</t>
  </si>
  <si>
    <t xml:space="preserve">/m/0l14j_</t>
  </si>
  <si>
    <t xml:space="preserve">Music &gt; Musical instrument &gt; Wind instrument, woodwind instrument &gt; Clarinet</t>
  </si>
  <si>
    <t xml:space="preserve">/m/01wy6</t>
  </si>
  <si>
    <t xml:space="preserve">Music &gt; Musical instrument &gt; Wind instrument, woodwind instrument &gt; Bassoon</t>
  </si>
  <si>
    <t xml:space="preserve">/m/01c3q</t>
  </si>
  <si>
    <t xml:space="preserve">Music &gt; Musical instrument &gt; Plucked string instrument &gt; Guitar &gt; Electric guitar</t>
  </si>
  <si>
    <t xml:space="preserve">/m/02sgy</t>
  </si>
  <si>
    <t xml:space="preserve">Music &gt; Musical instrument &gt; Plucked string instrument &gt; Guitar &gt; Acoustic guitar</t>
  </si>
  <si>
    <t xml:space="preserve">/m/042v_gx</t>
  </si>
  <si>
    <t xml:space="preserve">Music &gt; Musical instrument &gt; Percussion &gt; Tambourine</t>
  </si>
  <si>
    <t xml:space="preserve">/m/07brj</t>
  </si>
  <si>
    <t xml:space="preserve">Music &gt; Musical instrument &gt; Percussion &gt; Mallet percussion &gt; Glockenspiel</t>
  </si>
  <si>
    <t xml:space="preserve">/m/0dwtp</t>
  </si>
  <si>
    <t xml:space="preserve">Music &gt; Musical instrument &gt; Percussion &gt; Gong</t>
  </si>
  <si>
    <t xml:space="preserve">/m/0mbct</t>
  </si>
  <si>
    <t xml:space="preserve">Music &gt; Musical instrument &gt; Percussion &gt; Drum &gt; Tabla</t>
  </si>
  <si>
    <t xml:space="preserve">/m/01p970</t>
  </si>
  <si>
    <t xml:space="preserve">Music &gt; Musical instrument &gt; Percussion &gt; Drum &gt; Snare drum</t>
  </si>
  <si>
    <t xml:space="preserve">/m/06rvn</t>
  </si>
  <si>
    <t xml:space="preserve">Music &gt; Musical instrument &gt; Percussion &gt; Cymbal &gt; Hi-hat</t>
  </si>
  <si>
    <t xml:space="preserve">/m/03qtq</t>
  </si>
  <si>
    <t xml:space="preserve">Music &gt; Musical instrument &gt; Keyboard (musical) &gt; Piano &gt; Electric piano</t>
  </si>
  <si>
    <t xml:space="preserve">/m/01s0ps</t>
  </si>
  <si>
    <t xml:space="preserve">Music &gt; Musical instrument &gt; Harmonica</t>
  </si>
  <si>
    <t xml:space="preserve">/m/03qjg</t>
  </si>
  <si>
    <t xml:space="preserve">Music &gt; Musical instrument &gt; Brass instrument &gt; Trumpet</t>
  </si>
  <si>
    <t xml:space="preserve">/m/07gql</t>
  </si>
  <si>
    <t xml:space="preserve">Music &gt; Musical instrument &gt; Bowed string instrument &gt; Violin, fiddle &gt; Pizzicato</t>
  </si>
  <si>
    <t xml:space="preserve">/m/0d8_n</t>
  </si>
  <si>
    <t xml:space="preserve">Music &gt; Musical instrument &gt; Bowed string instrument &gt; Double bass</t>
  </si>
  <si>
    <t xml:space="preserve">/m/02fsn</t>
  </si>
  <si>
    <t xml:space="preserve">Music &gt; Musical instrument &gt; Bowed string instrument &gt; Cello</t>
  </si>
  <si>
    <t xml:space="preserve">/m/01xqw</t>
  </si>
  <si>
    <t xml:space="preserve">Music &gt; Musical instrument &gt; Bell &gt; Chime &gt; Wind chime (MULTIPLE PARENTS)</t>
  </si>
  <si>
    <t xml:space="preserve">/m/026fgl</t>
  </si>
  <si>
    <t xml:space="preserve">Human sounds &gt; Respiratory sounds &gt; Cough</t>
  </si>
  <si>
    <t xml:space="preserve">/m/01b_21</t>
  </si>
  <si>
    <t xml:space="preserve">Human sounds &gt; Human voice &gt; Singing &gt; Male singing</t>
  </si>
  <si>
    <t xml:space="preserve">/t/dd00003</t>
  </si>
  <si>
    <t xml:space="preserve">Human sounds &gt; Human voice &gt; Singing &gt; Female singing</t>
  </si>
  <si>
    <t xml:space="preserve">/t/dd00004</t>
  </si>
  <si>
    <t xml:space="preserve">Human sounds &gt; Human locomotion</t>
  </si>
  <si>
    <t xml:space="preserve">/m/0bpl036</t>
  </si>
  <si>
    <t xml:space="preserve">Human sounds &gt; Human group actions &gt; Applause</t>
  </si>
  <si>
    <t xml:space="preserve">/m/028ght</t>
  </si>
  <si>
    <t xml:space="preserve">Human sounds &gt; Hands &gt; Finger snapping</t>
  </si>
  <si>
    <t xml:space="preserve">/m/025_jnm</t>
  </si>
  <si>
    <t xml:space="preserve">Human sounds &gt; Digestive &gt; Fart</t>
  </si>
  <si>
    <t xml:space="preserve">/m/02_nn</t>
  </si>
  <si>
    <t xml:space="preserve">Human sounds &gt; Digestive &gt; Burping, eructation</t>
  </si>
  <si>
    <t xml:space="preserve">/m/03q5_w</t>
  </si>
  <si>
    <t xml:space="preserve">Animal &gt; Livestock, farm animals, working animals &gt; Fowl &gt; Chicken, rooster</t>
  </si>
  <si>
    <t xml:space="preserve">/m/09b5t</t>
  </si>
  <si>
    <t xml:space="preserve">Animal &gt; Domestic animals, pets &gt; Dog &gt; Bark</t>
  </si>
  <si>
    <t xml:space="preserve">/m/05tny_</t>
  </si>
  <si>
    <t xml:space="preserve">Animal &gt; Domestic animals, pets &gt; Cat &gt; Purr</t>
  </si>
  <si>
    <t xml:space="preserve">/m/02yds9</t>
  </si>
  <si>
    <t xml:space="preserve">total</t>
  </si>
  <si>
    <t xml:space="preserve">total HQ</t>
  </si>
  <si>
    <t xml:space="preserve">min</t>
  </si>
  <si>
    <t xml:space="preserve">in per respect to all data</t>
  </si>
  <si>
    <t xml:space="preserve">max</t>
  </si>
  <si>
    <t xml:space="preserve">median</t>
  </si>
  <si>
    <t xml:space="preserve">categories in grey: most of them, 33</t>
  </si>
  <si>
    <t xml:space="preserve">leveraging large subsets of data with less reliable annotations, and bootstrapping these using a smaller subset with reliable annotations</t>
  </si>
  <si>
    <t xml:space="preserve">10 categories in green:</t>
  </si>
  <si>
    <t xml:space="preserve">leveraging a comparable amount of HQ and LQ annotations</t>
  </si>
  <si>
    <t xml:space="preserve">5 remaining categories</t>
  </si>
  <si>
    <t xml:space="preserve">mostly HQ: only a few LQ (that should be removed for clarity)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</si>
</sst>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33FF99"/>
        <bgColor rgb="FF00FFFF"/>
      </patternFill>
    </fill>
    <fill>
      <patternFill patternType="solid">
        <fgColor rgb="FFFFFF66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4" activeCellId="0" sqref="I54"/>
    </sheetView>
  </sheetViews>
  <sheetFormatPr defaultRowHeight="15"/>
  <cols>
    <col collapsed="false" hidden="false" max="1" min="1" style="0" width="82.3877551020408"/>
    <col collapsed="false" hidden="false" max="2" min="2" style="0" width="8.50510204081633"/>
    <col collapsed="false" hidden="false" max="3" min="3" style="0" width="15.4183673469388"/>
    <col collapsed="false" hidden="false" max="4" min="4" style="0" width="16.3877551020408"/>
    <col collapsed="false" hidden="false" max="5" min="5" style="0" width="15.4183673469388"/>
    <col collapsed="false" hidden="false" max="6" min="6" style="0" width="13.1938775510204"/>
    <col collapsed="false" hidden="false" max="7" min="7" style="0" width="16.6683673469388"/>
    <col collapsed="false" hidden="false" max="1025" min="8" style="0" width="8.50510204081633"/>
  </cols>
  <sheetData>
    <row r="1" customFormat="false" ht="13.8" hidden="false" customHeight="false" outlineLevel="0" collapsed="false">
      <c r="A1" s="0" t="s">
        <v>0</v>
      </c>
      <c r="C1" s="0" t="n">
        <v>11979</v>
      </c>
    </row>
    <row r="2" customFormat="false" ht="13.8" hidden="false" customHeight="false" outlineLevel="0" collapsed="false">
      <c r="A2" s="0" t="s">
        <v>1</v>
      </c>
      <c r="B2" s="0" t="s">
        <v>2</v>
      </c>
      <c r="C2" s="1" t="s">
        <v>3</v>
      </c>
      <c r="D2" s="1" t="s">
        <v>4</v>
      </c>
      <c r="E2" s="1" t="s">
        <v>5</v>
      </c>
      <c r="F2" s="1" t="s">
        <v>6</v>
      </c>
      <c r="L2" s="0" t="s">
        <v>7</v>
      </c>
    </row>
    <row r="3" customFormat="false" ht="13.8" hidden="false" customHeight="false" outlineLevel="0" collapsed="false">
      <c r="A3" s="2" t="s">
        <v>8</v>
      </c>
      <c r="B3" s="2" t="s">
        <v>9</v>
      </c>
      <c r="C3" s="2" t="n">
        <v>38</v>
      </c>
      <c r="D3" s="2" t="n">
        <v>621</v>
      </c>
      <c r="E3" s="2" t="n">
        <v>272</v>
      </c>
      <c r="F3" s="0" t="n">
        <v>15</v>
      </c>
      <c r="G3" s="0" t="n">
        <f aca="false">SUM(E3:F3)</f>
        <v>287</v>
      </c>
      <c r="L3" s="0" t="n">
        <v>1</v>
      </c>
    </row>
    <row r="4" customFormat="false" ht="13.8" hidden="false" customHeight="false" outlineLevel="0" collapsed="false">
      <c r="A4" s="2" t="s">
        <v>10</v>
      </c>
      <c r="B4" s="2" t="s">
        <v>11</v>
      </c>
      <c r="C4" s="2" t="n">
        <v>29</v>
      </c>
      <c r="D4" s="2" t="n">
        <v>278</v>
      </c>
      <c r="E4" s="2" t="n">
        <v>282</v>
      </c>
      <c r="F4" s="0" t="n">
        <v>14</v>
      </c>
      <c r="G4" s="0" t="n">
        <f aca="false">SUM(E4:F4)</f>
        <v>296</v>
      </c>
      <c r="L4" s="0" t="n">
        <v>0</v>
      </c>
    </row>
    <row r="5" customFormat="false" ht="13.8" hidden="false" customHeight="false" outlineLevel="0" collapsed="false">
      <c r="A5" s="3" t="s">
        <v>12</v>
      </c>
      <c r="B5" s="3" t="s">
        <v>13</v>
      </c>
      <c r="C5" s="3" t="n">
        <v>55</v>
      </c>
      <c r="D5" s="3" t="n">
        <v>58</v>
      </c>
      <c r="E5" s="3" t="n">
        <v>113</v>
      </c>
      <c r="F5" s="0" t="n">
        <v>24</v>
      </c>
      <c r="G5" s="0" t="n">
        <f aca="false">SUM(E5:F5)</f>
        <v>137</v>
      </c>
      <c r="L5" s="0" t="n">
        <v>0</v>
      </c>
    </row>
    <row r="6" customFormat="false" ht="13.8" hidden="false" customHeight="false" outlineLevel="0" collapsed="false">
      <c r="A6" s="3" t="s">
        <v>14</v>
      </c>
      <c r="B6" s="3" t="s">
        <v>15</v>
      </c>
      <c r="C6" s="3" t="n">
        <v>39</v>
      </c>
      <c r="D6" s="3" t="n">
        <v>55</v>
      </c>
      <c r="E6" s="3" t="n">
        <v>94</v>
      </c>
      <c r="F6" s="0" t="n">
        <v>17</v>
      </c>
      <c r="G6" s="0" t="n">
        <f aca="false">SUM(E6:F6)</f>
        <v>111</v>
      </c>
      <c r="L6" s="0" t="n">
        <v>4</v>
      </c>
    </row>
    <row r="7" customFormat="false" ht="13.8" hidden="false" customHeight="false" outlineLevel="0" collapsed="false">
      <c r="A7" s="2" t="s">
        <v>16</v>
      </c>
      <c r="B7" s="2" t="s">
        <v>17</v>
      </c>
      <c r="C7" s="2" t="n">
        <v>61</v>
      </c>
      <c r="D7" s="2" t="n">
        <v>203</v>
      </c>
      <c r="E7" s="2" t="n">
        <v>264</v>
      </c>
      <c r="F7" s="0" t="n">
        <v>27</v>
      </c>
      <c r="G7" s="0" t="n">
        <f aca="false">SUM(E7:F7)</f>
        <v>291</v>
      </c>
      <c r="L7" s="0" t="n">
        <v>12</v>
      </c>
    </row>
    <row r="8" customFormat="false" ht="13.8" hidden="false" customHeight="false" outlineLevel="0" collapsed="false">
      <c r="A8" s="2" t="s">
        <v>18</v>
      </c>
      <c r="B8" s="2" t="s">
        <v>19</v>
      </c>
      <c r="C8" s="2" t="n">
        <v>53</v>
      </c>
      <c r="D8" s="2" t="n">
        <v>408</v>
      </c>
      <c r="E8" s="2" t="n">
        <v>292</v>
      </c>
      <c r="F8" s="0" t="n">
        <v>22</v>
      </c>
      <c r="G8" s="0" t="n">
        <f aca="false">SUM(E8:F8)</f>
        <v>314</v>
      </c>
      <c r="L8" s="0" t="n">
        <v>0</v>
      </c>
    </row>
    <row r="9" customFormat="false" ht="13.8" hidden="false" customHeight="false" outlineLevel="0" collapsed="false">
      <c r="A9" s="3" t="s">
        <v>20</v>
      </c>
      <c r="B9" s="3" t="s">
        <v>21</v>
      </c>
      <c r="C9" s="3" t="n">
        <v>36</v>
      </c>
      <c r="D9" s="3" t="n">
        <v>62</v>
      </c>
      <c r="E9" s="3" t="n">
        <v>98</v>
      </c>
      <c r="F9" s="0" t="n">
        <v>15</v>
      </c>
      <c r="G9" s="0" t="n">
        <f aca="false">SUM(E9:F9)</f>
        <v>113</v>
      </c>
      <c r="L9" s="0" t="n">
        <v>2</v>
      </c>
    </row>
    <row r="10" customFormat="false" ht="13.8" hidden="false" customHeight="false" outlineLevel="0" collapsed="false">
      <c r="A10" s="2" t="s">
        <v>22</v>
      </c>
      <c r="B10" s="2" t="s">
        <v>23</v>
      </c>
      <c r="C10" s="2" t="n">
        <v>46</v>
      </c>
      <c r="D10" s="2" t="n">
        <v>552</v>
      </c>
      <c r="E10" s="2" t="n">
        <v>298</v>
      </c>
      <c r="F10" s="0" t="n">
        <v>20</v>
      </c>
      <c r="G10" s="0" t="n">
        <f aca="false">SUM(E10:F10)</f>
        <v>318</v>
      </c>
      <c r="L10" s="0" t="n">
        <v>2</v>
      </c>
    </row>
    <row r="11" customFormat="false" ht="13.8" hidden="false" customHeight="false" outlineLevel="0" collapsed="false">
      <c r="A11" s="0" t="s">
        <v>24</v>
      </c>
      <c r="B11" s="0" t="s">
        <v>25</v>
      </c>
      <c r="C11" s="0" t="n">
        <v>157</v>
      </c>
      <c r="D11" s="0" t="n">
        <v>2</v>
      </c>
      <c r="E11" s="0" t="n">
        <v>159</v>
      </c>
      <c r="F11" s="0" t="n">
        <v>67</v>
      </c>
      <c r="G11" s="0" t="n">
        <f aca="false">SUM(E11:F11)</f>
        <v>226</v>
      </c>
      <c r="L11" s="0" t="n">
        <v>0</v>
      </c>
    </row>
    <row r="12" customFormat="false" ht="13.8" hidden="false" customHeight="false" outlineLevel="0" collapsed="false">
      <c r="A12" s="2" t="s">
        <v>26</v>
      </c>
      <c r="B12" s="2" t="s">
        <v>27</v>
      </c>
      <c r="C12" s="2" t="n">
        <v>63</v>
      </c>
      <c r="D12" s="2" t="n">
        <v>268</v>
      </c>
      <c r="E12" s="0" t="n">
        <v>295</v>
      </c>
      <c r="F12" s="0" t="n">
        <v>28</v>
      </c>
      <c r="G12" s="0" t="n">
        <f aca="false">SUM(E12:F12)</f>
        <v>323</v>
      </c>
      <c r="L12" s="0" t="n">
        <v>0</v>
      </c>
    </row>
    <row r="13" customFormat="false" ht="13.8" hidden="false" customHeight="false" outlineLevel="0" collapsed="false">
      <c r="A13" s="2" t="s">
        <v>28</v>
      </c>
      <c r="B13" s="2" t="s">
        <v>29</v>
      </c>
      <c r="C13" s="2" t="n">
        <v>37</v>
      </c>
      <c r="D13" s="2" t="n">
        <v>124</v>
      </c>
      <c r="E13" s="0" t="n">
        <v>161</v>
      </c>
      <c r="F13" s="0" t="n">
        <v>16</v>
      </c>
      <c r="G13" s="0" t="n">
        <f aca="false">SUM(E13:F13)</f>
        <v>177</v>
      </c>
      <c r="L13" s="0" t="n">
        <v>5</v>
      </c>
    </row>
    <row r="14" customFormat="false" ht="13.8" hidden="false" customHeight="false" outlineLevel="0" collapsed="false">
      <c r="A14" s="2" t="s">
        <v>30</v>
      </c>
      <c r="B14" s="2" t="s">
        <v>31</v>
      </c>
      <c r="C14" s="2" t="n">
        <v>36</v>
      </c>
      <c r="D14" s="2" t="n">
        <v>86</v>
      </c>
      <c r="E14" s="0" t="n">
        <v>122</v>
      </c>
      <c r="F14" s="0" t="n">
        <v>16</v>
      </c>
      <c r="G14" s="0" t="n">
        <f aca="false">SUM(E14:F14)</f>
        <v>138</v>
      </c>
      <c r="L14" s="0" t="n">
        <v>6</v>
      </c>
    </row>
    <row r="15" customFormat="false" ht="13.8" hidden="false" customHeight="false" outlineLevel="0" collapsed="false">
      <c r="A15" s="2" t="s">
        <v>32</v>
      </c>
      <c r="B15" s="2" t="s">
        <v>33</v>
      </c>
      <c r="C15" s="2" t="n">
        <v>54</v>
      </c>
      <c r="D15" s="2" t="n">
        <v>150</v>
      </c>
      <c r="E15" s="0" t="n">
        <v>204</v>
      </c>
      <c r="F15" s="0" t="n">
        <v>22</v>
      </c>
      <c r="G15" s="0" t="n">
        <f aca="false">SUM(E15:F15)</f>
        <v>226</v>
      </c>
      <c r="L15" s="0" t="n">
        <v>9</v>
      </c>
    </row>
    <row r="16" customFormat="false" ht="13.8" hidden="false" customHeight="false" outlineLevel="0" collapsed="false">
      <c r="A16" s="2" t="s">
        <v>34</v>
      </c>
      <c r="B16" s="2" t="s">
        <v>35</v>
      </c>
      <c r="C16" s="2" t="n">
        <v>39</v>
      </c>
      <c r="D16" s="2" t="n">
        <v>1750</v>
      </c>
      <c r="E16" s="0" t="n">
        <v>290</v>
      </c>
      <c r="F16" s="0" t="n">
        <v>16</v>
      </c>
      <c r="G16" s="0" t="n">
        <f aca="false">SUM(E16:F16)</f>
        <v>306</v>
      </c>
      <c r="L16" s="0" t="n">
        <v>5</v>
      </c>
    </row>
    <row r="17" customFormat="false" ht="13.8" hidden="false" customHeight="false" outlineLevel="0" collapsed="false">
      <c r="A17" s="0" t="s">
        <v>36</v>
      </c>
      <c r="B17" s="0" t="s">
        <v>37</v>
      </c>
      <c r="C17" s="0" t="n">
        <v>103</v>
      </c>
      <c r="D17" s="0" t="n">
        <v>1</v>
      </c>
      <c r="E17" s="0" t="n">
        <v>104</v>
      </c>
      <c r="F17" s="0" t="n">
        <v>43</v>
      </c>
      <c r="G17" s="0" t="n">
        <f aca="false">SUM(E17:F17)</f>
        <v>147</v>
      </c>
      <c r="L17" s="0" t="n">
        <v>0</v>
      </c>
    </row>
    <row r="18" customFormat="false" ht="13.8" hidden="false" customHeight="false" outlineLevel="0" collapsed="false">
      <c r="A18" s="0" t="s">
        <v>38</v>
      </c>
      <c r="B18" s="0" t="s">
        <v>39</v>
      </c>
      <c r="C18" s="0" t="n">
        <v>135</v>
      </c>
      <c r="D18" s="0" t="n">
        <v>9</v>
      </c>
      <c r="E18" s="0" t="n">
        <v>144</v>
      </c>
      <c r="F18" s="0" t="n">
        <v>58</v>
      </c>
      <c r="G18" s="0" t="n">
        <f aca="false">SUM(E18:F18)</f>
        <v>202</v>
      </c>
      <c r="L18" s="0" t="n">
        <v>0</v>
      </c>
    </row>
    <row r="19" customFormat="false" ht="13.8" hidden="false" customHeight="false" outlineLevel="0" collapsed="false">
      <c r="A19" s="2" t="s">
        <v>40</v>
      </c>
      <c r="B19" s="2" t="s">
        <v>41</v>
      </c>
      <c r="C19" s="2" t="n">
        <v>37</v>
      </c>
      <c r="D19" s="2" t="n">
        <v>693</v>
      </c>
      <c r="E19" s="0" t="n">
        <v>293</v>
      </c>
      <c r="F19" s="0" t="n">
        <v>16</v>
      </c>
      <c r="G19" s="0" t="n">
        <f aca="false">SUM(E19:F19)</f>
        <v>309</v>
      </c>
      <c r="L19" s="0" t="n">
        <v>0</v>
      </c>
    </row>
    <row r="20" customFormat="false" ht="13.8" hidden="false" customHeight="false" outlineLevel="0" collapsed="false">
      <c r="A20" s="3" t="s">
        <v>42</v>
      </c>
      <c r="B20" s="3" t="s">
        <v>43</v>
      </c>
      <c r="C20" s="3" t="n">
        <v>95</v>
      </c>
      <c r="D20" s="3" t="n">
        <v>100</v>
      </c>
      <c r="E20" s="0" t="n">
        <v>195</v>
      </c>
      <c r="F20" s="0" t="n">
        <v>41</v>
      </c>
      <c r="G20" s="0" t="n">
        <f aca="false">SUM(E20:F20)</f>
        <v>236</v>
      </c>
      <c r="L20" s="0" t="n">
        <v>3</v>
      </c>
    </row>
    <row r="21" customFormat="false" ht="13.8" hidden="false" customHeight="false" outlineLevel="0" collapsed="false">
      <c r="A21" s="2" t="s">
        <v>44</v>
      </c>
      <c r="B21" s="2" t="s">
        <v>45</v>
      </c>
      <c r="C21" s="2" t="n">
        <v>99</v>
      </c>
      <c r="D21" s="2" t="n">
        <v>204</v>
      </c>
      <c r="E21" s="0" t="n">
        <v>300</v>
      </c>
      <c r="F21" s="0" t="n">
        <v>42</v>
      </c>
      <c r="G21" s="0" t="n">
        <f aca="false">SUM(E21:F21)</f>
        <v>342</v>
      </c>
      <c r="L21" s="0" t="n">
        <v>1</v>
      </c>
    </row>
    <row r="22" customFormat="false" ht="13.8" hidden="false" customHeight="false" outlineLevel="0" collapsed="false">
      <c r="A22" s="2" t="s">
        <v>46</v>
      </c>
      <c r="B22" s="2" t="s">
        <v>47</v>
      </c>
      <c r="C22" s="2" t="n">
        <v>148</v>
      </c>
      <c r="D22" s="2" t="n">
        <v>1305</v>
      </c>
      <c r="E22" s="0" t="n">
        <v>295</v>
      </c>
      <c r="F22" s="0" t="n">
        <v>64</v>
      </c>
      <c r="G22" s="0" t="n">
        <f aca="false">SUM(E22:F22)</f>
        <v>359</v>
      </c>
      <c r="L22" s="0" t="n">
        <v>5</v>
      </c>
    </row>
    <row r="23" customFormat="false" ht="13.8" hidden="false" customHeight="false" outlineLevel="0" collapsed="false">
      <c r="A23" s="2" t="s">
        <v>48</v>
      </c>
      <c r="B23" s="2" t="s">
        <v>49</v>
      </c>
      <c r="C23" s="2" t="n">
        <v>133</v>
      </c>
      <c r="D23" s="2" t="n">
        <v>1655</v>
      </c>
      <c r="E23" s="0" t="n">
        <v>296</v>
      </c>
      <c r="F23" s="0" t="n">
        <v>57</v>
      </c>
      <c r="G23" s="0" t="n">
        <f aca="false">SUM(E23:F23)</f>
        <v>353</v>
      </c>
      <c r="L23" s="0" t="n">
        <v>1</v>
      </c>
    </row>
    <row r="24" customFormat="false" ht="13.8" hidden="false" customHeight="false" outlineLevel="0" collapsed="false">
      <c r="A24" s="0" t="s">
        <v>50</v>
      </c>
      <c r="B24" s="0" t="s">
        <v>51</v>
      </c>
      <c r="C24" s="0" t="n">
        <v>134</v>
      </c>
      <c r="D24" s="0" t="n">
        <v>0</v>
      </c>
      <c r="E24" s="0" t="n">
        <v>134</v>
      </c>
      <c r="F24" s="0" t="n">
        <v>58</v>
      </c>
      <c r="G24" s="0" t="n">
        <f aca="false">SUM(E24:F24)</f>
        <v>192</v>
      </c>
      <c r="L24" s="0" t="n">
        <v>0</v>
      </c>
    </row>
    <row r="25" customFormat="false" ht="13.8" hidden="false" customHeight="false" outlineLevel="0" collapsed="false">
      <c r="A25" s="2" t="s">
        <v>52</v>
      </c>
      <c r="B25" s="2" t="s">
        <v>53</v>
      </c>
      <c r="C25" s="2" t="n">
        <v>32</v>
      </c>
      <c r="D25" s="2" t="n">
        <v>1085</v>
      </c>
      <c r="E25" s="0" t="n">
        <v>292</v>
      </c>
      <c r="F25" s="0" t="n">
        <v>14</v>
      </c>
      <c r="G25" s="0" t="n">
        <f aca="false">SUM(E25:F25)</f>
        <v>306</v>
      </c>
      <c r="L25" s="0" t="n">
        <v>2</v>
      </c>
    </row>
    <row r="26" customFormat="false" ht="13.8" hidden="false" customHeight="false" outlineLevel="0" collapsed="false">
      <c r="A26" s="2" t="s">
        <v>54</v>
      </c>
      <c r="B26" s="2" t="s">
        <v>55</v>
      </c>
      <c r="C26" s="2" t="n">
        <v>131</v>
      </c>
      <c r="D26" s="2" t="n">
        <v>1862</v>
      </c>
      <c r="E26" s="0" t="n">
        <v>294</v>
      </c>
      <c r="F26" s="0" t="n">
        <v>59</v>
      </c>
      <c r="G26" s="0" t="n">
        <f aca="false">SUM(E26:F26)</f>
        <v>353</v>
      </c>
      <c r="L26" s="0" t="n">
        <v>10</v>
      </c>
    </row>
    <row r="27" customFormat="false" ht="13.8" hidden="false" customHeight="false" outlineLevel="0" collapsed="false">
      <c r="A27" s="3" t="s">
        <v>56</v>
      </c>
      <c r="B27" s="3" t="s">
        <v>57</v>
      </c>
      <c r="C27" s="3" t="n">
        <v>94</v>
      </c>
      <c r="D27" s="3" t="n">
        <v>147</v>
      </c>
      <c r="E27" s="0" t="n">
        <v>241</v>
      </c>
      <c r="F27" s="0" t="n">
        <v>41</v>
      </c>
      <c r="G27" s="0" t="n">
        <f aca="false">SUM(E27:F27)</f>
        <v>282</v>
      </c>
      <c r="L27" s="0" t="n">
        <v>11</v>
      </c>
    </row>
    <row r="28" customFormat="false" ht="13.8" hidden="false" customHeight="false" outlineLevel="0" collapsed="false">
      <c r="A28" s="3" t="s">
        <v>58</v>
      </c>
      <c r="B28" s="3" t="s">
        <v>59</v>
      </c>
      <c r="C28" s="3" t="n">
        <v>62</v>
      </c>
      <c r="D28" s="3" t="n">
        <v>50</v>
      </c>
      <c r="E28" s="0" t="n">
        <v>112</v>
      </c>
      <c r="F28" s="0" t="n">
        <v>28</v>
      </c>
      <c r="G28" s="0" t="n">
        <f aca="false">SUM(E28:F28)</f>
        <v>140</v>
      </c>
      <c r="L28" s="0" t="n">
        <v>1</v>
      </c>
    </row>
    <row r="29" customFormat="false" ht="13.8" hidden="false" customHeight="false" outlineLevel="0" collapsed="false">
      <c r="A29" s="2" t="s">
        <v>60</v>
      </c>
      <c r="B29" s="2" t="s">
        <v>61</v>
      </c>
      <c r="C29" s="2" t="n">
        <v>37</v>
      </c>
      <c r="D29" s="2" t="n">
        <v>354</v>
      </c>
      <c r="E29" s="0" t="n">
        <v>298</v>
      </c>
      <c r="F29" s="0" t="n">
        <v>16</v>
      </c>
      <c r="G29" s="0" t="n">
        <f aca="false">SUM(E29:F29)</f>
        <v>314</v>
      </c>
      <c r="L29" s="0" t="n">
        <v>2</v>
      </c>
    </row>
    <row r="30" customFormat="false" ht="13.8" hidden="false" customHeight="false" outlineLevel="0" collapsed="false">
      <c r="A30" s="2" t="s">
        <v>62</v>
      </c>
      <c r="B30" s="2" t="s">
        <v>63</v>
      </c>
      <c r="C30" s="2" t="n">
        <v>35</v>
      </c>
      <c r="D30" s="2" t="n">
        <v>83</v>
      </c>
      <c r="E30" s="0" t="n">
        <v>118</v>
      </c>
      <c r="F30" s="0" t="n">
        <v>15</v>
      </c>
      <c r="G30" s="0" t="n">
        <f aca="false">SUM(E30:F30)</f>
        <v>133</v>
      </c>
      <c r="L30" s="0" t="n">
        <v>5</v>
      </c>
    </row>
    <row r="31" customFormat="false" ht="13.8" hidden="false" customHeight="false" outlineLevel="0" collapsed="false">
      <c r="A31" s="2" t="s">
        <v>64</v>
      </c>
      <c r="B31" s="2" t="s">
        <v>65</v>
      </c>
      <c r="C31" s="2" t="n">
        <v>82</v>
      </c>
      <c r="D31" s="2" t="n">
        <v>6875</v>
      </c>
      <c r="E31" s="0" t="n">
        <v>300</v>
      </c>
      <c r="F31" s="0" t="n">
        <v>35</v>
      </c>
      <c r="G31" s="0" t="n">
        <f aca="false">SUM(E31:F31)</f>
        <v>335</v>
      </c>
      <c r="L31" s="0" t="n">
        <v>0</v>
      </c>
    </row>
    <row r="32" customFormat="false" ht="13.8" hidden="false" customHeight="false" outlineLevel="0" collapsed="false">
      <c r="A32" s="2" t="s">
        <v>66</v>
      </c>
      <c r="B32" s="2" t="s">
        <v>67</v>
      </c>
      <c r="C32" s="2" t="n">
        <v>46</v>
      </c>
      <c r="D32" s="2" t="n">
        <v>1170</v>
      </c>
      <c r="E32" s="0" t="n">
        <v>296</v>
      </c>
      <c r="F32" s="0" t="n">
        <v>20</v>
      </c>
      <c r="G32" s="0" t="n">
        <f aca="false">SUM(E32:F32)</f>
        <v>316</v>
      </c>
      <c r="L32" s="0" t="n">
        <v>3</v>
      </c>
    </row>
    <row r="33" customFormat="false" ht="13.8" hidden="false" customHeight="false" outlineLevel="0" collapsed="false">
      <c r="A33" s="3" t="s">
        <v>68</v>
      </c>
      <c r="B33" s="3" t="s">
        <v>69</v>
      </c>
      <c r="C33" s="3" t="n">
        <v>79</v>
      </c>
      <c r="D33" s="3" t="n">
        <v>79</v>
      </c>
      <c r="E33" s="0" t="n">
        <v>158</v>
      </c>
      <c r="F33" s="0" t="n">
        <v>35</v>
      </c>
      <c r="G33" s="0" t="n">
        <f aca="false">SUM(E33:F33)</f>
        <v>193</v>
      </c>
      <c r="L33" s="0" t="n">
        <v>0</v>
      </c>
    </row>
    <row r="34" customFormat="false" ht="13.8" hidden="false" customHeight="false" outlineLevel="0" collapsed="false">
      <c r="A34" s="2" t="s">
        <v>70</v>
      </c>
      <c r="B34" s="2" t="s">
        <v>71</v>
      </c>
      <c r="C34" s="2" t="n">
        <v>58</v>
      </c>
      <c r="D34" s="2" t="n">
        <v>152</v>
      </c>
      <c r="E34" s="0" t="n">
        <v>210</v>
      </c>
      <c r="F34" s="0" t="n">
        <v>26</v>
      </c>
      <c r="G34" s="0" t="n">
        <f aca="false">SUM(E34:F34)</f>
        <v>236</v>
      </c>
      <c r="L34" s="0" t="n">
        <v>3</v>
      </c>
    </row>
    <row r="35" customFormat="false" ht="13.8" hidden="false" customHeight="false" outlineLevel="0" collapsed="false">
      <c r="A35" s="2" t="s">
        <v>72</v>
      </c>
      <c r="B35" s="2" t="s">
        <v>73</v>
      </c>
      <c r="C35" s="2" t="n">
        <v>57</v>
      </c>
      <c r="D35" s="2" t="n">
        <v>1452</v>
      </c>
      <c r="E35" s="0" t="n">
        <v>292</v>
      </c>
      <c r="F35" s="0" t="n">
        <v>24</v>
      </c>
      <c r="G35" s="0" t="n">
        <f aca="false">SUM(E35:F35)</f>
        <v>316</v>
      </c>
      <c r="L35" s="0" t="n">
        <v>2</v>
      </c>
    </row>
    <row r="36" customFormat="false" ht="13.8" hidden="false" customHeight="false" outlineLevel="0" collapsed="false">
      <c r="A36" s="0" t="s">
        <v>74</v>
      </c>
      <c r="B36" s="0" t="s">
        <v>75</v>
      </c>
      <c r="C36" s="0" t="n">
        <v>117</v>
      </c>
      <c r="D36" s="0" t="n">
        <v>0</v>
      </c>
      <c r="E36" s="0" t="n">
        <v>117</v>
      </c>
      <c r="F36" s="0" t="n">
        <v>50</v>
      </c>
      <c r="G36" s="0" t="n">
        <f aca="false">SUM(E36:F36)</f>
        <v>167</v>
      </c>
      <c r="L36" s="0" t="n">
        <v>0</v>
      </c>
    </row>
    <row r="37" customFormat="false" ht="13.8" hidden="false" customHeight="false" outlineLevel="0" collapsed="false">
      <c r="A37" s="2" t="s">
        <v>76</v>
      </c>
      <c r="B37" s="2" t="s">
        <v>77</v>
      </c>
      <c r="C37" s="2" t="n">
        <v>82</v>
      </c>
      <c r="D37" s="2" t="n">
        <v>454</v>
      </c>
      <c r="E37" s="0" t="n">
        <v>299</v>
      </c>
      <c r="F37" s="0" t="n">
        <v>35</v>
      </c>
      <c r="G37" s="0" t="n">
        <f aca="false">SUM(E37:F37)</f>
        <v>334</v>
      </c>
      <c r="L37" s="0" t="n">
        <v>0</v>
      </c>
    </row>
    <row r="38" customFormat="false" ht="13.8" hidden="false" customHeight="false" outlineLevel="0" collapsed="false">
      <c r="A38" s="2" t="s">
        <v>78</v>
      </c>
      <c r="B38" s="2" t="s">
        <v>79</v>
      </c>
      <c r="C38" s="2" t="n">
        <v>129</v>
      </c>
      <c r="D38" s="2" t="n">
        <v>1155</v>
      </c>
      <c r="E38" s="0" t="n">
        <v>299</v>
      </c>
      <c r="F38" s="0" t="n">
        <v>55</v>
      </c>
      <c r="G38" s="0" t="n">
        <f aca="false">SUM(E38:F38)</f>
        <v>354</v>
      </c>
      <c r="L38" s="0" t="n">
        <v>5</v>
      </c>
    </row>
    <row r="39" customFormat="false" ht="13.8" hidden="false" customHeight="false" outlineLevel="0" collapsed="false">
      <c r="A39" s="2" t="s">
        <v>80</v>
      </c>
      <c r="B39" s="2" t="s">
        <v>81</v>
      </c>
      <c r="C39" s="2" t="n">
        <v>41</v>
      </c>
      <c r="D39" s="2" t="n">
        <v>90</v>
      </c>
      <c r="E39" s="0" t="n">
        <v>131</v>
      </c>
      <c r="F39" s="0" t="n">
        <v>18</v>
      </c>
      <c r="G39" s="0" t="n">
        <f aca="false">SUM(E39:F39)</f>
        <v>149</v>
      </c>
      <c r="L39" s="0" t="n">
        <v>1</v>
      </c>
    </row>
    <row r="40" customFormat="false" ht="13.8" hidden="false" customHeight="false" outlineLevel="0" collapsed="false">
      <c r="A40" s="2" t="s">
        <v>82</v>
      </c>
      <c r="B40" s="2" t="s">
        <v>83</v>
      </c>
      <c r="C40" s="2" t="n">
        <v>68</v>
      </c>
      <c r="D40" s="2" t="n">
        <v>253</v>
      </c>
      <c r="E40" s="0" t="n">
        <v>299</v>
      </c>
      <c r="F40" s="0" t="n">
        <v>30</v>
      </c>
      <c r="G40" s="0" t="n">
        <f aca="false">SUM(E40:F40)</f>
        <v>329</v>
      </c>
      <c r="L40" s="0" t="n">
        <v>0</v>
      </c>
    </row>
    <row r="41" customFormat="false" ht="13.8" hidden="false" customHeight="false" outlineLevel="0" collapsed="false">
      <c r="A41" s="3" t="s">
        <v>84</v>
      </c>
      <c r="B41" s="3" t="s">
        <v>85</v>
      </c>
      <c r="C41" s="3" t="n">
        <v>36</v>
      </c>
      <c r="D41" s="3" t="n">
        <v>60</v>
      </c>
      <c r="E41" s="0" t="n">
        <v>96</v>
      </c>
      <c r="F41" s="0" t="n">
        <v>16</v>
      </c>
      <c r="G41" s="0" t="n">
        <f aca="false">SUM(E41:F41)</f>
        <v>112</v>
      </c>
      <c r="L41" s="0" t="n">
        <v>10</v>
      </c>
    </row>
    <row r="42" customFormat="false" ht="13.8" hidden="false" customHeight="false" outlineLevel="0" collapsed="false">
      <c r="A42" s="2" t="s">
        <v>86</v>
      </c>
      <c r="B42" s="2" t="s">
        <v>87</v>
      </c>
      <c r="C42" s="2" t="n">
        <v>37</v>
      </c>
      <c r="D42" s="2" t="n">
        <v>99</v>
      </c>
      <c r="E42" s="0" t="n">
        <v>136</v>
      </c>
      <c r="F42" s="0" t="n">
        <v>16</v>
      </c>
      <c r="G42" s="0" t="n">
        <f aca="false">SUM(E42:F42)</f>
        <v>152</v>
      </c>
      <c r="L42" s="0" t="n">
        <v>8</v>
      </c>
    </row>
    <row r="43" customFormat="false" ht="13.8" hidden="false" customHeight="false" outlineLevel="0" collapsed="false">
      <c r="A43" s="2" t="s">
        <v>88</v>
      </c>
      <c r="B43" s="2" t="s">
        <v>89</v>
      </c>
      <c r="C43" s="2" t="n">
        <v>44</v>
      </c>
      <c r="D43" s="2" t="n">
        <v>2990</v>
      </c>
      <c r="E43" s="0" t="n">
        <v>292</v>
      </c>
      <c r="F43" s="0" t="n">
        <v>19</v>
      </c>
      <c r="G43" s="0" t="n">
        <f aca="false">SUM(E43:F43)</f>
        <v>311</v>
      </c>
      <c r="L43" s="0" t="n">
        <v>0</v>
      </c>
    </row>
    <row r="44" customFormat="false" ht="13.8" hidden="false" customHeight="false" outlineLevel="0" collapsed="false">
      <c r="A44" s="2" t="s">
        <v>90</v>
      </c>
      <c r="B44" s="2" t="s">
        <v>91</v>
      </c>
      <c r="C44" s="2" t="n">
        <v>37</v>
      </c>
      <c r="D44" s="2" t="n">
        <v>488</v>
      </c>
      <c r="E44" s="0" t="n">
        <v>296</v>
      </c>
      <c r="F44" s="0" t="n">
        <v>16</v>
      </c>
      <c r="G44" s="0" t="n">
        <f aca="false">SUM(E44:F44)</f>
        <v>312</v>
      </c>
      <c r="L44" s="0" t="n">
        <v>18</v>
      </c>
    </row>
    <row r="45" customFormat="false" ht="13.8" hidden="false" customHeight="false" outlineLevel="0" collapsed="false">
      <c r="A45" s="3" t="s">
        <v>92</v>
      </c>
      <c r="B45" s="3" t="s">
        <v>93</v>
      </c>
      <c r="C45" s="3" t="n">
        <v>65</v>
      </c>
      <c r="D45" s="3" t="n">
        <v>98</v>
      </c>
      <c r="E45" s="0" t="n">
        <v>163</v>
      </c>
      <c r="F45" s="0" t="n">
        <v>28</v>
      </c>
      <c r="G45" s="0" t="n">
        <f aca="false">SUM(E45:F45)</f>
        <v>191</v>
      </c>
      <c r="L45" s="0" t="n">
        <v>1</v>
      </c>
    </row>
    <row r="46" customFormat="false" ht="13.8" hidden="false" customHeight="false" outlineLevel="0" collapsed="false">
      <c r="A46" s="2" t="s">
        <v>94</v>
      </c>
      <c r="B46" s="2" t="s">
        <v>95</v>
      </c>
      <c r="C46" s="2" t="n">
        <v>40</v>
      </c>
      <c r="D46" s="2" t="n">
        <v>760</v>
      </c>
      <c r="E46" s="0" t="n">
        <v>295</v>
      </c>
      <c r="F46" s="0" t="n">
        <v>17</v>
      </c>
      <c r="G46" s="0" t="n">
        <f aca="false">SUM(E46:F46)</f>
        <v>312</v>
      </c>
      <c r="L46" s="0" t="n">
        <v>0</v>
      </c>
    </row>
    <row r="47" customFormat="false" ht="13.8" hidden="false" customHeight="false" outlineLevel="0" collapsed="false">
      <c r="A47" s="2" t="s">
        <v>96</v>
      </c>
      <c r="B47" s="2" t="s">
        <v>97</v>
      </c>
      <c r="C47" s="2" t="n">
        <v>32</v>
      </c>
      <c r="D47" s="2" t="n">
        <v>295</v>
      </c>
      <c r="E47" s="0" t="n">
        <v>292</v>
      </c>
      <c r="F47" s="0" t="n">
        <v>15</v>
      </c>
      <c r="G47" s="0" t="n">
        <f aca="false">SUM(E47:F47)</f>
        <v>307</v>
      </c>
      <c r="L47" s="0" t="n">
        <v>2</v>
      </c>
    </row>
    <row r="48" customFormat="false" ht="13.8" hidden="false" customHeight="false" outlineLevel="0" collapsed="false">
      <c r="A48" s="3" t="s">
        <v>98</v>
      </c>
      <c r="B48" s="3" t="s">
        <v>99</v>
      </c>
      <c r="C48" s="3" t="n">
        <v>52</v>
      </c>
      <c r="D48" s="3" t="n">
        <v>82</v>
      </c>
      <c r="E48" s="0" t="n">
        <v>134</v>
      </c>
      <c r="F48" s="0" t="n">
        <v>22</v>
      </c>
      <c r="G48" s="0" t="n">
        <f aca="false">SUM(E48:F48)</f>
        <v>156</v>
      </c>
      <c r="L48" s="0" t="n">
        <v>0</v>
      </c>
    </row>
    <row r="49" customFormat="false" ht="13.8" hidden="false" customHeight="false" outlineLevel="0" collapsed="false">
      <c r="A49" s="2" t="s">
        <v>100</v>
      </c>
      <c r="B49" s="2" t="s">
        <v>101</v>
      </c>
      <c r="C49" s="2" t="n">
        <v>67</v>
      </c>
      <c r="D49" s="2" t="n">
        <v>590</v>
      </c>
      <c r="E49" s="0" t="n">
        <v>297</v>
      </c>
      <c r="F49" s="0" t="n">
        <v>29</v>
      </c>
      <c r="G49" s="0" t="n">
        <f aca="false">SUM(E49:F49)</f>
        <v>326</v>
      </c>
      <c r="L49" s="0" t="n">
        <v>13</v>
      </c>
    </row>
    <row r="50" customFormat="false" ht="13.8" hidden="false" customHeight="false" outlineLevel="0" collapsed="false">
      <c r="A50" s="2" t="s">
        <v>102</v>
      </c>
      <c r="B50" s="2" t="s">
        <v>103</v>
      </c>
      <c r="C50" s="2" t="n">
        <v>28</v>
      </c>
      <c r="D50" s="2" t="n">
        <v>100</v>
      </c>
      <c r="E50" s="0" t="n">
        <v>128</v>
      </c>
      <c r="F50" s="0" t="n">
        <v>12</v>
      </c>
      <c r="G50" s="0" t="n">
        <f aca="false">SUM(E50:F50)</f>
        <v>140</v>
      </c>
      <c r="L50" s="0" t="n">
        <v>0</v>
      </c>
    </row>
    <row r="51" customFormat="false" ht="13.8" hidden="false" customHeight="false" outlineLevel="0" collapsed="false">
      <c r="B51" s="0" t="s">
        <v>104</v>
      </c>
      <c r="C51" s="0" t="n">
        <f aca="false">SUM(C3:C50)</f>
        <v>3215</v>
      </c>
      <c r="D51" s="0" t="n">
        <f aca="false">SUM(D3:D50)</f>
        <v>29407</v>
      </c>
      <c r="E51" s="0" t="n">
        <f aca="false">SUM(E3:E50)</f>
        <v>10590</v>
      </c>
      <c r="F51" s="0" t="n">
        <f aca="false">SUM(F3:F50)</f>
        <v>1389</v>
      </c>
      <c r="G51" s="0" t="n">
        <f aca="false">SUM(G3:G50)</f>
        <v>11979</v>
      </c>
      <c r="I51" s="0" t="s">
        <v>105</v>
      </c>
      <c r="J51" s="0" t="n">
        <f aca="false">SUM(C51,F51)</f>
        <v>4604</v>
      </c>
    </row>
    <row r="52" customFormat="false" ht="13.8" hidden="false" customHeight="false" outlineLevel="0" collapsed="false">
      <c r="L52" s="0" t="n">
        <f aca="false">MIN(L3:L50)</f>
        <v>0</v>
      </c>
    </row>
    <row r="53" customFormat="false" ht="13.8" hidden="false" customHeight="false" outlineLevel="0" collapsed="false">
      <c r="B53" s="0" t="s">
        <v>106</v>
      </c>
      <c r="C53" s="1" t="n">
        <f aca="false">MIN(C3:C50)</f>
        <v>28</v>
      </c>
      <c r="D53" s="0" t="n">
        <f aca="false">MIN(D3:D50)</f>
        <v>0</v>
      </c>
      <c r="E53" s="0" t="n">
        <f aca="false">MIN(E3:E50)</f>
        <v>94</v>
      </c>
      <c r="F53" s="1" t="n">
        <f aca="false">MIN(F3:F50)</f>
        <v>12</v>
      </c>
      <c r="G53" s="4" t="n">
        <f aca="false">MIN(G3:G50)</f>
        <v>111</v>
      </c>
      <c r="I53" s="0" t="s">
        <v>107</v>
      </c>
      <c r="J53" s="0" t="n">
        <f aca="false">J51/G51</f>
        <v>0.384339260372318</v>
      </c>
    </row>
    <row r="54" customFormat="false" ht="13.8" hidden="false" customHeight="false" outlineLevel="0" collapsed="false">
      <c r="B54" s="0" t="s">
        <v>108</v>
      </c>
      <c r="E54" s="1" t="n">
        <f aca="false">MAX(E3:E50)</f>
        <v>300</v>
      </c>
      <c r="F54" s="0" t="n">
        <f aca="false">MAX(F3:F50)</f>
        <v>67</v>
      </c>
      <c r="G54" s="4" t="n">
        <f aca="false">MAX(G3:G50)</f>
        <v>359</v>
      </c>
    </row>
    <row r="56" customFormat="false" ht="13.8" hidden="false" customHeight="false" outlineLevel="0" collapsed="false">
      <c r="B56" s="0" t="s">
        <v>109</v>
      </c>
      <c r="C56" s="0" t="n">
        <f aca="false">MEDIAN(C3:C50)</f>
        <v>54.5</v>
      </c>
      <c r="D56" s="0" t="n">
        <f aca="false">MEDIAN(D3:D50)</f>
        <v>203.5</v>
      </c>
      <c r="E56" s="0" t="n">
        <f aca="false">MEDIAN(E3:E50)</f>
        <v>268</v>
      </c>
      <c r="F56" s="0" t="n">
        <f aca="false">MEDIAN(F3:F50)</f>
        <v>23</v>
      </c>
      <c r="G56" s="0" t="n">
        <f aca="false">MEDIAN(G3:G50)</f>
        <v>289</v>
      </c>
    </row>
    <row r="59" customFormat="false" ht="13.8" hidden="false" customHeight="false" outlineLevel="0" collapsed="false">
      <c r="A59" s="0" t="s">
        <v>110</v>
      </c>
    </row>
    <row r="60" customFormat="false" ht="13.8" hidden="false" customHeight="false" outlineLevel="0" collapsed="false">
      <c r="A60" s="0" t="s">
        <v>111</v>
      </c>
    </row>
    <row r="63" customFormat="false" ht="13.8" hidden="false" customHeight="false" outlineLevel="0" collapsed="false">
      <c r="A63" s="0" t="s">
        <v>112</v>
      </c>
    </row>
    <row r="64" customFormat="false" ht="13.8" hidden="false" customHeight="false" outlineLevel="0" collapsed="false">
      <c r="A64" s="0" t="s">
        <v>113</v>
      </c>
    </row>
    <row r="66" customFormat="false" ht="13.8" hidden="false" customHeight="false" outlineLevel="0" collapsed="false">
      <c r="A66" s="0" t="s">
        <v>114</v>
      </c>
    </row>
    <row r="67" customFormat="false" ht="13.8" hidden="false" customHeight="false" outlineLevel="0" collapsed="false">
      <c r="A67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2018-02-01T14:00:21Z</dcterms:created>
  <dc:creator/>
  <dc:description/>
  <dc:language>en-US</dc:language>
  <cp:lastModifiedBy/>
  <dcterms:modified xsi:type="dcterms:W3CDTF">2018-02-03T17:40:47Z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