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compare" sheetId="3" r:id="rId5"/>
    <sheet state="visible" name="OLD" sheetId="4" r:id="rId6"/>
    <sheet state="visible" name="dump March_09_Friday" sheetId="5" r:id="rId7"/>
    <sheet state="visible" name="Sheet6" sheetId="6" r:id="rId8"/>
    <sheet state="visible" name="dump_March_12_Monday" sheetId="7" r:id="rId9"/>
  </sheets>
  <definedNames/>
  <calcPr/>
</workbook>
</file>

<file path=xl/sharedStrings.xml><?xml version="1.0" encoding="utf-8"?>
<sst xmlns="http://schemas.openxmlformats.org/spreadsheetml/2006/main" count="1004" uniqueCount="313">
  <si>
    <t>Total number of sounds in final dataset</t>
  </si>
  <si>
    <t>old way: first filling, and after removing multilabel</t>
  </si>
  <si>
    <t>name</t>
  </si>
  <si>
    <t>id</t>
  </si>
  <si>
    <t>num dev HQ</t>
  </si>
  <si>
    <t>num dev LQ</t>
  </si>
  <si>
    <t>num dev LQ prior</t>
  </si>
  <si>
    <t>num dev final</t>
  </si>
  <si>
    <t>num eval</t>
  </si>
  <si>
    <t>Source-ambiguous sounds &gt; Deformable shell</t>
  </si>
  <si>
    <t>/t/dd00110</t>
  </si>
  <si>
    <t>Sounds of things &gt; Vehicle &gt; Motor vehicle (road) &gt; Car &gt; Vehicle horn, car horn, honking (MULTIPLE PARENTS)</t>
  </si>
  <si>
    <t>/m/0912c9</t>
  </si>
  <si>
    <t>Sounds of things &gt; Vehicle &gt; Motor vehicle (road) &gt; Bus</t>
  </si>
  <si>
    <t>/m/01bjv</t>
  </si>
  <si>
    <t>Sounds of things &gt; Glass &gt; Shatter</t>
  </si>
  <si>
    <t>/m/07rn7sz</t>
  </si>
  <si>
    <t>Sounds of things &gt; Explosion &gt; Gunshot, gunfire</t>
  </si>
  <si>
    <t>/m/032s66</t>
  </si>
  <si>
    <t>Sounds of things &gt; Explosion &gt; Fireworks</t>
  </si>
  <si>
    <t>/m/0g6b5</t>
  </si>
  <si>
    <t>Sounds of things &gt; Domestic sounds, home sounds &gt; Writing</t>
  </si>
  <si>
    <t>/m/081rb</t>
  </si>
  <si>
    <t>Sounds of things &gt; Domestic sounds, home sounds &gt; Typing &gt; Computer keyboard</t>
  </si>
  <si>
    <t>/m/01m2v</t>
  </si>
  <si>
    <t>Sounds of things &gt; Domestic sounds, home sounds &gt; Scissors</t>
  </si>
  <si>
    <t>/m/01lsmm</t>
  </si>
  <si>
    <t>Sounds of things &gt; Domestic sounds, home sounds &gt; Microwave oven</t>
  </si>
  <si>
    <t>/m/0fx9l</t>
  </si>
  <si>
    <t>Sounds of things &gt; Domestic sounds, home sounds &gt; Drawer open or close</t>
  </si>
  <si>
    <t>/m/0fqfqc</t>
  </si>
  <si>
    <t>Sounds of things &gt; Domestic sounds, home sounds &gt; Door &gt; Squeak (MULTIPLE PARENTS)</t>
  </si>
  <si>
    <t>/m/07q6cd_</t>
  </si>
  <si>
    <t>Sounds of things &gt; Domestic sounds, home sounds &gt; Door &gt; Knock (MULTIPLE PARENTS)</t>
  </si>
  <si>
    <t>/m/07r4wb8</t>
  </si>
  <si>
    <t>Sounds of things &gt; Alarm &gt; Telephone</t>
  </si>
  <si>
    <t>/m/07cx4</t>
  </si>
  <si>
    <t>type</t>
  </si>
  <si>
    <t>does it bear more than one label?</t>
  </si>
  <si>
    <t>HQ</t>
  </si>
  <si>
    <t>equal</t>
  </si>
  <si>
    <t>LQ</t>
  </si>
  <si>
    <t>strange</t>
  </si>
  <si>
    <t>Music &gt; Musical instrument &gt; Wind instrument, woodwind instrument &gt; Saxophone</t>
  </si>
  <si>
    <t>/m/06ncr</t>
  </si>
  <si>
    <t>Music &gt; Musical instrument &gt; Wind instrument, woodwind instrument &gt; Oboe</t>
  </si>
  <si>
    <t>/m/05kms</t>
  </si>
  <si>
    <t>Music &gt; Musical instrument &gt; Wind instrument, woodwind instrument &gt; Flute</t>
  </si>
  <si>
    <t>/m/0l14j_</t>
  </si>
  <si>
    <t>Music &gt; Musical instrument &gt; Wind instrument, woodwind instrument &gt; Clarinet</t>
  </si>
  <si>
    <t>/m/01wy6</t>
  </si>
  <si>
    <t>Music &gt; Musical instrument &gt; Plucked string instrument &gt; Guitar &gt; Acoustic guitar</t>
  </si>
  <si>
    <t>/m/042v_gx</t>
  </si>
  <si>
    <t>Music &gt; Musical instrument &gt; Percussion &gt; Tambourine</t>
  </si>
  <si>
    <t>/m/07brj</t>
  </si>
  <si>
    <t>Music &gt; Musical instrument &gt; Percussion &gt; Mallet percussion &gt; Glockenspiel</t>
  </si>
  <si>
    <t>/m/0dwtp</t>
  </si>
  <si>
    <t>Music &gt; Musical instrument &gt; Percussion &gt; Gong</t>
  </si>
  <si>
    <t>/m/0mbct</t>
  </si>
  <si>
    <t>Music &gt; Musical instrument &gt; Percussion &gt; Drum &gt; Snare drum</t>
  </si>
  <si>
    <t>/m/06rvn</t>
  </si>
  <si>
    <t>Music &gt; Musical instrument &gt; Percussion &gt; Drum &gt; Bass drum</t>
  </si>
  <si>
    <t>/m/0bm02</t>
  </si>
  <si>
    <t>Music &gt; Musical instrument &gt; Percussion &gt; Cymbal &gt; Hi-hat</t>
  </si>
  <si>
    <t>/m/03qtq</t>
  </si>
  <si>
    <t>Music &gt; Musical instrument &gt; Keyboard (musical) &gt; Piano &gt; Electric piano</t>
  </si>
  <si>
    <t>/m/01s0ps</t>
  </si>
  <si>
    <t>Music &gt; Musical instrument &gt; Harmonica</t>
  </si>
  <si>
    <t>/m/03qjg</t>
  </si>
  <si>
    <t>Music &gt; Musical instrument &gt; Brass instrument &gt; Trumpet</t>
  </si>
  <si>
    <t>/m/07gql</t>
  </si>
  <si>
    <t>Music &gt; Musical instrument &gt; Bowed string instrument &gt; Violin, fiddle</t>
  </si>
  <si>
    <t>/m/07y_7</t>
  </si>
  <si>
    <t>Music &gt; Musical instrument &gt; Bowed string instrument &gt; Double bass</t>
  </si>
  <si>
    <t>/m/02fsn</t>
  </si>
  <si>
    <t>Music &gt; Musical instrument &gt; Bowed string instrument &gt; Cello</t>
  </si>
  <si>
    <t>/m/01xqw</t>
  </si>
  <si>
    <t>Music &gt; Musical instrument &gt; Bell &gt; Chime (MULTIPLE PARENTS)</t>
  </si>
  <si>
    <t>/m/0f8s22</t>
  </si>
  <si>
    <t>Human sounds &gt; Respiratory sounds &gt; Cough</t>
  </si>
  <si>
    <t>/m/01b_21</t>
  </si>
  <si>
    <t>Human sounds &gt; Human voice &gt; Laughter</t>
  </si>
  <si>
    <t>/m/01j3sz</t>
  </si>
  <si>
    <t>Human sounds &gt; Human group actions &gt; Applause</t>
  </si>
  <si>
    <t>/m/028ght</t>
  </si>
  <si>
    <t>Human sounds &gt; Hands &gt; Finger snapping</t>
  </si>
  <si>
    <t>/m/025_jnm</t>
  </si>
  <si>
    <t>Human sounds &gt; Digestive &gt; Fart</t>
  </si>
  <si>
    <t>/m/02_nn</t>
  </si>
  <si>
    <t>Human sounds &gt; Digestive &gt; Burping, eructation</t>
  </si>
  <si>
    <t>/m/03q5_w</t>
  </si>
  <si>
    <t>Animal &gt; Livestock, farm animals, working animals &gt; Cattle, bovinae &gt; Cowbell (MULTIPLE PARENTS)</t>
  </si>
  <si>
    <t>/m/0239kh</t>
  </si>
  <si>
    <t>Animal &gt; Domestic animals, pets &gt; Dog &gt; Bark</t>
  </si>
  <si>
    <t>/m/05tny_</t>
  </si>
  <si>
    <t>Animal &gt; Domestic animals, pets &gt; Cat &gt; Meow</t>
  </si>
  <si>
    <t>/m/07qrkrw</t>
  </si>
  <si>
    <t>abs</t>
  </si>
  <si>
    <t>%</t>
  </si>
  <si>
    <t>the other half is split between categories with more manually verified and others that are approximately equal</t>
  </si>
  <si>
    <t>more than half have a significantly larger amount of non verified data</t>
  </si>
  <si>
    <t>GOAL: 25 min</t>
  </si>
  <si>
    <t>Who did last</t>
  </si>
  <si>
    <t>bunch of annotations?</t>
  </si>
  <si>
    <t>EF</t>
  </si>
  <si>
    <t>JP: no podía anotar mas sonidos, no hay mas candidatos.</t>
  </si>
  <si>
    <t>JP: 6 pages done</t>
  </si>
  <si>
    <t>JP: los he terminado a 4 paginas</t>
  </si>
  <si>
    <t>Total number of sounds in NEW DUMP - March_09</t>
  </si>
  <si>
    <t>HQ-&gt;LQ</t>
  </si>
  <si>
    <t>quedaria eval con:</t>
  </si>
  <si>
    <t>label: Unsure</t>
  </si>
  <si>
    <t>sounds to be sent to LQ due to PNP</t>
  </si>
  <si>
    <t>question: to LQ or to LQprior?</t>
  </si>
  <si>
    <t>maybe to LQ, for simplicity, and the number of downloads will tell if the clip is in our out</t>
  </si>
  <si>
    <t>Source-ambiguous sounds &gt; Deformable shell &gt; Tearing</t>
  </si>
  <si>
    <t>/m/07qcx4z</t>
  </si>
  <si>
    <t>annnotated 35 PP, to be reviewed</t>
  </si>
  <si>
    <t>done</t>
  </si>
  <si>
    <t>3 to remove,</t>
  </si>
  <si>
    <t>possibly lost: less than 90</t>
  </si>
  <si>
    <t>to discard?</t>
  </si>
  <si>
    <t>7 out,10 a LQ</t>
  </si>
  <si>
    <t>annotated 35 pp</t>
  </si>
  <si>
    <t>1 out</t>
  </si>
  <si>
    <t>eval 28</t>
  </si>
  <si>
    <t>ready</t>
  </si>
  <si>
    <t>8 out, 2 a LQ</t>
  </si>
  <si>
    <t>eval 62</t>
  </si>
  <si>
    <t>3 out, 6 a LQ</t>
  </si>
  <si>
    <t>eval 26</t>
  </si>
  <si>
    <t>annotated 10 PP</t>
  </si>
  <si>
    <t>3 out, 9 a LQ</t>
  </si>
  <si>
    <t>9 a LQ</t>
  </si>
  <si>
    <t>eval 23</t>
  </si>
  <si>
    <t>annotated 12 PP</t>
  </si>
  <si>
    <t>4 a LQ</t>
  </si>
  <si>
    <t>2 out, 3 a LQ</t>
  </si>
  <si>
    <t>eval 25</t>
  </si>
  <si>
    <t>annotated 15 PP</t>
  </si>
  <si>
    <t>8 a LQ</t>
  </si>
  <si>
    <t>eval 24</t>
  </si>
  <si>
    <t>annotated 20 PP</t>
  </si>
  <si>
    <t>annotated 2 page</t>
  </si>
  <si>
    <t>10 out, 3 a LQ</t>
  </si>
  <si>
    <t>still a lot</t>
  </si>
  <si>
    <t>2 a LQ</t>
  </si>
  <si>
    <t>eval 55</t>
  </si>
  <si>
    <t>1 a LQ</t>
  </si>
  <si>
    <t>eval 39</t>
  </si>
  <si>
    <t>2 out</t>
  </si>
  <si>
    <t>eval 30</t>
  </si>
  <si>
    <t>eval 36</t>
  </si>
  <si>
    <t>eval 31</t>
  </si>
  <si>
    <t>eval 32</t>
  </si>
  <si>
    <t>eval 109</t>
  </si>
  <si>
    <t>10 a LQ</t>
  </si>
  <si>
    <t>eval 20</t>
  </si>
  <si>
    <t>annotated 34 PP</t>
  </si>
  <si>
    <t>5 a LQ</t>
  </si>
  <si>
    <t>4 out, 15 to LQ</t>
  </si>
  <si>
    <t>eval 37</t>
  </si>
  <si>
    <t>17 to LQ</t>
  </si>
  <si>
    <t>eval 22</t>
  </si>
  <si>
    <t>annotated 21 PP</t>
  </si>
  <si>
    <t>3 a LQ</t>
  </si>
  <si>
    <t>annotated 2 pqges</t>
  </si>
  <si>
    <t>annotated 27 PP</t>
  </si>
  <si>
    <t>1 out, 6 a LQ</t>
  </si>
  <si>
    <t>Sounds of things &gt; Domestic sounds, home sounds &gt; Keys jangling</t>
  </si>
  <si>
    <t>/m/03v3yw</t>
  </si>
  <si>
    <t>Sounds of Applause, techincally PNP, but with little amount of cheering/speech: we leave them in manually verified so that this subset is more realistic (cause many Applauses have cheering/speech also). Making sure NO laughter is in these files</t>
  </si>
  <si>
    <t>XF: please take a look at this:</t>
  </si>
  <si>
    <t>en categorias ROJAS hay sounds que han sido presenteados por el html, pero que no estan en ningun dump</t>
  </si>
  <si>
    <t>Removed 5 sounds from Bass drum, with id /m/0bm02, out of 5 sounds to remove</t>
  </si>
  <si>
    <t>los id que hemos flageado en el html, no estan ni en PP ni en candidates. Si no estan en candidates, de donde han salido???</t>
  </si>
  <si>
    <t>Removed 3 sounds from Vehicle horn, car horn, honking, with id /m/0912c9, out of 3 sounds to remove</t>
  </si>
  <si>
    <t>Removed 2 sounds from Hi-hat, with id /m/03qtq, out of 2 sounds to remove</t>
  </si>
  <si>
    <t>ademas:</t>
  </si>
  <si>
    <t>snare drum: 3 are gone, pero deberian ser 5, y luego LQ ha aumentado varios cientos. como es posible que aumente LQ si no se ha tocado el mapping ni los filtros?</t>
  </si>
  <si>
    <t>Removed 3 sounds from Applause, with id /m/028ght, out of 3 sounds to remove</t>
  </si>
  <si>
    <t>Removed 7 sounds from Gunshot, gunfire, with id /m/032s66, out of 8 sounds to remove</t>
  </si>
  <si>
    <t>-------------------------We are trying to remove sounds that do not exist in category Gunshot, gunfire with id /m/032s66</t>
  </si>
  <si>
    <t>Laughter: hay que qutiar 5 pero solo falta 1</t>
  </si>
  <si>
    <t>Removed 2 sounds from Bark, with id /m/05tny_, out of 2 sounds to remove</t>
  </si>
  <si>
    <t>Removed 1 sounds from Cowbell, with id /m/0239kh, out of 1 sounds to remove</t>
  </si>
  <si>
    <t>dog BArk, porque se reduce en 1 la parte de LQ? si no se toca para nada</t>
  </si>
  <si>
    <t>Removed 1 sounds from Trumpet, with id /m/07gql, out of 1 sounds to remove</t>
  </si>
  <si>
    <t>Removed 1 sounds from Flute, with id /m/0l14j_, out of 1 sounds to remove</t>
  </si>
  <si>
    <t>Squeak case is different. join both lists to remove</t>
  </si>
  <si>
    <t>Removed 70 sounds from Squeak, with id /m/07q6cd_, out of 70 sounds to remove</t>
  </si>
  <si>
    <t>Removed 2 sounds from Drawer open or close, with id /m/0fqfqc, out of 2 sounds to remove</t>
  </si>
  <si>
    <t>Removed 1 sounds from Tambourine, with id /m/07brj, out of 1 sounds to remove</t>
  </si>
  <si>
    <t>Removed 1 sounds from Laughter, with id /m/01j3sz, out of 5 sounds to remove</t>
  </si>
  <si>
    <t>-------------------------We are trying to remove sounds that do not exist in category Laughter with id /m/01j3sz</t>
  </si>
  <si>
    <t>Removed 10 sounds from Glockenspiel, with id /m/0dwtp, out of 10 sounds to remove</t>
  </si>
  <si>
    <t>Removed 6 sounds from Violin, fiddle, with id /m/07y_7, out of 6 sounds to remove</t>
  </si>
  <si>
    <t>Removed 5 sounds from Cough, with id /m/01b_21, out of 5 sounds to remove</t>
  </si>
  <si>
    <t>Removed 2 sounds from Microwave oven, with id /m/0fx9l, out of 2 sounds to remove</t>
  </si>
  <si>
    <t>Removed 0 sounds from Fireworks, with id /m/0g6b5, out of 3 sounds to remove</t>
  </si>
  <si>
    <t>-------------------------We are trying to remove sounds that do not exist in category Fireworks with id /m/0g6b5</t>
  </si>
  <si>
    <t>Removed 6 sounds from Chime, with id /m/0f8s22, out of 6 sounds to remove</t>
  </si>
  <si>
    <t>Removed 1 sounds from Harmonica, with id /m/03qjg, out of 1 sounds to remove</t>
  </si>
  <si>
    <t>Removed 6 sounds from Fart, with id /m/02_nn, out of 6 sounds to remove</t>
  </si>
  <si>
    <t>Removed 3 sounds from Double bass, with id /m/02fsn, out of 3 sounds to remove</t>
  </si>
  <si>
    <t>Removed 1 sounds from Meow, with id /m/07qrkrw, out of 1 sounds to remove</t>
  </si>
  <si>
    <t>Removed 3 sounds from Gong, with id /m/0mbct, out of 3 sounds to remove</t>
  </si>
  <si>
    <t>Removed 0 sounds from Telephone, with id /m/07cx4, out of 10 sounds to remove</t>
  </si>
  <si>
    <t>-------------------------We are trying to remove sounds that do not exist in category Telephone with id /m/07cx4</t>
  </si>
  <si>
    <t>Removed 4 sounds from Bus, with id /m/01bjv, out of 4 sounds to remove</t>
  </si>
  <si>
    <t>Removed 2 sounds from Cello, with id /m/01xqw, out of 2 sounds to remove</t>
  </si>
  <si>
    <t>Removed 3 sounds from Snare drum, with id /m/06rvn, out of 5 sounds to remove</t>
  </si>
  <si>
    <t>-------------------------We are trying to remove sounds that do not exist in category Snare drum with id /m/06rvn</t>
  </si>
  <si>
    <t>Removed 3 sounds from Writing, with id /m/081rb, out of 3 sounds to remove</t>
  </si>
  <si>
    <t>Removed 2 sounds from Acoustic guitar, with id /m/042v_gx, out of 2 sounds to remove</t>
  </si>
  <si>
    <t>to remove</t>
  </si>
  <si>
    <t>Sounds of things &gt; Miscellaneous sources &gt; Arrow &gt; Thump, thud (MULTIPLE PARENTS)</t>
  </si>
  <si>
    <t>/m/07qnq_y</t>
  </si>
  <si>
    <t>already copied in Sheets 1 n 5</t>
  </si>
  <si>
    <t>annotated 4PP</t>
  </si>
  <si>
    <t>no more candis</t>
  </si>
  <si>
    <t>to review</t>
  </si>
  <si>
    <t>si sobran keys: quita esta tb</t>
  </si>
  <si>
    <t>Explore HQ by listening</t>
  </si>
  <si>
    <t>pack effect</t>
  </si>
  <si>
    <t>sound id</t>
  </si>
  <si>
    <t>pack name</t>
  </si>
  <si>
    <t>comment</t>
  </si>
  <si>
    <t>Pack: Writing</t>
  </si>
  <si>
    <t>50 in pack. Only 5 in HQ. some in pack are longer than 30s, and they change the materials. ok</t>
  </si>
  <si>
    <t>Pack: "Writing" - Paper</t>
  </si>
  <si>
    <t>24 sounds in the pack. around 15 in HQ, but they are kind of different... in strength and style, so maybe not that bad</t>
  </si>
  <si>
    <t>needs 10 PP (not more)</t>
  </si>
  <si>
    <t>needs 15 PP (not more)</t>
  </si>
  <si>
    <t>Pack: Household</t>
  </si>
  <si>
    <t>18 sounds in the pack, but different drawers, different sounds</t>
  </si>
  <si>
    <t>EF: 3 pages done</t>
  </si>
  <si>
    <t>JP: 6 pages done/EF</t>
  </si>
  <si>
    <t>Pack: Door Knocks</t>
  </si>
  <si>
    <t>around 15 sounds. Same door, same hand, very similar</t>
  </si>
  <si>
    <t>XF done</t>
  </si>
  <si>
    <t>7488, 700, 20241</t>
  </si>
  <si>
    <t>Pack: Alto Sax (free jazz)</t>
  </si>
  <si>
    <t>Pack: Soprano Sax Multiphones</t>
  </si>
  <si>
    <t>Pack: Sax Alto scales</t>
  </si>
  <si>
    <t>There is one pack that has a lot of sounds. They are of different notes and timbres. And they are present in both split. I think it is ok to have them spreaded in the splits</t>
  </si>
  <si>
    <t>20217, 21031</t>
  </si>
  <si>
    <t>Pack: Oboe single notes (played badly)</t>
  </si>
  <si>
    <t>Pack: VSCO 2 CE - Woodwinds - Oboe - staccato</t>
  </si>
  <si>
    <t>Again the two packs are spread in the splits</t>
  </si>
  <si>
    <t>Pack: Flute scales (played badly)</t>
  </si>
  <si>
    <t>20227, 21014</t>
  </si>
  <si>
    <t>Pack: Clarinet single notes (played badly)</t>
  </si>
  <si>
    <t>Pack: VSCO 2 CE - Woodwinds - Clarinet - staccato</t>
  </si>
  <si>
    <t>The good-sounds pack is I think more thant 90% of the data</t>
  </si>
  <si>
    <t>reviewed by JP. It could exist pack-effect, but we can split the data wisely. https://freesound.org/people/quartertone/packs/11573/</t>
  </si>
  <si>
    <t>Some packs, for example: https://freesound.org/people/pjcohen/packs/21520/ (Dry tambourine)</t>
  </si>
  <si>
    <t>Pack: https://freesound.org/people/quartertone/packs/8656/</t>
  </si>
  <si>
    <t>XF</t>
  </si>
  <si>
    <t>3957, 20931, 669</t>
  </si>
  <si>
    <t>Pack: C_S Fender Rhodes Mark II</t>
  </si>
  <si>
    <t>Pack: JEN Pianotone J 600</t>
  </si>
  <si>
    <t>Pack: K5005 multisample 07 EP 3</t>
  </si>
  <si>
    <t>It looks like there is a pack.</t>
  </si>
  <si>
    <t>There are many packs</t>
  </si>
  <si>
    <t>Many pizzicatos and packs</t>
  </si>
  <si>
    <t>hay un pack de windchime que son single tubes with each note., rollo C3a y C3b</t>
  </si>
  <si>
    <t>Pack: Sandyrb Tubular Bells 01</t>
  </si>
  <si>
    <t>This category has 3 clusters (percussion chimes, tubular bell, wind chimes)</t>
  </si>
  <si>
    <t>this sound is not from a pack, but the same user uploads a few of her couchs, SAME PERSON, pitch. OJO</t>
  </si>
  <si>
    <t>11176, 20376, 19689</t>
  </si>
  <si>
    <t>Pack: Finger Snaps</t>
  </si>
  <si>
    <t>Pack: snaps</t>
  </si>
  <si>
    <t>Pack: Real Snaps</t>
  </si>
  <si>
    <t>Hay packs, pero especialmente vigilar este usuario: IFartInUrGeneralDirection</t>
  </si>
  <si>
    <t>13700, 15183</t>
  </si>
  <si>
    <t>Pack: Burps</t>
  </si>
  <si>
    <t>Pack: burps</t>
  </si>
  <si>
    <t>JP: 6 pages done - XF done</t>
  </si>
  <si>
    <t>5915, 21519</t>
  </si>
  <si>
    <t>Pack: Medium Cowbell Of God</t>
  </si>
  <si>
    <t>Pack: Dry Cowbell</t>
  </si>
  <si>
    <t>A lot of sounds from the first pack added. Some sounds are VERY similar</t>
  </si>
  <si>
    <t>Pack: Beagle_Boy_Bark</t>
  </si>
  <si>
    <t>Cases found while listening to the HQ (this may be used to evaluate, either as eval set or as validation subset)</t>
  </si>
  <si>
    <t>action</t>
  </si>
  <si>
    <t>if they bear more than one label (within the closed set of categories)</t>
  </si>
  <si>
    <t>mark for remove</t>
  </si>
  <si>
    <t>if they bear more than one label (but out of the closed set of categories, like birds or speech)</t>
  </si>
  <si>
    <t>mark for send to LQ (although it could be removed too)</t>
  </si>
  <si>
    <t>wrong annotation</t>
  </si>
  <si>
    <t>The true label would be unsure</t>
  </si>
  <si>
    <t>mark it. then decide what to do</t>
  </si>
  <si>
    <t>extremely short: they may last 1 second, but if 90% is silence....</t>
  </si>
  <si>
    <t>more?</t>
  </si>
  <si>
    <t>Pack have been identified in some categories. However sometimes there are users that upload similar sounds without creating a pack. I gave user ID in some cases</t>
  </si>
  <si>
    <t>challenging categories</t>
  </si>
  <si>
    <t>Chime: 3 clusters</t>
  </si>
  <si>
    <t>instrument with nice spectrogram</t>
  </si>
  <si>
    <t>easy to recognize</t>
  </si>
  <si>
    <t>wind chime (the son)</t>
  </si>
  <si>
    <t>closer to cowbell but it is not</t>
  </si>
  <si>
    <t>chime as big belll, although some were removed</t>
  </si>
  <si>
    <t>this is the least defined, becuase it could be a church bell, or just a bell, but it is definitely not a cowbell</t>
  </si>
  <si>
    <t>cowbell is a well defined instrument, and different from chime, but it is similar</t>
  </si>
  <si>
    <t>it has a huge pack, with very similar sounds</t>
  </si>
  <si>
    <t>needed</t>
  </si>
  <si>
    <t>computer keyboard 10pp</t>
  </si>
  <si>
    <t>JP</t>
  </si>
  <si>
    <t>bark 4 pages</t>
  </si>
  <si>
    <t>to review one day for the platform:</t>
  </si>
  <si>
    <t>gunshot + dog</t>
  </si>
  <si>
    <t>writing + tapping, pero podria ser un knock, asi que lo puse como 'to remove'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</si>
</sst>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2.0"/>
      <color rgb="FF000000"/>
      <name val="Trebuchet MS"/>
    </font>
    <font/>
    <font>
      <color rgb="FF000000"/>
    </font>
    <font>
      <b/>
    </font>
    <font>
      <sz val="11.0"/>
    </font>
    <font>
      <b/>
      <color rgb="FF000000"/>
    </font>
    <font>
      <sz val="8.0"/>
      <color rgb="FF000000"/>
      <name val="Trebuchet MS"/>
    </font>
    <font>
      <sz val="8.0"/>
    </font>
    <font>
      <sz val="9.0"/>
    </font>
    <font>
      <b/>
      <sz val="9.0"/>
    </font>
    <font>
      <sz val="9.0"/>
      <color rgb="FF000000"/>
      <name val="Trebuchet MS"/>
    </font>
    <font>
      <name val="Arial"/>
    </font>
    <font>
      <u/>
      <color rgb="FF0000FF"/>
    </font>
    <font>
      <u/>
      <color rgb="FF0000FF"/>
    </font>
    <font>
      <u/>
      <sz val="9.0"/>
      <color rgb="FF0000FF"/>
    </font>
    <font>
      <b/>
      <u/>
      <sz val="9.0"/>
    </font>
    <font>
      <b/>
      <sz val="9.0"/>
      <color rgb="FFFF0000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66CC"/>
        <bgColor rgb="FF0066CC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right" readingOrder="0" vertical="bottom"/>
    </xf>
    <xf borderId="1" fillId="3" fontId="1" numFmtId="0" xfId="0" applyAlignment="1" applyBorder="1" applyFill="1" applyFont="1">
      <alignment readingOrder="0" vertical="bottom"/>
    </xf>
    <xf borderId="1" fillId="3" fontId="1" numFmtId="0" xfId="0" applyAlignment="1" applyBorder="1" applyFont="1">
      <alignment horizontal="right" readingOrder="0" vertical="bottom"/>
    </xf>
    <xf borderId="1" fillId="4" fontId="3" numFmtId="0" xfId="0" applyAlignment="1" applyBorder="1" applyFill="1" applyFont="1">
      <alignment horizontal="right" readingOrder="0" vertical="bottom"/>
    </xf>
    <xf borderId="0" fillId="2" fontId="4" numFmtId="0" xfId="0" applyAlignment="1" applyFont="1">
      <alignment horizontal="center" readingOrder="0"/>
    </xf>
    <xf borderId="0" fillId="5" fontId="4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1" fillId="8" fontId="1" numFmtId="0" xfId="0" applyAlignment="1" applyBorder="1" applyFill="1" applyFont="1">
      <alignment readingOrder="0" vertical="bottom"/>
    </xf>
    <xf borderId="1" fillId="8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5" numFmtId="0" xfId="0" applyFont="1"/>
    <xf borderId="0" fillId="0" fontId="2" numFmtId="0" xfId="0" applyAlignment="1" applyFont="1">
      <alignment horizontal="left" vertical="bottom"/>
    </xf>
    <xf borderId="0" fillId="0" fontId="6" numFmtId="0" xfId="0" applyAlignment="1" applyFont="1">
      <alignment horizontal="left" readingOrder="0" vertical="bottom"/>
    </xf>
    <xf borderId="1" fillId="0" fontId="2" numFmtId="0" xfId="0" applyAlignment="1" applyBorder="1" applyFont="1">
      <alignment horizontal="left" vertical="bottom"/>
    </xf>
    <xf borderId="0" fillId="9" fontId="4" numFmtId="0" xfId="0" applyAlignment="1" applyFill="1" applyFont="1">
      <alignment horizontal="center" readingOrder="0"/>
    </xf>
    <xf borderId="0" fillId="9" fontId="2" numFmtId="0" xfId="0" applyAlignment="1" applyFont="1">
      <alignment readingOrder="0"/>
    </xf>
    <xf borderId="1" fillId="4" fontId="3" numFmtId="0" xfId="0" applyAlignment="1" applyBorder="1" applyFont="1">
      <alignment horizontal="left" readingOrder="0" vertical="bottom"/>
    </xf>
    <xf borderId="0" fillId="9" fontId="2" numFmtId="0" xfId="0" applyFont="1"/>
    <xf borderId="1" fillId="2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1" fillId="2" fontId="7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11" fontId="9" numFmtId="0" xfId="0" applyFill="1" applyFont="1"/>
    <xf borderId="0" fillId="12" fontId="9" numFmtId="0" xfId="0" applyFill="1" applyFont="1"/>
    <xf borderId="0" fillId="12" fontId="2" numFmtId="0" xfId="0" applyFont="1"/>
    <xf borderId="0" fillId="10" fontId="2" numFmtId="0" xfId="0" applyFont="1"/>
    <xf borderId="0" fillId="11" fontId="4" numFmtId="0" xfId="0" applyAlignment="1" applyFont="1">
      <alignment readingOrder="0"/>
    </xf>
    <xf borderId="0" fillId="12" fontId="10" numFmtId="0" xfId="0" applyAlignment="1" applyFont="1">
      <alignment readingOrder="0"/>
    </xf>
    <xf borderId="0" fillId="12" fontId="9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13" fontId="2" numFmtId="0" xfId="0" applyFill="1" applyFont="1"/>
    <xf borderId="0" fillId="13" fontId="2" numFmtId="0" xfId="0" applyAlignment="1" applyFont="1">
      <alignment readingOrder="0"/>
    </xf>
    <xf borderId="1" fillId="14" fontId="7" numFmtId="0" xfId="0" applyAlignment="1" applyBorder="1" applyFill="1" applyFont="1">
      <alignment readingOrder="0" vertical="bottom"/>
    </xf>
    <xf borderId="1" fillId="14" fontId="7" numFmtId="0" xfId="0" applyAlignment="1" applyBorder="1" applyFont="1">
      <alignment horizontal="right" readingOrder="0" vertical="bottom"/>
    </xf>
    <xf borderId="0" fillId="11" fontId="2" numFmtId="0" xfId="0" applyAlignment="1" applyFont="1">
      <alignment readingOrder="0"/>
    </xf>
    <xf borderId="0" fillId="12" fontId="2" numFmtId="0" xfId="0" applyAlignment="1" applyFont="1">
      <alignment readingOrder="0"/>
    </xf>
    <xf borderId="0" fillId="12" fontId="4" numFmtId="0" xfId="0" applyAlignment="1" applyFont="1">
      <alignment readingOrder="0"/>
    </xf>
    <xf borderId="1" fillId="15" fontId="7" numFmtId="0" xfId="0" applyAlignment="1" applyBorder="1" applyFill="1" applyFont="1">
      <alignment readingOrder="0" vertical="bottom"/>
    </xf>
    <xf borderId="1" fillId="15" fontId="7" numFmtId="0" xfId="0" applyAlignment="1" applyBorder="1" applyFont="1">
      <alignment horizontal="right" readingOrder="0" vertical="bottom"/>
    </xf>
    <xf borderId="1" fillId="16" fontId="11" numFmtId="0" xfId="0" applyAlignment="1" applyBorder="1" applyFill="1" applyFont="1">
      <alignment readingOrder="0" vertical="bottom"/>
    </xf>
    <xf borderId="0" fillId="11" fontId="2" numFmtId="0" xfId="0" applyFont="1"/>
    <xf borderId="0" fillId="11" fontId="10" numFmtId="0" xfId="0" applyAlignment="1" applyFont="1">
      <alignment readingOrder="0"/>
    </xf>
    <xf borderId="0" fillId="11" fontId="9" numFmtId="0" xfId="0" applyAlignment="1" applyFont="1">
      <alignment readingOrder="0"/>
    </xf>
    <xf borderId="1" fillId="17" fontId="7" numFmtId="0" xfId="0" applyAlignment="1" applyBorder="1" applyFill="1" applyFont="1">
      <alignment readingOrder="0" vertical="bottom"/>
    </xf>
    <xf borderId="1" fillId="6" fontId="11" numFmtId="0" xfId="0" applyAlignment="1" applyBorder="1" applyFont="1">
      <alignment readingOrder="0" vertical="bottom"/>
    </xf>
    <xf borderId="0" fillId="18" fontId="2" numFmtId="0" xfId="0" applyAlignment="1" applyFill="1" applyFont="1">
      <alignment readingOrder="0"/>
    </xf>
    <xf borderId="0" fillId="18" fontId="2" numFmtId="0" xfId="0" applyFont="1"/>
    <xf borderId="2" fillId="18" fontId="12" numFmtId="0" xfId="0" applyAlignment="1" applyBorder="1" applyFont="1">
      <alignment shrinkToFit="0" vertical="bottom" wrapText="0"/>
    </xf>
    <xf borderId="0" fillId="18" fontId="12" numFmtId="0" xfId="0" applyAlignment="1" applyFont="1">
      <alignment vertical="bottom"/>
    </xf>
    <xf borderId="1" fillId="2" fontId="11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1" fillId="2" fontId="11" numFmtId="0" xfId="0" applyAlignment="1" applyBorder="1" applyFont="1">
      <alignment horizontal="right" readingOrder="0" vertical="bottom"/>
    </xf>
    <xf borderId="0" fillId="10" fontId="10" numFmtId="0" xfId="0" applyAlignment="1" applyFont="1">
      <alignment readingOrder="0"/>
    </xf>
    <xf borderId="1" fillId="19" fontId="11" numFmtId="0" xfId="0" applyAlignment="1" applyBorder="1" applyFill="1" applyFont="1">
      <alignment readingOrder="0" vertical="bottom"/>
    </xf>
    <xf borderId="1" fillId="19" fontId="11" numFmtId="0" xfId="0" applyAlignment="1" applyBorder="1" applyFont="1">
      <alignment horizontal="right" readingOrder="0" vertical="bottom"/>
    </xf>
    <xf borderId="1" fillId="6" fontId="11" numFmtId="0" xfId="0" applyAlignment="1" applyBorder="1" applyFont="1">
      <alignment horizontal="right" readingOrder="0" vertical="bottom"/>
    </xf>
    <xf borderId="0" fillId="6" fontId="2" numFmtId="0" xfId="0" applyFont="1"/>
    <xf borderId="0" fillId="20" fontId="2" numFmtId="0" xfId="0" applyAlignment="1" applyFill="1" applyFont="1">
      <alignment readingOrder="0"/>
    </xf>
    <xf borderId="0" fillId="9" fontId="10" numFmtId="0" xfId="0" applyAlignment="1" applyFont="1">
      <alignment horizontal="center" readingOrder="0"/>
    </xf>
    <xf borderId="0" fillId="5" fontId="10" numFmtId="0" xfId="0" applyAlignment="1" applyFont="1">
      <alignment readingOrder="0"/>
    </xf>
    <xf borderId="0" fillId="0" fontId="9" numFmtId="0" xfId="0" applyFont="1"/>
    <xf borderId="0" fillId="9" fontId="10" numFmtId="0" xfId="0" applyAlignment="1" applyFont="1">
      <alignment readingOrder="0"/>
    </xf>
    <xf borderId="0" fillId="10" fontId="9" numFmtId="0" xfId="0" applyFont="1"/>
    <xf borderId="0" fillId="9" fontId="4" numFmtId="0" xfId="0" applyAlignment="1" applyFont="1">
      <alignment readingOrder="0"/>
    </xf>
    <xf borderId="0" fillId="0" fontId="10" numFmtId="0" xfId="0" applyAlignment="1" applyFont="1">
      <alignment readingOrder="0"/>
    </xf>
    <xf borderId="0" fillId="13" fontId="9" numFmtId="0" xfId="0" applyAlignment="1" applyFont="1">
      <alignment readingOrder="0"/>
    </xf>
    <xf borderId="0" fillId="9" fontId="9" numFmtId="0" xfId="0" applyFont="1"/>
    <xf borderId="1" fillId="3" fontId="11" numFmtId="0" xfId="0" applyAlignment="1" applyBorder="1" applyFont="1">
      <alignment readingOrder="0" vertical="bottom"/>
    </xf>
    <xf borderId="1" fillId="3" fontId="11" numFmtId="0" xfId="0" applyAlignment="1" applyBorder="1" applyFont="1">
      <alignment horizontal="right" readingOrder="0" vertical="bottom"/>
    </xf>
    <xf borderId="0" fillId="3" fontId="9" numFmtId="0" xfId="0" applyFont="1"/>
    <xf borderId="0" fillId="9" fontId="9" numFmtId="0" xfId="0" applyAlignment="1" applyFont="1">
      <alignment readingOrder="0"/>
    </xf>
    <xf borderId="0" fillId="10" fontId="4" numFmtId="0" xfId="0" applyAlignment="1" applyFont="1">
      <alignment readingOrder="0"/>
    </xf>
    <xf borderId="3" fillId="9" fontId="12" numFmtId="0" xfId="0" applyAlignment="1" applyBorder="1" applyFont="1">
      <alignment vertical="bottom"/>
    </xf>
    <xf borderId="3" fillId="9" fontId="12" numFmtId="0" xfId="0" applyAlignment="1" applyBorder="1" applyFont="1">
      <alignment readingOrder="0" vertical="bottom"/>
    </xf>
    <xf borderId="0" fillId="0" fontId="13" numFmtId="0" xfId="0" applyAlignment="1" applyFont="1">
      <alignment readingOrder="0"/>
    </xf>
    <xf borderId="0" fillId="3" fontId="9" numFmtId="0" xfId="0" applyAlignment="1" applyFont="1">
      <alignment readingOrder="0"/>
    </xf>
    <xf borderId="0" fillId="10" fontId="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9" numFmtId="0" xfId="0" applyAlignment="1" applyFont="1">
      <alignment readingOrder="0"/>
    </xf>
    <xf borderId="1" fillId="8" fontId="11" numFmtId="0" xfId="0" applyAlignment="1" applyBorder="1" applyFont="1">
      <alignment readingOrder="0" vertical="bottom"/>
    </xf>
    <xf borderId="1" fillId="8" fontId="11" numFmtId="0" xfId="0" applyAlignment="1" applyBorder="1" applyFont="1">
      <alignment horizontal="right" readingOrder="0" vertical="bottom"/>
    </xf>
    <xf borderId="0" fillId="8" fontId="9" numFmtId="0" xfId="0" applyFont="1"/>
    <xf borderId="1" fillId="0" fontId="11" numFmtId="0" xfId="0" applyAlignment="1" applyBorder="1" applyFont="1">
      <alignment readingOrder="0" vertical="bottom"/>
    </xf>
    <xf borderId="1" fillId="0" fontId="11" numFmtId="0" xfId="0" applyAlignment="1" applyBorder="1" applyFont="1">
      <alignment horizontal="right" readingOrder="0" vertical="bottom"/>
    </xf>
    <xf borderId="0" fillId="3" fontId="15" numFmtId="0" xfId="0" applyAlignment="1" applyFont="1">
      <alignment readingOrder="0"/>
    </xf>
    <xf borderId="0" fillId="5" fontId="9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9" numFmtId="0" xfId="0" applyAlignment="1" applyFont="1">
      <alignment readingOrder="0" textRotation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reesound.org/people/Dizzy%20Banjo/packs/19689/" TargetMode="External"/><Relationship Id="rId22" Type="http://schemas.openxmlformats.org/officeDocument/2006/relationships/hyperlink" Target="https://freesound.org/people/2mbst1/packs/15183/" TargetMode="External"/><Relationship Id="rId21" Type="http://schemas.openxmlformats.org/officeDocument/2006/relationships/hyperlink" Target="https://freesound.org/people/RSilveira_88/packs/13700/" TargetMode="External"/><Relationship Id="rId24" Type="http://schemas.openxmlformats.org/officeDocument/2006/relationships/hyperlink" Target="https://freesound.org/people/pjcohen/packs/21519/" TargetMode="External"/><Relationship Id="rId23" Type="http://schemas.openxmlformats.org/officeDocument/2006/relationships/hyperlink" Target="https://freesound.org/people/Suicidity/packs/5915/" TargetMode="External"/><Relationship Id="rId1" Type="http://schemas.openxmlformats.org/officeDocument/2006/relationships/hyperlink" Target="https://freesound.org/people/hasbrouck/packs/14026/" TargetMode="External"/><Relationship Id="rId2" Type="http://schemas.openxmlformats.org/officeDocument/2006/relationships/hyperlink" Target="https://freesound.org/people/newagesoup/packs/18964/" TargetMode="External"/><Relationship Id="rId3" Type="http://schemas.openxmlformats.org/officeDocument/2006/relationships/hyperlink" Target="https://freesound.org/people/D%20W/packs/8944/" TargetMode="External"/><Relationship Id="rId4" Type="http://schemas.openxmlformats.org/officeDocument/2006/relationships/hyperlink" Target="https://freesound.org/people/Ligidium/packs/12288/" TargetMode="External"/><Relationship Id="rId9" Type="http://schemas.openxmlformats.org/officeDocument/2006/relationships/hyperlink" Target="https://freesound.org/people/Samulis/packs/21031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freesound.org/people/n_audioman/packs/18276/" TargetMode="External"/><Relationship Id="rId5" Type="http://schemas.openxmlformats.org/officeDocument/2006/relationships/hyperlink" Target="https://freesound.org/people/clruwe/packs/7488/" TargetMode="External"/><Relationship Id="rId6" Type="http://schemas.openxmlformats.org/officeDocument/2006/relationships/hyperlink" Target="https://freesound.org/people/uauaua/packs/700/" TargetMode="External"/><Relationship Id="rId7" Type="http://schemas.openxmlformats.org/officeDocument/2006/relationships/hyperlink" Target="https://freesound.org/people/MTG/packs/20241/" TargetMode="External"/><Relationship Id="rId8" Type="http://schemas.openxmlformats.org/officeDocument/2006/relationships/hyperlink" Target="https://freesound.org/people/MTG/packs/20217/" TargetMode="External"/><Relationship Id="rId11" Type="http://schemas.openxmlformats.org/officeDocument/2006/relationships/hyperlink" Target="https://freesound.org/people/MTG/packs/20227/" TargetMode="External"/><Relationship Id="rId10" Type="http://schemas.openxmlformats.org/officeDocument/2006/relationships/hyperlink" Target="https://freesound.org/people/MTG/packs/20212/" TargetMode="External"/><Relationship Id="rId13" Type="http://schemas.openxmlformats.org/officeDocument/2006/relationships/hyperlink" Target="https://freesound.org/people/tim.kahn/packs/3957/" TargetMode="External"/><Relationship Id="rId12" Type="http://schemas.openxmlformats.org/officeDocument/2006/relationships/hyperlink" Target="https://freesound.org/people/Samulis/packs/21014/" TargetMode="External"/><Relationship Id="rId15" Type="http://schemas.openxmlformats.org/officeDocument/2006/relationships/hyperlink" Target="https://freesound.org/people/Jovica/packs/669/" TargetMode="External"/><Relationship Id="rId14" Type="http://schemas.openxmlformats.org/officeDocument/2006/relationships/hyperlink" Target="https://freesound.org/people/tarane468/packs/20931/" TargetMode="External"/><Relationship Id="rId17" Type="http://schemas.openxmlformats.org/officeDocument/2006/relationships/hyperlink" Target="https://freesound.org/people/Snapper4298/packs/11176/" TargetMode="External"/><Relationship Id="rId16" Type="http://schemas.openxmlformats.org/officeDocument/2006/relationships/hyperlink" Target="https://freesound.org/people/sandyrb/packs/5600/" TargetMode="External"/><Relationship Id="rId19" Type="http://schemas.openxmlformats.org/officeDocument/2006/relationships/hyperlink" Target="https://freesound.org/people/lafashion/packs/20376/" TargetMode="External"/><Relationship Id="rId18" Type="http://schemas.openxmlformats.org/officeDocument/2006/relationships/hyperlink" Target="https://freesound.org/people/newagesoup/packs/2051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3.43"/>
    <col customWidth="1" min="3" max="3" width="13.57"/>
    <col customWidth="1" min="4" max="4" width="8.0"/>
    <col customWidth="1" min="5" max="5" width="6.43"/>
    <col customWidth="1" min="6" max="6" width="11.57"/>
    <col customWidth="1" min="7" max="7" width="8.57"/>
    <col customWidth="1" min="8" max="8" width="21.29"/>
    <col customWidth="1" min="55" max="55" width="61.0"/>
  </cols>
  <sheetData>
    <row r="1">
      <c r="A1" s="62" t="s">
        <v>0</v>
      </c>
      <c r="B1" s="63"/>
      <c r="C1" s="64">
        <v>11089.0</v>
      </c>
      <c r="D1" s="63"/>
      <c r="E1" s="63"/>
      <c r="F1" s="63"/>
      <c r="G1" s="63"/>
      <c r="H1" s="71" t="s">
        <v>102</v>
      </c>
      <c r="I1" s="72" t="s">
        <v>223</v>
      </c>
      <c r="J1" s="73"/>
      <c r="K1" s="73"/>
      <c r="U1" s="34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74" t="s">
        <v>224</v>
      </c>
      <c r="AX1" s="73"/>
      <c r="AY1" s="73"/>
      <c r="AZ1" s="73"/>
      <c r="BA1" s="73"/>
      <c r="BB1" s="73"/>
      <c r="BC1" s="73"/>
    </row>
    <row r="2">
      <c r="A2" s="62" t="s">
        <v>2</v>
      </c>
      <c r="B2" s="62" t="s">
        <v>3</v>
      </c>
      <c r="C2" s="62" t="s">
        <v>4</v>
      </c>
      <c r="D2" s="62" t="s">
        <v>5</v>
      </c>
      <c r="E2" s="62" t="s">
        <v>6</v>
      </c>
      <c r="F2" s="62" t="s">
        <v>7</v>
      </c>
      <c r="G2" s="62" t="s">
        <v>8</v>
      </c>
      <c r="H2" s="71" t="s">
        <v>103</v>
      </c>
      <c r="I2" s="65" t="s">
        <v>215</v>
      </c>
      <c r="J2" s="75"/>
      <c r="K2" s="75"/>
      <c r="L2" s="37"/>
      <c r="M2" s="37"/>
      <c r="N2" s="37"/>
      <c r="O2" s="37"/>
      <c r="P2" s="37"/>
      <c r="Q2" s="37"/>
      <c r="R2" s="37"/>
      <c r="S2" s="37"/>
      <c r="T2" s="37"/>
      <c r="U2" s="38" t="s">
        <v>111</v>
      </c>
      <c r="V2" s="39" t="s">
        <v>112</v>
      </c>
      <c r="W2" s="35"/>
      <c r="X2" s="40" t="s">
        <v>113</v>
      </c>
      <c r="Y2" s="35"/>
      <c r="Z2" s="40" t="s">
        <v>114</v>
      </c>
      <c r="AA2" s="35"/>
      <c r="AB2" s="35"/>
      <c r="AC2" s="35"/>
      <c r="AD2" s="35"/>
      <c r="AE2" s="35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76" t="s">
        <v>225</v>
      </c>
      <c r="AX2" s="77" t="s">
        <v>226</v>
      </c>
      <c r="AY2" s="77" t="s">
        <v>227</v>
      </c>
      <c r="AZ2" s="73"/>
      <c r="BA2" s="73"/>
      <c r="BB2" s="73"/>
      <c r="BC2" s="73"/>
    </row>
    <row r="3">
      <c r="A3" s="41" t="s">
        <v>115</v>
      </c>
      <c r="B3" s="41" t="s">
        <v>116</v>
      </c>
      <c r="C3" s="42">
        <v>68.0</v>
      </c>
      <c r="D3" s="42">
        <v>330.0</v>
      </c>
      <c r="E3" s="42">
        <v>0.0</v>
      </c>
      <c r="F3" s="42">
        <v>300.0</v>
      </c>
      <c r="G3" s="42">
        <v>29.0</v>
      </c>
      <c r="H3" s="78" t="s">
        <v>118</v>
      </c>
      <c r="I3" s="4">
        <v>241279.0</v>
      </c>
      <c r="J3" s="75"/>
      <c r="K3" s="75"/>
      <c r="L3" s="37"/>
      <c r="M3" s="37"/>
      <c r="N3" s="37"/>
      <c r="O3" s="37"/>
      <c r="P3" s="37"/>
      <c r="Q3" s="37"/>
      <c r="R3" s="37"/>
      <c r="S3" s="37"/>
      <c r="T3" s="37"/>
      <c r="U3" s="53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79"/>
      <c r="AX3" s="73"/>
      <c r="AY3" s="73"/>
      <c r="AZ3" s="73"/>
      <c r="BA3" s="73"/>
      <c r="BB3" s="73"/>
      <c r="BC3" s="73"/>
    </row>
    <row r="4">
      <c r="A4" s="80" t="s">
        <v>11</v>
      </c>
      <c r="B4" s="80" t="s">
        <v>12</v>
      </c>
      <c r="C4" s="81">
        <v>54.0</v>
      </c>
      <c r="D4" s="81">
        <v>40.0</v>
      </c>
      <c r="E4" s="81">
        <v>12.0</v>
      </c>
      <c r="F4" s="81">
        <v>94.0</v>
      </c>
      <c r="G4" s="81">
        <v>23.0</v>
      </c>
      <c r="H4" s="4" t="s">
        <v>105</v>
      </c>
      <c r="I4" s="33">
        <v>184226.0</v>
      </c>
      <c r="J4" s="33">
        <v>185815.0</v>
      </c>
      <c r="K4" s="33">
        <v>155092.0</v>
      </c>
      <c r="L4" s="37"/>
      <c r="M4" s="37"/>
      <c r="N4" s="37"/>
      <c r="O4" s="37"/>
      <c r="P4" s="37"/>
      <c r="Q4" s="37"/>
      <c r="R4" s="37"/>
      <c r="S4" s="37"/>
      <c r="T4" s="37"/>
      <c r="U4" s="53"/>
      <c r="V4" s="48">
        <v>162703.0</v>
      </c>
      <c r="W4" s="48">
        <v>377300.0</v>
      </c>
      <c r="X4" s="48">
        <v>276965.0</v>
      </c>
      <c r="Y4" s="48">
        <v>176634.0</v>
      </c>
      <c r="Z4" s="48">
        <v>68657.0</v>
      </c>
      <c r="AA4" s="48">
        <v>175845.0</v>
      </c>
      <c r="AB4" s="48">
        <v>377496.0</v>
      </c>
      <c r="AC4" s="48">
        <v>264993.0</v>
      </c>
      <c r="AD4" s="48">
        <v>212182.0</v>
      </c>
      <c r="AE4" s="48">
        <v>151359.0</v>
      </c>
      <c r="AF4" s="48">
        <v>6984.0</v>
      </c>
      <c r="AG4" s="48">
        <v>347964.0</v>
      </c>
      <c r="AH4" s="48">
        <v>212186.0</v>
      </c>
      <c r="AI4" s="48">
        <v>28165.0</v>
      </c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79"/>
      <c r="AX4" s="82"/>
      <c r="AY4" s="82"/>
      <c r="AZ4" s="82"/>
      <c r="BA4" s="82"/>
      <c r="BB4" s="82"/>
      <c r="BC4" s="82"/>
    </row>
    <row r="5">
      <c r="A5" s="80" t="s">
        <v>13</v>
      </c>
      <c r="B5" s="80" t="s">
        <v>14</v>
      </c>
      <c r="C5" s="81">
        <v>45.0</v>
      </c>
      <c r="D5" s="81">
        <v>77.0</v>
      </c>
      <c r="E5" s="81">
        <v>0.0</v>
      </c>
      <c r="F5" s="81">
        <v>122.0</v>
      </c>
      <c r="G5" s="81">
        <v>20.0</v>
      </c>
      <c r="H5" s="83" t="s">
        <v>118</v>
      </c>
      <c r="I5" s="84">
        <v>325810.0</v>
      </c>
      <c r="J5" s="84">
        <v>257031.0</v>
      </c>
      <c r="K5" s="84">
        <v>345925.0</v>
      </c>
      <c r="L5" s="84">
        <v>223272.0</v>
      </c>
      <c r="M5" s="49">
        <v>100647.0</v>
      </c>
      <c r="N5" s="4">
        <v>54510.0</v>
      </c>
      <c r="O5" s="4">
        <v>324977.0</v>
      </c>
      <c r="P5" s="37"/>
      <c r="Q5" s="37"/>
      <c r="R5" s="37"/>
      <c r="S5" s="37"/>
      <c r="T5" s="37"/>
      <c r="V5" s="48">
        <v>100850.0</v>
      </c>
      <c r="W5" s="4">
        <v>379373.0</v>
      </c>
      <c r="X5" s="48">
        <v>71927.0</v>
      </c>
      <c r="Y5" s="4">
        <v>107272.0</v>
      </c>
      <c r="Z5" s="4">
        <v>379387.0</v>
      </c>
      <c r="AA5" s="4">
        <v>379388.0</v>
      </c>
      <c r="AB5" s="4">
        <v>192426.0</v>
      </c>
      <c r="AC5" s="4">
        <v>205409.0</v>
      </c>
      <c r="AD5" s="4">
        <v>112380.0</v>
      </c>
      <c r="AE5" s="4">
        <v>100856.0</v>
      </c>
      <c r="AF5" s="4">
        <v>107273.0</v>
      </c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79"/>
      <c r="AX5" s="82"/>
      <c r="AY5" s="82"/>
      <c r="AZ5" s="82"/>
      <c r="BA5" s="82"/>
      <c r="BB5" s="82"/>
      <c r="BC5" s="82"/>
    </row>
    <row r="6">
      <c r="A6" s="80" t="s">
        <v>15</v>
      </c>
      <c r="B6" s="80" t="s">
        <v>16</v>
      </c>
      <c r="C6" s="81">
        <v>51.0</v>
      </c>
      <c r="D6" s="81">
        <v>469.0</v>
      </c>
      <c r="E6" s="81">
        <v>7.0</v>
      </c>
      <c r="F6" s="81">
        <v>300.0</v>
      </c>
      <c r="G6" s="81">
        <v>22.0</v>
      </c>
      <c r="H6" s="85" t="s">
        <v>106</v>
      </c>
      <c r="I6" s="47">
        <v>145561.0</v>
      </c>
      <c r="J6" s="75"/>
      <c r="K6" s="37"/>
      <c r="L6" s="37"/>
      <c r="M6" s="37"/>
      <c r="N6" s="37"/>
      <c r="O6" s="37"/>
      <c r="P6" s="37"/>
      <c r="Q6" s="37"/>
      <c r="R6" s="37"/>
      <c r="S6" s="37"/>
      <c r="T6" s="37"/>
      <c r="U6" s="47"/>
      <c r="V6" s="48"/>
      <c r="W6" s="36"/>
      <c r="X6" s="35"/>
      <c r="Y6" s="35"/>
      <c r="Z6" s="35"/>
      <c r="AA6" s="35"/>
      <c r="AB6" s="35"/>
      <c r="AC6" s="35"/>
      <c r="AD6" s="35"/>
      <c r="AE6" s="35"/>
      <c r="AF6" s="35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79"/>
      <c r="AX6" s="82"/>
      <c r="AY6" s="82"/>
      <c r="AZ6" s="82"/>
      <c r="BA6" s="82"/>
      <c r="BB6" s="82"/>
      <c r="BC6" s="82"/>
    </row>
    <row r="7">
      <c r="A7" s="62" t="s">
        <v>17</v>
      </c>
      <c r="B7" s="62" t="s">
        <v>18</v>
      </c>
      <c r="C7" s="64">
        <v>152.0</v>
      </c>
      <c r="D7" s="64">
        <v>2.0</v>
      </c>
      <c r="E7" s="64">
        <v>0.0</v>
      </c>
      <c r="F7" s="64">
        <v>154.0</v>
      </c>
      <c r="G7" s="64">
        <v>66.0</v>
      </c>
      <c r="H7" s="86" t="s">
        <v>118</v>
      </c>
      <c r="I7" s="33">
        <v>88274.0</v>
      </c>
      <c r="J7" s="33">
        <v>231765.0</v>
      </c>
      <c r="K7" s="33">
        <v>332479.0</v>
      </c>
      <c r="L7" s="33">
        <v>270607.0</v>
      </c>
      <c r="M7" s="33">
        <v>145795.0</v>
      </c>
      <c r="N7" s="33">
        <v>45935.0</v>
      </c>
      <c r="O7" s="33">
        <v>67558.0</v>
      </c>
      <c r="P7" s="33">
        <v>270610.0</v>
      </c>
      <c r="Q7" s="37"/>
      <c r="R7" s="37"/>
      <c r="S7" s="37"/>
      <c r="T7" s="37"/>
      <c r="U7" s="53"/>
      <c r="V7" s="48">
        <v>108047.0</v>
      </c>
      <c r="W7" s="48">
        <v>145206.0</v>
      </c>
      <c r="X7" s="35"/>
      <c r="Y7" s="35"/>
      <c r="Z7" s="35"/>
      <c r="AA7" s="35"/>
      <c r="AB7" s="35"/>
      <c r="AC7" s="35"/>
      <c r="AD7" s="35"/>
      <c r="AE7" s="35"/>
      <c r="AF7" s="35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79"/>
      <c r="AX7" s="73"/>
      <c r="AY7" s="73"/>
      <c r="AZ7" s="73"/>
      <c r="BA7" s="73"/>
      <c r="BB7" s="73"/>
      <c r="BC7" s="73"/>
    </row>
    <row r="8">
      <c r="A8" s="80" t="s">
        <v>19</v>
      </c>
      <c r="B8" s="80" t="s">
        <v>20</v>
      </c>
      <c r="C8" s="81">
        <v>51.0</v>
      </c>
      <c r="D8" s="81">
        <v>288.0</v>
      </c>
      <c r="E8" s="81">
        <v>10.0</v>
      </c>
      <c r="F8" s="81">
        <v>300.0</v>
      </c>
      <c r="G8" s="81">
        <v>22.0</v>
      </c>
      <c r="H8" s="85" t="s">
        <v>106</v>
      </c>
      <c r="I8" s="33">
        <v>140718.0</v>
      </c>
      <c r="J8" s="33">
        <v>140719.0</v>
      </c>
      <c r="K8" s="33">
        <v>182806.0</v>
      </c>
      <c r="L8" s="37"/>
      <c r="M8" s="37"/>
      <c r="N8" s="37"/>
      <c r="O8" s="37"/>
      <c r="P8" s="37"/>
      <c r="Q8" s="37"/>
      <c r="R8" s="37"/>
      <c r="S8" s="37"/>
      <c r="T8" s="37"/>
      <c r="U8" s="53"/>
      <c r="V8" s="35">
        <v>21412.0</v>
      </c>
      <c r="W8" s="35">
        <v>190698.0</v>
      </c>
      <c r="X8" s="35">
        <v>62548.0</v>
      </c>
      <c r="Y8" s="35">
        <v>56579.0</v>
      </c>
      <c r="Z8" s="35">
        <v>46012.0</v>
      </c>
      <c r="AA8" s="35">
        <v>198353.0</v>
      </c>
      <c r="AB8" s="35"/>
      <c r="AC8" s="35"/>
      <c r="AD8" s="35"/>
      <c r="AE8" s="35"/>
      <c r="AF8" s="35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83">
        <v>221722.0</v>
      </c>
      <c r="AX8" s="87" t="s">
        <v>228</v>
      </c>
      <c r="AY8" s="88" t="s">
        <v>229</v>
      </c>
      <c r="AZ8" s="82"/>
      <c r="BA8" s="82"/>
      <c r="BB8" s="82"/>
      <c r="BC8" s="82"/>
    </row>
    <row r="9">
      <c r="A9" s="80" t="s">
        <v>21</v>
      </c>
      <c r="B9" s="80" t="s">
        <v>22</v>
      </c>
      <c r="C9" s="81">
        <v>52.0</v>
      </c>
      <c r="D9" s="81">
        <v>242.0</v>
      </c>
      <c r="E9" s="81">
        <v>6.0</v>
      </c>
      <c r="F9" s="81">
        <v>294.0</v>
      </c>
      <c r="G9" s="81">
        <v>23.0</v>
      </c>
      <c r="H9" s="85" t="s">
        <v>106</v>
      </c>
      <c r="I9" s="33">
        <v>45814.0</v>
      </c>
      <c r="J9" s="33">
        <v>180943.0</v>
      </c>
      <c r="K9" s="33">
        <v>70766.0</v>
      </c>
      <c r="L9" s="37"/>
      <c r="M9" s="37"/>
      <c r="N9" s="37"/>
      <c r="O9" s="37"/>
      <c r="P9" s="37"/>
      <c r="Q9" s="37"/>
      <c r="R9" s="37"/>
      <c r="S9" s="37"/>
      <c r="T9" s="37"/>
      <c r="U9" s="53"/>
      <c r="V9" s="35">
        <v>135000.0</v>
      </c>
      <c r="W9" s="35">
        <v>190033.0</v>
      </c>
      <c r="X9" s="35">
        <v>173081.0</v>
      </c>
      <c r="Y9" s="35">
        <v>211397.0</v>
      </c>
      <c r="Z9" s="35">
        <v>365516.0</v>
      </c>
      <c r="AA9" s="35">
        <v>91484.0</v>
      </c>
      <c r="AB9" s="35">
        <v>369280.0</v>
      </c>
      <c r="AC9" s="35">
        <v>215949.0</v>
      </c>
      <c r="AD9" s="35">
        <v>43674.0</v>
      </c>
      <c r="AE9" s="35"/>
      <c r="AF9" s="35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83">
        <v>335519.0</v>
      </c>
      <c r="AX9" s="87" t="s">
        <v>230</v>
      </c>
      <c r="AY9" s="88" t="s">
        <v>231</v>
      </c>
      <c r="AZ9" s="82"/>
      <c r="BA9" s="82"/>
      <c r="BB9" s="82"/>
      <c r="BC9" s="82"/>
    </row>
    <row r="10">
      <c r="A10" s="80" t="s">
        <v>23</v>
      </c>
      <c r="B10" s="80" t="s">
        <v>24</v>
      </c>
      <c r="C10" s="81">
        <v>60.0</v>
      </c>
      <c r="D10" s="81">
        <v>61.0</v>
      </c>
      <c r="E10" s="81">
        <v>2.0</v>
      </c>
      <c r="F10" s="81">
        <v>121.0</v>
      </c>
      <c r="G10" s="81">
        <v>26.0</v>
      </c>
      <c r="H10" s="86" t="s">
        <v>232</v>
      </c>
      <c r="I10" s="89"/>
      <c r="J10" s="75"/>
      <c r="K10" s="75"/>
      <c r="L10" s="37"/>
      <c r="M10" s="37"/>
      <c r="N10" s="37"/>
      <c r="O10" s="37"/>
      <c r="P10" s="37"/>
      <c r="Q10" s="37"/>
      <c r="R10" s="37"/>
      <c r="S10" s="37"/>
      <c r="T10" s="37"/>
      <c r="U10" s="53"/>
      <c r="V10" s="35">
        <v>174434.0</v>
      </c>
      <c r="W10" s="35">
        <v>91263.0</v>
      </c>
      <c r="X10" s="35">
        <v>152956.0</v>
      </c>
      <c r="Y10" s="35">
        <v>252715.0</v>
      </c>
      <c r="Z10" s="35">
        <v>185050.0</v>
      </c>
      <c r="AA10" s="35">
        <v>344220.0</v>
      </c>
      <c r="AB10" s="35">
        <v>186147.0</v>
      </c>
      <c r="AC10" s="35">
        <v>233232.0</v>
      </c>
      <c r="AD10" s="35">
        <v>175438.0</v>
      </c>
      <c r="AE10" s="35"/>
      <c r="AF10" s="35"/>
      <c r="AG10" s="36"/>
      <c r="AH10" s="36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79"/>
      <c r="AX10" s="82"/>
      <c r="AY10" s="82"/>
      <c r="AZ10" s="82"/>
      <c r="BA10" s="82"/>
      <c r="BB10" s="82"/>
      <c r="BC10" s="82"/>
    </row>
    <row r="11">
      <c r="A11" s="80" t="s">
        <v>25</v>
      </c>
      <c r="B11" s="80" t="s">
        <v>26</v>
      </c>
      <c r="C11" s="81">
        <v>54.0</v>
      </c>
      <c r="D11" s="81">
        <v>44.0</v>
      </c>
      <c r="E11" s="81">
        <v>4.0</v>
      </c>
      <c r="F11" s="81">
        <v>98.0</v>
      </c>
      <c r="G11" s="81">
        <v>24.0</v>
      </c>
      <c r="H11" s="26" t="s">
        <v>107</v>
      </c>
      <c r="I11" s="89"/>
      <c r="J11" s="75"/>
      <c r="K11" s="75"/>
      <c r="L11" s="37"/>
      <c r="M11" s="37"/>
      <c r="N11" s="37"/>
      <c r="O11" s="37"/>
      <c r="P11" s="37"/>
      <c r="Q11" s="37"/>
      <c r="R11" s="37"/>
      <c r="S11" s="37"/>
      <c r="T11" s="37"/>
      <c r="U11" s="53"/>
      <c r="V11" s="35">
        <v>366895.0</v>
      </c>
      <c r="W11" s="35">
        <v>182356.0</v>
      </c>
      <c r="X11" s="35">
        <v>344591.0</v>
      </c>
      <c r="Y11" s="35">
        <v>207309.0</v>
      </c>
      <c r="Z11" s="35"/>
      <c r="AA11" s="35"/>
      <c r="AB11" s="35"/>
      <c r="AC11" s="35"/>
      <c r="AD11" s="35"/>
      <c r="AE11" s="35"/>
      <c r="AF11" s="35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79"/>
      <c r="AX11" s="82"/>
      <c r="AY11" s="82"/>
      <c r="AZ11" s="82"/>
      <c r="BA11" s="82"/>
      <c r="BB11" s="82"/>
      <c r="BC11" s="82"/>
    </row>
    <row r="12">
      <c r="A12" s="80" t="s">
        <v>27</v>
      </c>
      <c r="B12" s="80" t="s">
        <v>28</v>
      </c>
      <c r="C12" s="81">
        <v>60.0</v>
      </c>
      <c r="D12" s="81">
        <v>93.0</v>
      </c>
      <c r="E12" s="81">
        <v>5.0</v>
      </c>
      <c r="F12" s="81">
        <v>153.0</v>
      </c>
      <c r="G12" s="81">
        <v>26.0</v>
      </c>
      <c r="H12" s="86" t="s">
        <v>232</v>
      </c>
      <c r="I12" s="89">
        <v>71786.0</v>
      </c>
      <c r="J12" s="33">
        <v>208742.0</v>
      </c>
      <c r="K12" s="75"/>
      <c r="L12" s="37"/>
      <c r="M12" s="37"/>
      <c r="N12" s="37"/>
      <c r="O12" s="37"/>
      <c r="P12" s="37"/>
      <c r="Q12" s="37"/>
      <c r="R12" s="37"/>
      <c r="S12" s="37"/>
      <c r="T12" s="37"/>
      <c r="U12" s="53"/>
      <c r="V12" s="48">
        <v>186427.0</v>
      </c>
      <c r="W12" s="48">
        <v>268128.0</v>
      </c>
      <c r="X12" s="48">
        <v>134952.0</v>
      </c>
      <c r="Y12" s="35"/>
      <c r="Z12" s="35"/>
      <c r="AA12" s="35"/>
      <c r="AB12" s="35"/>
      <c r="AC12" s="35"/>
      <c r="AD12" s="35"/>
      <c r="AE12" s="35"/>
      <c r="AF12" s="35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79"/>
      <c r="AX12" s="82"/>
      <c r="AY12" s="82"/>
      <c r="AZ12" s="82"/>
      <c r="BA12" s="82"/>
      <c r="BB12" s="82"/>
      <c r="BC12" s="82"/>
    </row>
    <row r="13">
      <c r="A13" s="80" t="s">
        <v>29</v>
      </c>
      <c r="B13" s="80" t="s">
        <v>30</v>
      </c>
      <c r="C13" s="81">
        <v>59.0</v>
      </c>
      <c r="D13" s="81">
        <v>110.0</v>
      </c>
      <c r="E13" s="81">
        <v>3.0</v>
      </c>
      <c r="F13" s="81">
        <v>169.0</v>
      </c>
      <c r="G13" s="81">
        <v>26.0</v>
      </c>
      <c r="H13" s="86" t="s">
        <v>233</v>
      </c>
      <c r="I13" s="89">
        <v>117411.0</v>
      </c>
      <c r="J13" s="89">
        <v>89525.0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53"/>
      <c r="V13" s="48">
        <v>76276.0</v>
      </c>
      <c r="W13" s="48">
        <v>334978.0</v>
      </c>
      <c r="X13" s="48">
        <v>191436.0</v>
      </c>
      <c r="Y13" s="48">
        <v>257956.0</v>
      </c>
      <c r="Z13" s="40">
        <v>155008.0</v>
      </c>
      <c r="AA13" s="48">
        <v>340068.0</v>
      </c>
      <c r="AB13" s="48">
        <v>260718.0</v>
      </c>
      <c r="AC13" s="48">
        <v>170894.0</v>
      </c>
      <c r="AD13" s="35"/>
      <c r="AE13" s="35"/>
      <c r="AF13" s="35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83">
        <v>152529.0</v>
      </c>
      <c r="AX13" s="87" t="s">
        <v>234</v>
      </c>
      <c r="AY13" s="88" t="s">
        <v>235</v>
      </c>
      <c r="AZ13" s="82"/>
      <c r="BA13" s="82"/>
      <c r="BB13" s="82"/>
      <c r="BC13" s="82"/>
    </row>
    <row r="14">
      <c r="A14" s="80" t="s">
        <v>31</v>
      </c>
      <c r="B14" s="80" t="s">
        <v>32</v>
      </c>
      <c r="C14" s="81">
        <v>54.0</v>
      </c>
      <c r="D14" s="81">
        <v>1307.0</v>
      </c>
      <c r="E14" s="81">
        <v>10.0</v>
      </c>
      <c r="F14" s="81">
        <v>300.0</v>
      </c>
      <c r="G14" s="81">
        <v>24.0</v>
      </c>
      <c r="H14" s="86" t="s">
        <v>236</v>
      </c>
      <c r="I14" s="33">
        <v>72659.0</v>
      </c>
      <c r="J14" s="33">
        <v>271563.0</v>
      </c>
      <c r="K14" s="89"/>
      <c r="L14" s="37"/>
      <c r="M14" s="37"/>
      <c r="N14" s="37"/>
      <c r="O14" s="37"/>
      <c r="P14" s="37"/>
      <c r="Q14" s="37"/>
      <c r="R14" s="37"/>
      <c r="S14" s="37"/>
      <c r="T14" s="37"/>
      <c r="U14" s="53"/>
      <c r="V14" s="48">
        <v>263829.0</v>
      </c>
      <c r="W14" s="48">
        <v>176641.0</v>
      </c>
      <c r="X14" s="48">
        <v>326214.0</v>
      </c>
      <c r="Y14" s="48">
        <v>178062.0</v>
      </c>
      <c r="Z14" s="48">
        <v>156602.0</v>
      </c>
      <c r="AA14" s="48">
        <v>261092.0</v>
      </c>
      <c r="AB14" s="48">
        <v>57742.0</v>
      </c>
      <c r="AC14" s="48">
        <v>380654.0</v>
      </c>
      <c r="AD14" s="48">
        <v>275965.0</v>
      </c>
      <c r="AE14" s="35"/>
      <c r="AF14" s="35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79"/>
      <c r="AX14" s="82"/>
      <c r="AY14" s="82"/>
      <c r="AZ14" s="82"/>
      <c r="BA14" s="82"/>
      <c r="BB14" s="82"/>
      <c r="BC14" s="82"/>
    </row>
    <row r="15">
      <c r="A15" s="80" t="s">
        <v>33</v>
      </c>
      <c r="B15" s="80" t="s">
        <v>34</v>
      </c>
      <c r="C15" s="81">
        <v>53.0</v>
      </c>
      <c r="D15" s="81">
        <v>272.0</v>
      </c>
      <c r="E15" s="81">
        <v>4.0</v>
      </c>
      <c r="F15" s="81">
        <v>300.0</v>
      </c>
      <c r="G15" s="81">
        <v>23.0</v>
      </c>
      <c r="H15" s="86" t="s">
        <v>237</v>
      </c>
      <c r="I15" s="89"/>
      <c r="J15" s="75"/>
      <c r="K15" s="75"/>
      <c r="L15" s="37"/>
      <c r="M15" s="37"/>
      <c r="N15" s="37"/>
      <c r="O15" s="37"/>
      <c r="P15" s="37"/>
      <c r="Q15" s="37"/>
      <c r="R15" s="37"/>
      <c r="S15" s="37"/>
      <c r="T15" s="37"/>
      <c r="U15" s="34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26">
        <v>193860.0</v>
      </c>
      <c r="AX15" s="87" t="s">
        <v>238</v>
      </c>
      <c r="AY15" s="88" t="s">
        <v>239</v>
      </c>
      <c r="AZ15" s="82"/>
      <c r="BA15" s="82"/>
      <c r="BB15" s="82"/>
      <c r="BC15" s="82"/>
    </row>
    <row r="16">
      <c r="A16" s="62" t="s">
        <v>35</v>
      </c>
      <c r="B16" s="62" t="s">
        <v>36</v>
      </c>
      <c r="C16" s="64">
        <v>121.0</v>
      </c>
      <c r="D16" s="64">
        <v>7.0</v>
      </c>
      <c r="E16" s="64">
        <v>0.0</v>
      </c>
      <c r="F16" s="64">
        <v>128.0</v>
      </c>
      <c r="G16" s="64">
        <v>52.0</v>
      </c>
      <c r="H16" s="83" t="s">
        <v>240</v>
      </c>
      <c r="I16" s="33">
        <v>351539.0</v>
      </c>
      <c r="J16" s="33">
        <v>43872.0</v>
      </c>
      <c r="K16" s="33">
        <v>133987.0</v>
      </c>
      <c r="L16" s="33">
        <v>108806.0</v>
      </c>
      <c r="M16" s="33">
        <v>255883.0</v>
      </c>
      <c r="N16" s="33">
        <v>352665.0</v>
      </c>
      <c r="O16" s="33">
        <v>197222.0</v>
      </c>
      <c r="P16" s="33">
        <v>43875.0</v>
      </c>
      <c r="Q16" s="33">
        <v>35203.0</v>
      </c>
      <c r="R16" s="33">
        <v>254821.0</v>
      </c>
      <c r="S16" s="37"/>
      <c r="T16" s="37"/>
      <c r="U16" s="34"/>
      <c r="V16" s="48">
        <v>185631.0</v>
      </c>
      <c r="W16" s="48">
        <v>110301.0</v>
      </c>
      <c r="X16" s="48">
        <v>166888.0</v>
      </c>
      <c r="Y16" s="35"/>
      <c r="Z16" s="35"/>
      <c r="AA16" s="35"/>
      <c r="AB16" s="35"/>
      <c r="AC16" s="35"/>
      <c r="AD16" s="35"/>
      <c r="AE16" s="35"/>
      <c r="AF16" s="35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83">
        <v>4257.0</v>
      </c>
      <c r="AX16" s="90" t="str">
        <f>HYPERLINK("https://freesound.org/people/soundplusdesign/packs/4257/","Pack: Telephone Keypad")</f>
        <v>Pack: Telephone Keypad</v>
      </c>
      <c r="AY16" s="4"/>
      <c r="AZ16" s="4"/>
      <c r="BA16" s="4"/>
      <c r="BB16" s="4"/>
      <c r="BC16" s="4"/>
    </row>
    <row r="17">
      <c r="A17" s="62" t="s">
        <v>43</v>
      </c>
      <c r="B17" s="62" t="s">
        <v>44</v>
      </c>
      <c r="C17" s="64">
        <v>256.0</v>
      </c>
      <c r="D17" s="64">
        <v>1960.0</v>
      </c>
      <c r="E17" s="64">
        <v>1.0</v>
      </c>
      <c r="F17" s="64">
        <v>300.0</v>
      </c>
      <c r="G17" s="64">
        <v>110.0</v>
      </c>
      <c r="H17" s="83" t="s">
        <v>240</v>
      </c>
      <c r="I17" s="75"/>
      <c r="J17" s="75"/>
      <c r="K17" s="75"/>
      <c r="L17" s="37"/>
      <c r="M17" s="37"/>
      <c r="N17" s="37"/>
      <c r="O17" s="37"/>
      <c r="P17" s="37"/>
      <c r="Q17" s="37"/>
      <c r="R17" s="37"/>
      <c r="S17" s="37"/>
      <c r="T17" s="37"/>
      <c r="U17" s="34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83" t="s">
        <v>241</v>
      </c>
      <c r="AX17" s="87" t="s">
        <v>242</v>
      </c>
      <c r="AY17" s="82"/>
      <c r="AZ17" s="87" t="s">
        <v>243</v>
      </c>
      <c r="BA17" s="82"/>
      <c r="BB17" s="87" t="s">
        <v>244</v>
      </c>
      <c r="BC17" s="88" t="s">
        <v>245</v>
      </c>
    </row>
    <row r="18">
      <c r="A18" s="62" t="s">
        <v>45</v>
      </c>
      <c r="B18" s="62" t="s">
        <v>46</v>
      </c>
      <c r="C18" s="64">
        <v>99.0</v>
      </c>
      <c r="D18" s="64">
        <v>200.0</v>
      </c>
      <c r="E18" s="64">
        <v>0.0</v>
      </c>
      <c r="F18" s="64">
        <v>299.0</v>
      </c>
      <c r="G18" s="64">
        <v>42.0</v>
      </c>
      <c r="H18" s="83" t="s">
        <v>240</v>
      </c>
      <c r="I18" s="75"/>
      <c r="J18" s="75"/>
      <c r="K18" s="75"/>
      <c r="L18" s="37"/>
      <c r="M18" s="37"/>
      <c r="N18" s="37"/>
      <c r="O18" s="37"/>
      <c r="P18" s="37"/>
      <c r="Q18" s="37"/>
      <c r="R18" s="37"/>
      <c r="S18" s="37"/>
      <c r="T18" s="37"/>
      <c r="U18" s="34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83" t="s">
        <v>246</v>
      </c>
      <c r="AX18" s="87" t="s">
        <v>247</v>
      </c>
      <c r="AY18" s="73"/>
      <c r="AZ18" s="87" t="s">
        <v>248</v>
      </c>
      <c r="BA18" s="73"/>
      <c r="BB18" s="73"/>
      <c r="BC18" s="91" t="s">
        <v>249</v>
      </c>
    </row>
    <row r="19">
      <c r="A19" s="62" t="s">
        <v>47</v>
      </c>
      <c r="B19" s="62" t="s">
        <v>48</v>
      </c>
      <c r="C19" s="64">
        <v>130.0</v>
      </c>
      <c r="D19" s="64">
        <v>1149.0</v>
      </c>
      <c r="E19" s="64">
        <v>1.0</v>
      </c>
      <c r="F19" s="64">
        <v>300.0</v>
      </c>
      <c r="G19" s="64">
        <v>56.0</v>
      </c>
      <c r="H19" s="83" t="s">
        <v>240</v>
      </c>
      <c r="I19" s="33">
        <v>131330.0</v>
      </c>
      <c r="J19" s="75"/>
      <c r="K19" s="75"/>
      <c r="L19" s="37"/>
      <c r="M19" s="37"/>
      <c r="N19" s="37"/>
      <c r="O19" s="37"/>
      <c r="P19" s="37"/>
      <c r="Q19" s="37"/>
      <c r="R19" s="37"/>
      <c r="S19" s="37"/>
      <c r="T19" s="37"/>
      <c r="U19" s="34"/>
      <c r="V19" s="48">
        <v>24598.0</v>
      </c>
      <c r="W19" s="48">
        <v>61099.0</v>
      </c>
      <c r="X19" s="35"/>
      <c r="Y19" s="35"/>
      <c r="Z19" s="35"/>
      <c r="AA19" s="35"/>
      <c r="AB19" s="35"/>
      <c r="AC19" s="35"/>
      <c r="AD19" s="35"/>
      <c r="AE19" s="35"/>
      <c r="AF19" s="35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83">
        <v>20212.0</v>
      </c>
      <c r="AX19" s="87" t="s">
        <v>250</v>
      </c>
      <c r="AY19" s="73"/>
      <c r="AZ19" s="73"/>
      <c r="BA19" s="73"/>
      <c r="BB19" s="73"/>
      <c r="BC19" s="73"/>
    </row>
    <row r="20">
      <c r="A20" s="62" t="s">
        <v>49</v>
      </c>
      <c r="B20" s="62" t="s">
        <v>50</v>
      </c>
      <c r="C20" s="64">
        <v>131.0</v>
      </c>
      <c r="D20" s="64">
        <v>1620.0</v>
      </c>
      <c r="E20" s="64">
        <v>0.0</v>
      </c>
      <c r="F20" s="64">
        <v>300.0</v>
      </c>
      <c r="G20" s="64">
        <v>56.0</v>
      </c>
      <c r="H20" s="83" t="s">
        <v>240</v>
      </c>
      <c r="I20" s="75"/>
      <c r="J20" s="75"/>
      <c r="K20" s="75"/>
      <c r="L20" s="37"/>
      <c r="M20" s="37"/>
      <c r="N20" s="37"/>
      <c r="O20" s="37"/>
      <c r="P20" s="37"/>
      <c r="Q20" s="37"/>
      <c r="R20" s="37"/>
      <c r="S20" s="37"/>
      <c r="T20" s="37"/>
      <c r="U20" s="34"/>
      <c r="V20" s="48">
        <v>639.0</v>
      </c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83" t="s">
        <v>251</v>
      </c>
      <c r="AX20" s="87" t="s">
        <v>252</v>
      </c>
      <c r="AY20" s="73"/>
      <c r="AZ20" s="87" t="s">
        <v>253</v>
      </c>
      <c r="BA20" s="73"/>
      <c r="BB20" s="73"/>
      <c r="BC20" s="77" t="s">
        <v>254</v>
      </c>
    </row>
    <row r="21">
      <c r="A21" s="62" t="s">
        <v>51</v>
      </c>
      <c r="B21" s="62" t="s">
        <v>52</v>
      </c>
      <c r="C21" s="64">
        <v>106.0</v>
      </c>
      <c r="D21" s="64">
        <v>1659.0</v>
      </c>
      <c r="E21" s="64">
        <v>13.0</v>
      </c>
      <c r="F21" s="64">
        <v>300.0</v>
      </c>
      <c r="G21" s="64">
        <v>46.0</v>
      </c>
      <c r="H21" s="83" t="s">
        <v>118</v>
      </c>
      <c r="I21" s="33">
        <v>182992.0</v>
      </c>
      <c r="J21" s="33">
        <v>182932.0</v>
      </c>
      <c r="K21" s="75"/>
      <c r="L21" s="37"/>
      <c r="M21" s="37"/>
      <c r="N21" s="37"/>
      <c r="O21" s="37"/>
      <c r="P21" s="37"/>
      <c r="Q21" s="37"/>
      <c r="R21" s="37"/>
      <c r="S21" s="37"/>
      <c r="T21" s="37"/>
      <c r="U21" s="34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92" t="s">
        <v>255</v>
      </c>
      <c r="AX21" s="73"/>
      <c r="AY21" s="73"/>
      <c r="AZ21" s="73"/>
      <c r="BA21" s="73"/>
      <c r="BB21" s="73"/>
      <c r="BC21" s="73"/>
    </row>
    <row r="22">
      <c r="A22" s="62" t="s">
        <v>53</v>
      </c>
      <c r="B22" s="62" t="s">
        <v>54</v>
      </c>
      <c r="C22" s="64">
        <v>94.0</v>
      </c>
      <c r="D22" s="64">
        <v>127.0</v>
      </c>
      <c r="E22" s="64">
        <v>7.0</v>
      </c>
      <c r="F22" s="64">
        <v>221.0</v>
      </c>
      <c r="G22" s="64">
        <v>41.0</v>
      </c>
      <c r="H22" s="83" t="s">
        <v>118</v>
      </c>
      <c r="I22" s="33">
        <v>36131.0</v>
      </c>
      <c r="J22" s="75"/>
      <c r="K22" s="75"/>
      <c r="L22" s="37"/>
      <c r="M22" s="37"/>
      <c r="N22" s="37"/>
      <c r="O22" s="37"/>
      <c r="P22" s="37"/>
      <c r="Q22" s="37"/>
      <c r="R22" s="37"/>
      <c r="S22" s="37"/>
      <c r="T22" s="37"/>
      <c r="U22" s="34"/>
      <c r="V22" s="48">
        <v>41381.0</v>
      </c>
      <c r="W22" s="48">
        <v>323817.0</v>
      </c>
      <c r="X22" s="35"/>
      <c r="Y22" s="35"/>
      <c r="Z22" s="35"/>
      <c r="AA22" s="35"/>
      <c r="AB22" s="35"/>
      <c r="AC22" s="35"/>
      <c r="AD22" s="35"/>
      <c r="AE22" s="35"/>
      <c r="AF22" s="35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83" t="s">
        <v>256</v>
      </c>
      <c r="AX22" s="73"/>
      <c r="AY22" s="73"/>
      <c r="AZ22" s="73"/>
      <c r="BA22" s="73"/>
      <c r="BB22" s="73"/>
      <c r="BC22" s="73"/>
    </row>
    <row r="23">
      <c r="A23" s="62" t="s">
        <v>55</v>
      </c>
      <c r="B23" s="62" t="s">
        <v>56</v>
      </c>
      <c r="C23" s="64">
        <v>79.0</v>
      </c>
      <c r="D23" s="64">
        <v>22.0</v>
      </c>
      <c r="E23" s="64">
        <v>0.0</v>
      </c>
      <c r="F23" s="64">
        <v>101.0</v>
      </c>
      <c r="G23" s="64">
        <v>34.0</v>
      </c>
      <c r="H23" s="83" t="s">
        <v>118</v>
      </c>
      <c r="I23" s="33">
        <v>383595.0</v>
      </c>
      <c r="J23" s="33">
        <v>383593.0</v>
      </c>
      <c r="K23" s="33">
        <v>383627.0</v>
      </c>
      <c r="L23" s="33">
        <v>383629.0</v>
      </c>
      <c r="M23" s="33">
        <v>383596.0</v>
      </c>
      <c r="N23" s="33">
        <v>383600.0</v>
      </c>
      <c r="O23" s="33">
        <v>383626.0</v>
      </c>
      <c r="P23" s="33">
        <v>383628.0</v>
      </c>
      <c r="Q23" s="33">
        <v>383601.0</v>
      </c>
      <c r="R23" s="33">
        <v>383625.0</v>
      </c>
      <c r="S23" s="47">
        <v>146080.0</v>
      </c>
      <c r="T23" s="4">
        <v>146086.0</v>
      </c>
      <c r="U23" s="47"/>
      <c r="V23" s="48">
        <v>166365.0</v>
      </c>
      <c r="W23" s="48">
        <v>166361.0</v>
      </c>
      <c r="X23" s="35"/>
      <c r="Y23" s="35"/>
      <c r="Z23" s="35"/>
      <c r="AA23" s="35"/>
      <c r="AB23" s="35"/>
      <c r="AC23" s="35"/>
      <c r="AD23" s="35"/>
      <c r="AE23" s="35"/>
      <c r="AF23" s="35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79"/>
      <c r="AX23" s="73"/>
      <c r="AY23" s="73"/>
      <c r="AZ23" s="73"/>
      <c r="BA23" s="73"/>
      <c r="BB23" s="73"/>
      <c r="BC23" s="73"/>
    </row>
    <row r="24">
      <c r="A24" s="93" t="s">
        <v>57</v>
      </c>
      <c r="B24" s="93" t="s">
        <v>58</v>
      </c>
      <c r="C24" s="94">
        <v>56.0</v>
      </c>
      <c r="D24" s="94">
        <v>257.0</v>
      </c>
      <c r="E24" s="94">
        <v>0.0</v>
      </c>
      <c r="F24" s="94">
        <v>300.0</v>
      </c>
      <c r="G24" s="94">
        <v>24.0</v>
      </c>
      <c r="H24" s="85" t="s">
        <v>106</v>
      </c>
      <c r="I24" s="33">
        <v>209920.0</v>
      </c>
      <c r="J24" s="33">
        <v>124513.0</v>
      </c>
      <c r="K24" s="33">
        <v>372008.0</v>
      </c>
      <c r="L24" s="37"/>
      <c r="M24" s="37"/>
      <c r="N24" s="37"/>
      <c r="O24" s="37"/>
      <c r="P24" s="37"/>
      <c r="Q24" s="37"/>
      <c r="R24" s="37"/>
      <c r="S24" s="37"/>
      <c r="T24" s="37"/>
      <c r="U24" s="34"/>
      <c r="V24" s="48">
        <v>57604.0</v>
      </c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79"/>
      <c r="AX24" s="95"/>
      <c r="AY24" s="95"/>
      <c r="AZ24" s="95"/>
      <c r="BA24" s="95"/>
      <c r="BB24" s="95"/>
      <c r="BC24" s="95"/>
    </row>
    <row r="25">
      <c r="A25" s="96" t="s">
        <v>59</v>
      </c>
      <c r="B25" s="96" t="s">
        <v>60</v>
      </c>
      <c r="C25" s="97">
        <v>76.0</v>
      </c>
      <c r="D25" s="97">
        <v>6168.0</v>
      </c>
      <c r="E25" s="97">
        <v>13.0</v>
      </c>
      <c r="F25" s="97">
        <v>300.0</v>
      </c>
      <c r="G25" s="97">
        <v>33.0</v>
      </c>
      <c r="H25" s="86" t="s">
        <v>118</v>
      </c>
      <c r="I25" s="33">
        <v>158677.0</v>
      </c>
      <c r="J25" s="33">
        <v>208275.0</v>
      </c>
      <c r="K25" s="33">
        <v>161427.0</v>
      </c>
      <c r="L25" s="33">
        <v>344216.0</v>
      </c>
      <c r="M25" s="33">
        <v>165330.0</v>
      </c>
      <c r="N25" s="37"/>
      <c r="O25" s="37"/>
      <c r="P25" s="37"/>
      <c r="Q25" s="37"/>
      <c r="R25" s="37"/>
      <c r="S25" s="37"/>
      <c r="T25" s="37"/>
      <c r="U25" s="34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79"/>
      <c r="AX25" s="73"/>
      <c r="AY25" s="73"/>
      <c r="AZ25" s="73"/>
      <c r="BA25" s="73"/>
      <c r="BB25" s="73"/>
      <c r="BC25" s="73"/>
    </row>
    <row r="26">
      <c r="A26" s="80" t="s">
        <v>61</v>
      </c>
      <c r="B26" s="80" t="s">
        <v>62</v>
      </c>
      <c r="C26" s="81">
        <v>49.0</v>
      </c>
      <c r="D26" s="81">
        <v>2379.0</v>
      </c>
      <c r="E26" s="81">
        <v>11.0</v>
      </c>
      <c r="F26" s="81">
        <v>300.0</v>
      </c>
      <c r="G26" s="81">
        <v>21.0</v>
      </c>
      <c r="H26" s="85" t="s">
        <v>106</v>
      </c>
      <c r="I26" s="33">
        <v>45025.0</v>
      </c>
      <c r="J26" s="33">
        <v>16786.0</v>
      </c>
      <c r="K26" s="33">
        <v>38903.0</v>
      </c>
      <c r="L26" s="33">
        <v>209905.0</v>
      </c>
      <c r="M26" s="33">
        <v>44571.0</v>
      </c>
      <c r="N26" s="33"/>
      <c r="O26" s="37"/>
      <c r="P26" s="37"/>
      <c r="Q26" s="37"/>
      <c r="R26" s="37"/>
      <c r="S26" s="37"/>
      <c r="T26" s="37"/>
      <c r="U26" s="34"/>
      <c r="V26" s="48">
        <v>360393.0</v>
      </c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79"/>
      <c r="AX26" s="82"/>
      <c r="AY26" s="82"/>
      <c r="AZ26" s="82"/>
      <c r="BA26" s="82"/>
      <c r="BB26" s="82"/>
      <c r="BC26" s="82"/>
    </row>
    <row r="27">
      <c r="A27" s="80" t="s">
        <v>63</v>
      </c>
      <c r="B27" s="80" t="s">
        <v>64</v>
      </c>
      <c r="C27" s="81">
        <v>61.0</v>
      </c>
      <c r="D27" s="81">
        <v>1055.0</v>
      </c>
      <c r="E27" s="81">
        <v>3.0</v>
      </c>
      <c r="F27" s="81">
        <v>300.0</v>
      </c>
      <c r="G27" s="81">
        <v>26.0</v>
      </c>
      <c r="H27" s="85" t="s">
        <v>106</v>
      </c>
      <c r="I27" s="33">
        <v>45537.0</v>
      </c>
      <c r="J27" s="33">
        <v>38404.0</v>
      </c>
      <c r="K27" s="75"/>
      <c r="L27" s="37"/>
      <c r="M27" s="37"/>
      <c r="N27" s="37"/>
      <c r="O27" s="37"/>
      <c r="P27" s="37"/>
      <c r="Q27" s="37"/>
      <c r="R27" s="37"/>
      <c r="S27" s="37"/>
      <c r="T27" s="37"/>
      <c r="U27" s="34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83" t="s">
        <v>257</v>
      </c>
      <c r="AX27" s="82"/>
      <c r="AY27" s="82"/>
      <c r="AZ27" s="82"/>
      <c r="BA27" s="82"/>
      <c r="BB27" s="82"/>
      <c r="BC27" s="82"/>
    </row>
    <row r="28">
      <c r="A28" s="62" t="s">
        <v>65</v>
      </c>
      <c r="B28" s="62" t="s">
        <v>66</v>
      </c>
      <c r="C28" s="64">
        <v>75.0</v>
      </c>
      <c r="D28" s="64">
        <v>74.0</v>
      </c>
      <c r="E28" s="64">
        <v>0.0</v>
      </c>
      <c r="F28" s="64">
        <v>149.0</v>
      </c>
      <c r="G28" s="64">
        <v>33.0</v>
      </c>
      <c r="H28" s="4" t="s">
        <v>258</v>
      </c>
      <c r="I28" s="86"/>
      <c r="J28" s="75"/>
      <c r="K28" s="75"/>
      <c r="L28" s="37"/>
      <c r="M28" s="37"/>
      <c r="N28" s="37"/>
      <c r="O28" s="37"/>
      <c r="P28" s="37"/>
      <c r="Q28" s="37"/>
      <c r="R28" s="37"/>
      <c r="S28" s="37"/>
      <c r="T28" s="37"/>
      <c r="U28" s="34"/>
      <c r="V28" s="4">
        <v>196004.0</v>
      </c>
      <c r="W28" s="4">
        <v>234849.0</v>
      </c>
      <c r="X28" s="35"/>
      <c r="Y28" s="35"/>
      <c r="Z28" s="35"/>
      <c r="AA28" s="35"/>
      <c r="AB28" s="35"/>
      <c r="AC28" s="35"/>
      <c r="AD28" s="35"/>
      <c r="AE28" s="35"/>
      <c r="AF28" s="35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83" t="s">
        <v>259</v>
      </c>
      <c r="AX28" s="87" t="s">
        <v>260</v>
      </c>
      <c r="AY28" s="73"/>
      <c r="AZ28" s="87" t="s">
        <v>261</v>
      </c>
      <c r="BA28" s="73"/>
      <c r="BB28" s="87" t="s">
        <v>262</v>
      </c>
      <c r="BC28" s="73"/>
    </row>
    <row r="29">
      <c r="A29" s="80" t="s">
        <v>67</v>
      </c>
      <c r="B29" s="80" t="s">
        <v>68</v>
      </c>
      <c r="C29" s="81">
        <v>52.0</v>
      </c>
      <c r="D29" s="81">
        <v>128.0</v>
      </c>
      <c r="E29" s="81">
        <v>0.0</v>
      </c>
      <c r="F29" s="81">
        <v>180.0</v>
      </c>
      <c r="G29" s="81">
        <v>23.0</v>
      </c>
      <c r="H29" s="85" t="s">
        <v>106</v>
      </c>
      <c r="I29" s="33">
        <v>25943.0</v>
      </c>
      <c r="J29" s="75"/>
      <c r="K29" s="75"/>
      <c r="L29" s="37"/>
      <c r="M29" s="37"/>
      <c r="N29" s="37"/>
      <c r="O29" s="37"/>
      <c r="P29" s="37"/>
      <c r="Q29" s="37"/>
      <c r="R29" s="37"/>
      <c r="S29" s="37"/>
      <c r="T29" s="37"/>
      <c r="U29" s="34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83" t="s">
        <v>263</v>
      </c>
      <c r="AX29" s="82"/>
      <c r="AY29" s="82"/>
      <c r="AZ29" s="82"/>
      <c r="BA29" s="82"/>
      <c r="BB29" s="82"/>
      <c r="BC29" s="82"/>
    </row>
    <row r="30">
      <c r="A30" s="80" t="s">
        <v>69</v>
      </c>
      <c r="B30" s="80" t="s">
        <v>70</v>
      </c>
      <c r="C30" s="81">
        <v>56.0</v>
      </c>
      <c r="D30" s="81">
        <v>1402.0</v>
      </c>
      <c r="E30" s="81">
        <v>0.0</v>
      </c>
      <c r="F30" s="81">
        <v>300.0</v>
      </c>
      <c r="G30" s="81">
        <v>24.0</v>
      </c>
      <c r="H30" s="85" t="s">
        <v>106</v>
      </c>
      <c r="I30" s="33">
        <v>12736.0</v>
      </c>
      <c r="J30" s="75"/>
      <c r="K30" s="75"/>
      <c r="L30" s="37"/>
      <c r="M30" s="37"/>
      <c r="N30" s="37"/>
      <c r="O30" s="37"/>
      <c r="P30" s="37"/>
      <c r="Q30" s="37"/>
      <c r="R30" s="37"/>
      <c r="S30" s="37"/>
      <c r="T30" s="37"/>
      <c r="U30" s="34"/>
      <c r="V30" s="48">
        <v>77716.0</v>
      </c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83" t="s">
        <v>264</v>
      </c>
      <c r="AX30" s="82"/>
      <c r="AY30" s="82"/>
      <c r="AZ30" s="82"/>
      <c r="BA30" s="82"/>
      <c r="BB30" s="82"/>
      <c r="BC30" s="82"/>
    </row>
    <row r="31">
      <c r="A31" s="62" t="s">
        <v>71</v>
      </c>
      <c r="B31" s="62" t="s">
        <v>72</v>
      </c>
      <c r="C31" s="64">
        <v>255.0</v>
      </c>
      <c r="D31" s="64">
        <v>1516.0</v>
      </c>
      <c r="E31" s="64">
        <v>3.0</v>
      </c>
      <c r="F31" s="64">
        <v>300.0</v>
      </c>
      <c r="G31" s="64">
        <v>110.0</v>
      </c>
      <c r="H31" s="86" t="s">
        <v>118</v>
      </c>
      <c r="I31" s="33">
        <v>122675.0</v>
      </c>
      <c r="J31" s="33">
        <v>107329.0</v>
      </c>
      <c r="K31" s="33">
        <v>339014.0</v>
      </c>
      <c r="L31" s="33">
        <v>122677.0</v>
      </c>
      <c r="M31" s="33">
        <v>126298.0</v>
      </c>
      <c r="N31" s="33">
        <v>190909.0</v>
      </c>
      <c r="O31" s="37"/>
      <c r="P31" s="37"/>
      <c r="Q31" s="37"/>
      <c r="R31" s="37"/>
      <c r="S31" s="37"/>
      <c r="T31" s="37"/>
      <c r="U31" s="34"/>
      <c r="V31" s="48">
        <v>372453.0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83" t="s">
        <v>265</v>
      </c>
      <c r="AX31" s="73"/>
      <c r="AY31" s="73"/>
      <c r="AZ31" s="73"/>
      <c r="BA31" s="73"/>
      <c r="BB31" s="73"/>
      <c r="BC31" s="73"/>
    </row>
    <row r="32">
      <c r="A32" s="80" t="s">
        <v>73</v>
      </c>
      <c r="B32" s="80" t="s">
        <v>74</v>
      </c>
      <c r="C32" s="81">
        <v>53.0</v>
      </c>
      <c r="D32" s="81">
        <v>325.0</v>
      </c>
      <c r="E32" s="81">
        <v>0.0</v>
      </c>
      <c r="F32" s="81">
        <v>300.0</v>
      </c>
      <c r="G32" s="81">
        <v>23.0</v>
      </c>
      <c r="H32" s="85" t="s">
        <v>106</v>
      </c>
      <c r="I32" s="4">
        <v>383620.0</v>
      </c>
      <c r="J32" s="4">
        <v>383613.0</v>
      </c>
      <c r="K32" s="4">
        <v>383610.0</v>
      </c>
      <c r="L32" s="37"/>
      <c r="M32" s="37"/>
      <c r="N32" s="37"/>
      <c r="O32" s="37"/>
      <c r="P32" s="37"/>
      <c r="Q32" s="37"/>
      <c r="R32" s="37"/>
      <c r="S32" s="37"/>
      <c r="T32" s="37"/>
      <c r="U32" s="34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79"/>
      <c r="AX32" s="82"/>
      <c r="AY32" s="82"/>
      <c r="AZ32" s="82"/>
      <c r="BA32" s="82"/>
      <c r="BB32" s="82"/>
      <c r="BC32" s="82"/>
    </row>
    <row r="33">
      <c r="A33" s="96" t="s">
        <v>75</v>
      </c>
      <c r="B33" s="96" t="s">
        <v>76</v>
      </c>
      <c r="C33" s="97">
        <v>127.0</v>
      </c>
      <c r="D33" s="97">
        <v>1107.0</v>
      </c>
      <c r="E33" s="97">
        <v>0.0</v>
      </c>
      <c r="F33" s="97">
        <v>300.0</v>
      </c>
      <c r="G33" s="97">
        <v>54.0</v>
      </c>
      <c r="H33" s="85"/>
      <c r="I33" s="4">
        <v>276059.0</v>
      </c>
      <c r="J33" s="4">
        <v>77617.0</v>
      </c>
      <c r="K33" s="75"/>
      <c r="L33" s="37"/>
      <c r="M33" s="37"/>
      <c r="N33" s="37"/>
      <c r="O33" s="37"/>
      <c r="P33" s="37"/>
      <c r="Q33" s="37"/>
      <c r="R33" s="37"/>
      <c r="S33" s="37"/>
      <c r="T33" s="37"/>
      <c r="U33" s="34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79"/>
      <c r="AX33" s="73"/>
      <c r="AY33" s="73"/>
      <c r="AZ33" s="73"/>
      <c r="BA33" s="73"/>
      <c r="BB33" s="91" t="s">
        <v>266</v>
      </c>
      <c r="BC33" s="73"/>
    </row>
    <row r="34">
      <c r="A34" s="80" t="s">
        <v>77</v>
      </c>
      <c r="B34" s="80" t="s">
        <v>78</v>
      </c>
      <c r="C34" s="81">
        <v>57.0</v>
      </c>
      <c r="D34" s="81">
        <v>74.0</v>
      </c>
      <c r="E34" s="81">
        <v>6.0</v>
      </c>
      <c r="F34" s="81">
        <v>131.0</v>
      </c>
      <c r="G34" s="81">
        <v>24.0</v>
      </c>
      <c r="H34" s="4" t="s">
        <v>240</v>
      </c>
      <c r="I34" s="4">
        <v>241948.0</v>
      </c>
      <c r="J34" s="4">
        <v>192621.0</v>
      </c>
      <c r="K34" s="4">
        <v>43949.0</v>
      </c>
      <c r="L34" s="4">
        <v>85803.0</v>
      </c>
      <c r="M34" s="4">
        <v>110402.0</v>
      </c>
      <c r="N34" s="4">
        <v>133042.0</v>
      </c>
      <c r="O34" s="37"/>
      <c r="P34" s="37"/>
      <c r="Q34" s="37"/>
      <c r="R34" s="37"/>
      <c r="S34" s="37"/>
      <c r="T34" s="37"/>
      <c r="U34" s="34"/>
      <c r="V34" s="4">
        <v>239040.0</v>
      </c>
      <c r="W34" s="4">
        <v>173916.0</v>
      </c>
      <c r="X34" s="4">
        <v>14640.0</v>
      </c>
      <c r="Y34" s="4">
        <v>32796.0</v>
      </c>
      <c r="Z34" s="4">
        <v>49170.0</v>
      </c>
      <c r="AA34" s="4">
        <v>15548.0</v>
      </c>
      <c r="AB34" s="4">
        <v>67112.0</v>
      </c>
      <c r="AC34" s="4">
        <v>150239.0</v>
      </c>
      <c r="AD34" s="4">
        <v>159568.0</v>
      </c>
      <c r="AE34" s="4">
        <v>244965.0</v>
      </c>
      <c r="AF34" s="35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83">
        <v>5600.0</v>
      </c>
      <c r="AX34" s="87" t="s">
        <v>267</v>
      </c>
      <c r="AY34" s="82"/>
      <c r="AZ34" s="82"/>
      <c r="BA34" s="82"/>
      <c r="BB34" s="82"/>
      <c r="BC34" s="88" t="s">
        <v>268</v>
      </c>
    </row>
    <row r="35">
      <c r="A35" s="62" t="s">
        <v>79</v>
      </c>
      <c r="B35" s="62" t="s">
        <v>80</v>
      </c>
      <c r="C35" s="64">
        <v>65.0</v>
      </c>
      <c r="D35" s="64">
        <v>186.0</v>
      </c>
      <c r="E35" s="64">
        <v>12.0</v>
      </c>
      <c r="F35" s="64">
        <v>251.0</v>
      </c>
      <c r="G35" s="64">
        <v>28.0</v>
      </c>
      <c r="H35" s="86" t="s">
        <v>232</v>
      </c>
      <c r="I35" s="89">
        <v>182873.0</v>
      </c>
      <c r="J35" s="33">
        <v>39878.0</v>
      </c>
      <c r="K35" s="33">
        <v>39713.0</v>
      </c>
      <c r="L35" s="33">
        <v>103986.0</v>
      </c>
      <c r="M35" s="33">
        <v>180043.0</v>
      </c>
      <c r="N35" s="37"/>
      <c r="O35" s="37"/>
      <c r="P35" s="37"/>
      <c r="Q35" s="37"/>
      <c r="R35" s="37"/>
      <c r="S35" s="37"/>
      <c r="T35" s="37"/>
      <c r="U35" s="34"/>
      <c r="V35" s="48">
        <v>213856.0</v>
      </c>
      <c r="W35" s="48">
        <v>218306.0</v>
      </c>
      <c r="X35" s="40">
        <v>109639.0</v>
      </c>
      <c r="Y35" s="48">
        <v>152367.0</v>
      </c>
      <c r="Z35" s="48">
        <v>32169.0</v>
      </c>
      <c r="AA35" s="35"/>
      <c r="AB35" s="35"/>
      <c r="AC35" s="35"/>
      <c r="AD35" s="35"/>
      <c r="AE35" s="35"/>
      <c r="AF35" s="35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83">
        <v>252220.0</v>
      </c>
      <c r="AX35" s="77" t="s">
        <v>269</v>
      </c>
      <c r="AY35" s="73"/>
      <c r="AZ35" s="73"/>
      <c r="BA35" s="73"/>
      <c r="BB35" s="73"/>
      <c r="BC35" s="73"/>
    </row>
    <row r="36">
      <c r="A36" s="62" t="s">
        <v>81</v>
      </c>
      <c r="B36" s="62" t="s">
        <v>82</v>
      </c>
      <c r="C36" s="64">
        <v>102.0</v>
      </c>
      <c r="D36" s="64">
        <v>865.0</v>
      </c>
      <c r="E36" s="64">
        <v>13.0</v>
      </c>
      <c r="F36" s="64">
        <v>300.0</v>
      </c>
      <c r="G36" s="64">
        <v>44.0</v>
      </c>
      <c r="H36" s="85"/>
      <c r="I36" s="4">
        <v>18281.0</v>
      </c>
      <c r="J36" s="4">
        <v>242930.0</v>
      </c>
      <c r="K36" s="4">
        <v>242933.0</v>
      </c>
      <c r="L36" s="4">
        <v>60795.0</v>
      </c>
      <c r="M36" s="4">
        <v>193410.0</v>
      </c>
      <c r="N36" s="37"/>
      <c r="O36" s="37"/>
      <c r="P36" s="37"/>
      <c r="Q36" s="37"/>
      <c r="R36" s="37"/>
      <c r="S36" s="37"/>
      <c r="T36" s="37"/>
      <c r="U36" s="34"/>
      <c r="V36" s="4">
        <v>239583.0</v>
      </c>
      <c r="W36" s="4">
        <v>92388.0</v>
      </c>
      <c r="X36" s="4">
        <v>242688.0</v>
      </c>
      <c r="Y36" s="4">
        <v>239575.0</v>
      </c>
      <c r="Z36" s="4">
        <v>239580.0</v>
      </c>
      <c r="AA36" s="4">
        <v>377137.0</v>
      </c>
      <c r="AB36" s="4">
        <v>277547.0</v>
      </c>
      <c r="AC36" s="4">
        <v>170333.0</v>
      </c>
      <c r="AD36" s="4">
        <v>170332.0</v>
      </c>
      <c r="AE36" s="4">
        <v>169826.0</v>
      </c>
      <c r="AF36" s="4">
        <v>203231.0</v>
      </c>
      <c r="AG36" s="4">
        <v>36938.0</v>
      </c>
      <c r="AH36" s="4">
        <v>184470.0</v>
      </c>
      <c r="AI36" s="4">
        <v>277548.0</v>
      </c>
      <c r="AJ36" s="4">
        <v>18273.0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79"/>
      <c r="AX36" s="73"/>
      <c r="AY36" s="73"/>
      <c r="AZ36" s="73"/>
      <c r="BA36" s="73"/>
      <c r="BB36" s="73"/>
      <c r="BC36" s="73"/>
    </row>
    <row r="37">
      <c r="A37" s="80" t="s">
        <v>83</v>
      </c>
      <c r="B37" s="80" t="s">
        <v>84</v>
      </c>
      <c r="C37" s="81">
        <v>49.0</v>
      </c>
      <c r="D37" s="81">
        <v>328.0</v>
      </c>
      <c r="E37" s="81">
        <v>18.0</v>
      </c>
      <c r="F37" s="81">
        <v>300.0</v>
      </c>
      <c r="G37" s="81">
        <v>21.0</v>
      </c>
      <c r="H37" s="85" t="s">
        <v>106</v>
      </c>
      <c r="I37" s="4">
        <v>119032.0</v>
      </c>
      <c r="J37" s="4">
        <v>119022.0</v>
      </c>
      <c r="K37" s="4">
        <v>377022.0</v>
      </c>
      <c r="L37" s="37"/>
      <c r="M37" s="37"/>
      <c r="N37" s="37"/>
      <c r="O37" s="37"/>
      <c r="P37" s="37"/>
      <c r="Q37" s="37"/>
      <c r="R37" s="37"/>
      <c r="S37" s="37"/>
      <c r="T37" s="37"/>
      <c r="U37" s="34"/>
      <c r="V37" s="4">
        <v>245639.0</v>
      </c>
      <c r="W37" s="4">
        <v>99634.0</v>
      </c>
      <c r="X37" s="4">
        <v>178610.0</v>
      </c>
      <c r="Y37" s="4">
        <v>89285.0</v>
      </c>
      <c r="Z37" s="4">
        <v>198364.0</v>
      </c>
      <c r="AA37" s="4">
        <v>50291.0</v>
      </c>
      <c r="AB37" s="4">
        <v>237352.0</v>
      </c>
      <c r="AC37" s="4">
        <v>149465.0</v>
      </c>
      <c r="AD37" s="4">
        <v>33562.0</v>
      </c>
      <c r="AE37" s="4">
        <v>181279.0</v>
      </c>
      <c r="AF37" s="4">
        <v>189834.0</v>
      </c>
      <c r="AG37" s="4">
        <v>138114.0</v>
      </c>
      <c r="AH37" s="4">
        <v>196097.0</v>
      </c>
      <c r="AI37" s="4">
        <v>260802.0</v>
      </c>
      <c r="AJ37" s="4">
        <v>241897.0</v>
      </c>
      <c r="AK37" s="4">
        <v>336994.0</v>
      </c>
      <c r="AL37" s="4">
        <v>343477.0</v>
      </c>
      <c r="AM37" s="4">
        <v>261617.0</v>
      </c>
      <c r="AN37" s="4">
        <v>377027.0</v>
      </c>
      <c r="AO37" s="4">
        <v>196092.0</v>
      </c>
      <c r="AP37" s="4">
        <v>257795.0</v>
      </c>
      <c r="AQ37" s="4">
        <v>347033.0</v>
      </c>
      <c r="AR37" s="4">
        <v>241906.0</v>
      </c>
      <c r="AS37" s="4">
        <v>150953.0</v>
      </c>
      <c r="AT37" s="4">
        <v>381355.0</v>
      </c>
      <c r="AU37" s="4">
        <v>366060.0</v>
      </c>
      <c r="AV37" s="4">
        <v>333404.0</v>
      </c>
      <c r="AW37" s="79"/>
      <c r="AX37" s="82"/>
      <c r="AY37" s="82"/>
      <c r="AZ37" s="82"/>
      <c r="BA37" s="82"/>
      <c r="BB37" s="82"/>
      <c r="BC37" s="82"/>
    </row>
    <row r="38">
      <c r="A38" s="62" t="s">
        <v>85</v>
      </c>
      <c r="B38" s="62" t="s">
        <v>86</v>
      </c>
      <c r="C38" s="64">
        <v>80.0</v>
      </c>
      <c r="D38" s="64">
        <v>35.0</v>
      </c>
      <c r="E38" s="64">
        <v>3.0</v>
      </c>
      <c r="F38" s="64">
        <v>115.0</v>
      </c>
      <c r="G38" s="64">
        <v>35.0</v>
      </c>
      <c r="H38" s="83" t="s">
        <v>240</v>
      </c>
      <c r="I38" s="75"/>
      <c r="J38" s="75"/>
      <c r="K38" s="75"/>
      <c r="L38" s="37"/>
      <c r="M38" s="37"/>
      <c r="N38" s="37"/>
      <c r="O38" s="37"/>
      <c r="P38" s="37"/>
      <c r="Q38" s="37"/>
      <c r="R38" s="37"/>
      <c r="S38" s="37"/>
      <c r="T38" s="37"/>
      <c r="U38" s="34"/>
      <c r="V38" s="48">
        <v>140055.0</v>
      </c>
      <c r="W38" s="48">
        <v>236798.0</v>
      </c>
      <c r="X38" s="48">
        <v>275103.0</v>
      </c>
      <c r="Y38" s="35"/>
      <c r="Z38" s="35"/>
      <c r="AA38" s="35"/>
      <c r="AB38" s="35"/>
      <c r="AC38" s="35"/>
      <c r="AD38" s="35"/>
      <c r="AE38" s="35"/>
      <c r="AF38" s="35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83" t="s">
        <v>270</v>
      </c>
      <c r="AX38" s="87" t="s">
        <v>271</v>
      </c>
      <c r="AY38" s="87" t="s">
        <v>272</v>
      </c>
      <c r="AZ38" s="87" t="s">
        <v>273</v>
      </c>
      <c r="BA38" s="87" t="s">
        <v>271</v>
      </c>
      <c r="BB38" s="73"/>
      <c r="BC38" s="73"/>
    </row>
    <row r="39">
      <c r="A39" s="62" t="s">
        <v>87</v>
      </c>
      <c r="B39" s="62" t="s">
        <v>88</v>
      </c>
      <c r="C39" s="64">
        <v>67.0</v>
      </c>
      <c r="D39" s="64">
        <v>613.0</v>
      </c>
      <c r="E39" s="64">
        <v>7.0</v>
      </c>
      <c r="F39" s="64">
        <v>300.0</v>
      </c>
      <c r="G39" s="64">
        <v>29.0</v>
      </c>
      <c r="H39" s="86" t="s">
        <v>118</v>
      </c>
      <c r="I39" s="33">
        <v>195146.0</v>
      </c>
      <c r="J39" s="33">
        <v>126019.0</v>
      </c>
      <c r="K39" s="33">
        <v>88511.0</v>
      </c>
      <c r="L39" s="33">
        <v>234197.0</v>
      </c>
      <c r="M39" s="33">
        <v>163381.0</v>
      </c>
      <c r="N39" s="33">
        <v>100303.0</v>
      </c>
      <c r="O39" s="37"/>
      <c r="P39" s="37"/>
      <c r="Q39" s="37"/>
      <c r="R39" s="37"/>
      <c r="S39" s="37"/>
      <c r="T39" s="37"/>
      <c r="U39" s="34"/>
      <c r="V39" s="48">
        <v>253837.0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83" t="s">
        <v>274</v>
      </c>
      <c r="AX39" s="73"/>
      <c r="AY39" s="73"/>
      <c r="AZ39" s="73"/>
      <c r="BA39" s="73"/>
      <c r="BB39" s="73"/>
      <c r="BC39" s="73"/>
    </row>
    <row r="40">
      <c r="A40" s="62" t="s">
        <v>89</v>
      </c>
      <c r="B40" s="62" t="s">
        <v>90</v>
      </c>
      <c r="C40" s="64">
        <v>77.0</v>
      </c>
      <c r="D40" s="64">
        <v>132.0</v>
      </c>
      <c r="E40" s="64">
        <v>4.0</v>
      </c>
      <c r="F40" s="64">
        <v>209.0</v>
      </c>
      <c r="G40" s="64">
        <v>33.0</v>
      </c>
      <c r="H40" s="83" t="s">
        <v>240</v>
      </c>
      <c r="I40" s="75"/>
      <c r="J40" s="75"/>
      <c r="K40" s="75"/>
      <c r="L40" s="37"/>
      <c r="M40" s="37"/>
      <c r="N40" s="37"/>
      <c r="O40" s="37"/>
      <c r="P40" s="37"/>
      <c r="Q40" s="37"/>
      <c r="R40" s="37"/>
      <c r="S40" s="37"/>
      <c r="T40" s="37"/>
      <c r="U40" s="34"/>
      <c r="V40" s="48">
        <v>61642.0</v>
      </c>
      <c r="W40" s="48">
        <v>346022.0</v>
      </c>
      <c r="X40" s="48">
        <v>63479.0</v>
      </c>
      <c r="Y40" s="35"/>
      <c r="Z40" s="35"/>
      <c r="AA40" s="35"/>
      <c r="AB40" s="35"/>
      <c r="AC40" s="35"/>
      <c r="AD40" s="35"/>
      <c r="AE40" s="35"/>
      <c r="AF40" s="35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83" t="s">
        <v>275</v>
      </c>
      <c r="AX40" s="87" t="s">
        <v>276</v>
      </c>
      <c r="AY40" s="87" t="s">
        <v>277</v>
      </c>
      <c r="AZ40" s="98" t="str">
        <f>HYPERLINK("https://freesound.org/people/Reitanna/","This user uploaded a lot of burps but not in a pack: Reitanna")</f>
        <v>This user uploaded a lot of burps but not in a pack: Reitanna</v>
      </c>
      <c r="BA40" s="82"/>
      <c r="BB40" s="73"/>
      <c r="BC40" s="73"/>
    </row>
    <row r="41">
      <c r="A41" s="80" t="s">
        <v>91</v>
      </c>
      <c r="B41" s="80" t="s">
        <v>92</v>
      </c>
      <c r="C41" s="81">
        <v>59.0</v>
      </c>
      <c r="D41" s="81">
        <v>153.0</v>
      </c>
      <c r="E41" s="81">
        <v>2.0</v>
      </c>
      <c r="F41" s="81">
        <v>212.0</v>
      </c>
      <c r="G41" s="81">
        <v>25.0</v>
      </c>
      <c r="H41" s="26" t="s">
        <v>278</v>
      </c>
      <c r="I41" s="4">
        <v>69613.0</v>
      </c>
      <c r="J41" s="75"/>
      <c r="K41" s="75"/>
      <c r="L41" s="37"/>
      <c r="M41" s="37"/>
      <c r="N41" s="37"/>
      <c r="O41" s="37"/>
      <c r="P41" s="37"/>
      <c r="Q41" s="37"/>
      <c r="R41" s="37"/>
      <c r="S41" s="37"/>
      <c r="T41" s="37"/>
      <c r="U41" s="34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83" t="s">
        <v>279</v>
      </c>
      <c r="AX41" s="87" t="s">
        <v>280</v>
      </c>
      <c r="AY41" s="82"/>
      <c r="AZ41" s="87" t="s">
        <v>281</v>
      </c>
      <c r="BA41" s="82"/>
      <c r="BB41" s="82"/>
      <c r="BC41" s="88" t="s">
        <v>282</v>
      </c>
    </row>
    <row r="42">
      <c r="A42" s="80" t="s">
        <v>93</v>
      </c>
      <c r="B42" s="80" t="s">
        <v>94</v>
      </c>
      <c r="C42" s="81">
        <v>54.0</v>
      </c>
      <c r="D42" s="81">
        <v>217.0</v>
      </c>
      <c r="E42" s="81">
        <v>5.0</v>
      </c>
      <c r="F42" s="81">
        <v>271.0</v>
      </c>
      <c r="G42" s="81">
        <v>23.0</v>
      </c>
      <c r="H42" s="83" t="s">
        <v>240</v>
      </c>
      <c r="I42" s="33">
        <v>128132.0</v>
      </c>
      <c r="J42" s="33">
        <v>128026.0</v>
      </c>
      <c r="K42" s="75"/>
      <c r="L42" s="37"/>
      <c r="M42" s="37"/>
      <c r="N42" s="37"/>
      <c r="O42" s="37"/>
      <c r="P42" s="37"/>
      <c r="Q42" s="37"/>
      <c r="R42" s="37"/>
      <c r="S42" s="37"/>
      <c r="T42" s="37"/>
      <c r="U42" s="34"/>
      <c r="V42" s="48">
        <v>118962.0</v>
      </c>
      <c r="W42" s="48">
        <v>31840.0</v>
      </c>
      <c r="X42" s="48">
        <v>113785.0</v>
      </c>
      <c r="Y42" s="48">
        <v>115536.0</v>
      </c>
      <c r="Z42" s="48">
        <v>35628.0</v>
      </c>
      <c r="AA42" s="48">
        <v>235912.0</v>
      </c>
      <c r="AB42" s="48">
        <v>348247.0</v>
      </c>
      <c r="AC42" s="48">
        <v>238688.0</v>
      </c>
      <c r="AD42" s="35"/>
      <c r="AE42" s="35"/>
      <c r="AF42" s="35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83">
        <v>18276.0</v>
      </c>
      <c r="AX42" s="87" t="s">
        <v>283</v>
      </c>
      <c r="AY42" s="82"/>
      <c r="AZ42" s="82"/>
      <c r="BA42" s="82"/>
      <c r="BB42" s="82"/>
      <c r="BC42" s="82"/>
    </row>
    <row r="43">
      <c r="A43" s="80" t="s">
        <v>95</v>
      </c>
      <c r="B43" s="80" t="s">
        <v>96</v>
      </c>
      <c r="C43" s="81">
        <v>53.0</v>
      </c>
      <c r="D43" s="81">
        <v>116.0</v>
      </c>
      <c r="E43" s="81">
        <v>14.0</v>
      </c>
      <c r="F43" s="81">
        <v>169.0</v>
      </c>
      <c r="G43" s="81">
        <v>23.0</v>
      </c>
      <c r="H43" s="86" t="s">
        <v>237</v>
      </c>
      <c r="I43" s="33">
        <v>95696.0</v>
      </c>
      <c r="J43">
        <v>33548.0</v>
      </c>
      <c r="K43" s="75"/>
      <c r="L43" s="37"/>
      <c r="M43" s="37"/>
      <c r="N43" s="37"/>
      <c r="O43" s="37"/>
      <c r="P43" s="37"/>
      <c r="Q43" s="37"/>
      <c r="R43" s="37"/>
      <c r="S43" s="37"/>
      <c r="T43" s="37"/>
      <c r="U43" s="55">
        <v>33548.0</v>
      </c>
      <c r="V43" s="48">
        <v>259169.0</v>
      </c>
      <c r="W43" s="48">
        <v>95697.0</v>
      </c>
      <c r="X43" s="40">
        <v>39990.0</v>
      </c>
      <c r="Y43" s="48">
        <v>158415.0</v>
      </c>
      <c r="Z43" s="48">
        <v>327438.0</v>
      </c>
      <c r="AA43" s="48">
        <v>50357.0</v>
      </c>
      <c r="AB43" s="35"/>
      <c r="AC43" s="35"/>
      <c r="AD43" s="35"/>
      <c r="AE43" s="35"/>
      <c r="AF43" s="35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79"/>
      <c r="BB43" s="82"/>
      <c r="BC43" s="82"/>
    </row>
    <row r="44">
      <c r="A44" s="57" t="s">
        <v>169</v>
      </c>
      <c r="B44" s="57" t="s">
        <v>170</v>
      </c>
      <c r="C44" s="57">
        <v>85.0</v>
      </c>
      <c r="D44" s="57">
        <v>50.0</v>
      </c>
      <c r="E44" s="57">
        <v>10.0</v>
      </c>
      <c r="F44" s="57">
        <v>135.0</v>
      </c>
      <c r="G44" s="57">
        <v>36.0</v>
      </c>
      <c r="H44" s="73"/>
      <c r="I44" s="4">
        <v>344235.0</v>
      </c>
      <c r="J44" s="4">
        <v>335962.0</v>
      </c>
      <c r="K44" s="4">
        <v>236810.0</v>
      </c>
      <c r="L44" s="37"/>
      <c r="M44" s="37"/>
      <c r="N44" s="37"/>
      <c r="O44" s="37"/>
      <c r="P44" s="37"/>
      <c r="Q44" s="37"/>
      <c r="R44" s="75"/>
      <c r="S44" s="75"/>
      <c r="T44" s="75"/>
      <c r="U44" s="73"/>
      <c r="V44" s="73"/>
      <c r="W44" s="73"/>
      <c r="X44" s="73"/>
      <c r="Y44" s="73"/>
      <c r="Z44" s="73"/>
      <c r="AA44" s="73"/>
      <c r="AB44" s="73"/>
      <c r="AC44" s="73"/>
      <c r="AG44" s="79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</row>
    <row r="45">
      <c r="A45" s="73"/>
      <c r="B45" s="73"/>
      <c r="C45" s="73"/>
      <c r="D45" s="73"/>
      <c r="E45" s="73"/>
      <c r="F45" s="73"/>
      <c r="G45" s="73"/>
      <c r="H45" s="73"/>
      <c r="I45" s="75"/>
      <c r="J45" s="75"/>
      <c r="K45" s="75"/>
      <c r="L45" s="37"/>
      <c r="M45" s="37"/>
      <c r="N45" s="37"/>
      <c r="O45" s="37"/>
      <c r="P45" s="37"/>
      <c r="Q45" s="37"/>
      <c r="R45" s="75"/>
      <c r="S45" s="75"/>
      <c r="T45" s="75"/>
      <c r="U45" s="73"/>
      <c r="V45" s="73"/>
      <c r="W45" s="73"/>
      <c r="X45" s="73"/>
      <c r="Y45" s="73"/>
      <c r="Z45" s="73"/>
      <c r="AA45" s="73"/>
      <c r="AB45" s="73"/>
      <c r="AC45" s="73"/>
      <c r="AG45" s="79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</row>
    <row r="46">
      <c r="A46" s="73"/>
      <c r="B46" s="73"/>
      <c r="C46" s="73"/>
      <c r="D46" s="73"/>
      <c r="E46" s="73"/>
      <c r="F46" s="77"/>
      <c r="G46" s="77"/>
      <c r="H46" s="73"/>
      <c r="I46" s="75"/>
      <c r="J46" s="75"/>
      <c r="K46" s="75"/>
      <c r="L46" s="37"/>
      <c r="M46" s="37"/>
      <c r="N46" s="37"/>
      <c r="O46" s="37"/>
      <c r="P46" s="37"/>
      <c r="Q46" s="75"/>
      <c r="R46" s="75"/>
      <c r="S46" s="75"/>
      <c r="T46" s="75"/>
      <c r="U46" s="73"/>
      <c r="V46" s="73"/>
      <c r="W46" s="73"/>
      <c r="X46" s="73"/>
      <c r="Y46" s="73"/>
      <c r="Z46" s="73"/>
      <c r="AA46" s="73"/>
      <c r="AB46" s="73"/>
      <c r="AC46" s="73"/>
      <c r="AG46" s="79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</row>
    <row r="47">
      <c r="A47" s="73"/>
      <c r="B47" s="73"/>
      <c r="C47" s="73"/>
      <c r="D47" s="73"/>
      <c r="E47" s="73"/>
      <c r="F47" s="73"/>
      <c r="G47" s="73"/>
      <c r="H47" s="73"/>
      <c r="I47" s="99"/>
      <c r="J47" s="73"/>
      <c r="K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E47" s="79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</row>
    <row r="48">
      <c r="A48" s="73"/>
      <c r="B48" s="73"/>
      <c r="C48" s="73"/>
      <c r="D48" s="73"/>
      <c r="E48" s="73"/>
      <c r="F48" s="73"/>
      <c r="G48" s="73"/>
      <c r="H48" s="73"/>
      <c r="I48" s="99"/>
      <c r="J48" s="73"/>
      <c r="K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E48" s="79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</row>
    <row r="49">
      <c r="A49" s="73"/>
      <c r="B49" s="73"/>
      <c r="C49" s="73"/>
      <c r="D49" s="73"/>
      <c r="E49" s="73"/>
      <c r="F49" s="73"/>
      <c r="G49" s="73"/>
      <c r="H49" s="73"/>
      <c r="I49" s="99"/>
      <c r="J49" s="73"/>
      <c r="K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E49" s="79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</row>
    <row r="50">
      <c r="A50" s="100" t="s">
        <v>284</v>
      </c>
      <c r="B50" s="73"/>
      <c r="C50" s="73"/>
      <c r="D50" s="73"/>
      <c r="E50" s="77" t="s">
        <v>285</v>
      </c>
      <c r="F50" s="73"/>
      <c r="G50" s="73"/>
      <c r="H50" s="73"/>
      <c r="I50" s="99"/>
      <c r="J50" s="73"/>
      <c r="K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E50" s="79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</row>
    <row r="51">
      <c r="A51" s="101" t="s">
        <v>286</v>
      </c>
      <c r="B51" s="73"/>
      <c r="C51" s="73"/>
      <c r="D51" s="73"/>
      <c r="E51" s="101" t="s">
        <v>287</v>
      </c>
      <c r="F51" s="73"/>
      <c r="G51" s="73"/>
      <c r="H51" s="73"/>
      <c r="I51" s="99"/>
      <c r="J51" s="73"/>
      <c r="K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E51" s="79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</row>
    <row r="52">
      <c r="A52" s="77" t="s">
        <v>288</v>
      </c>
      <c r="B52" s="73"/>
      <c r="C52" s="73"/>
      <c r="D52" s="73"/>
      <c r="E52" s="77" t="s">
        <v>289</v>
      </c>
      <c r="F52" s="73"/>
      <c r="G52" s="73"/>
      <c r="H52" s="73"/>
      <c r="I52" s="99"/>
      <c r="J52" s="73"/>
      <c r="K52" s="73"/>
      <c r="M52" s="34"/>
      <c r="N52" s="35"/>
      <c r="O52" s="73"/>
      <c r="P52" s="73"/>
      <c r="Q52" s="73"/>
      <c r="R52" s="73"/>
      <c r="S52" s="73"/>
      <c r="T52" s="73"/>
      <c r="U52" s="73"/>
      <c r="V52" s="73"/>
      <c r="W52" s="73"/>
      <c r="X52" s="73"/>
      <c r="AB52" s="79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</row>
    <row r="53">
      <c r="A53" s="4" t="s">
        <v>290</v>
      </c>
      <c r="B53" s="73"/>
      <c r="C53" s="73"/>
      <c r="D53" s="73"/>
      <c r="E53" s="91" t="s">
        <v>287</v>
      </c>
      <c r="F53" s="73"/>
      <c r="G53" s="73"/>
      <c r="H53" s="73"/>
      <c r="I53" s="99"/>
      <c r="J53" s="73"/>
      <c r="K53" s="73"/>
      <c r="M53" s="34"/>
      <c r="N53" s="35"/>
      <c r="O53" s="73"/>
      <c r="P53" s="73"/>
      <c r="Q53" s="73"/>
      <c r="R53" s="73"/>
      <c r="S53" s="73"/>
      <c r="T53" s="73"/>
      <c r="U53" s="73"/>
      <c r="V53" s="73"/>
      <c r="W53" s="73"/>
      <c r="X53" s="73"/>
      <c r="AB53" s="79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</row>
    <row r="54">
      <c r="A54" s="4" t="s">
        <v>291</v>
      </c>
      <c r="B54" s="73"/>
      <c r="C54" s="73"/>
      <c r="D54" s="73"/>
      <c r="E54" s="91" t="s">
        <v>292</v>
      </c>
      <c r="F54" s="73"/>
      <c r="G54" s="73"/>
      <c r="H54" s="73"/>
      <c r="I54" s="99"/>
      <c r="J54" s="73"/>
      <c r="K54" s="73"/>
      <c r="M54" s="34"/>
      <c r="N54" s="35"/>
      <c r="O54" s="73"/>
      <c r="P54" s="73"/>
      <c r="Q54" s="73"/>
      <c r="R54" s="73"/>
      <c r="S54" s="73"/>
      <c r="T54" s="73"/>
      <c r="U54" s="73"/>
      <c r="V54" s="73"/>
      <c r="W54" s="73"/>
      <c r="X54" s="73"/>
      <c r="AB54" s="79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</row>
    <row r="55">
      <c r="A55" s="91" t="s">
        <v>293</v>
      </c>
      <c r="B55" s="73"/>
      <c r="C55" s="73"/>
      <c r="D55" s="73"/>
      <c r="E55" s="91" t="s">
        <v>287</v>
      </c>
      <c r="H55" s="73"/>
      <c r="I55" s="99"/>
      <c r="J55" s="73"/>
      <c r="K55" s="73"/>
      <c r="M55" s="34"/>
      <c r="N55" s="35"/>
      <c r="O55" s="73"/>
      <c r="P55" s="73"/>
      <c r="Q55" s="73"/>
      <c r="R55" s="73"/>
      <c r="S55" s="73"/>
      <c r="T55" s="73"/>
      <c r="U55" s="73"/>
      <c r="V55" s="73"/>
      <c r="W55" s="73"/>
      <c r="X55" s="73"/>
      <c r="AB55" s="79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</row>
    <row r="56">
      <c r="A56" s="91" t="s">
        <v>294</v>
      </c>
      <c r="B56" s="73"/>
      <c r="C56" s="73"/>
      <c r="D56" s="73"/>
      <c r="E56" s="73"/>
      <c r="F56" s="73"/>
      <c r="G56" s="73"/>
      <c r="H56" s="73"/>
      <c r="I56" s="99"/>
      <c r="J56" s="73"/>
      <c r="K56" s="73"/>
      <c r="M56" s="34"/>
      <c r="N56" s="35"/>
      <c r="O56" s="73"/>
      <c r="P56" s="73"/>
      <c r="Q56" s="73"/>
      <c r="R56" s="73"/>
      <c r="S56" s="73"/>
      <c r="T56" s="73"/>
      <c r="U56" s="73"/>
      <c r="V56" s="73"/>
      <c r="W56" s="73"/>
      <c r="X56" s="73"/>
      <c r="AB56" s="79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</row>
    <row r="57">
      <c r="F57" s="73"/>
      <c r="G57" s="73"/>
      <c r="H57" s="73"/>
      <c r="I57" s="99"/>
      <c r="J57" s="73"/>
      <c r="K57" s="73"/>
      <c r="M57" s="34"/>
      <c r="N57" s="35"/>
      <c r="O57" s="73"/>
      <c r="P57" s="73"/>
      <c r="Q57" s="73"/>
      <c r="R57" s="73"/>
      <c r="S57" s="73"/>
      <c r="T57" s="73"/>
      <c r="U57" s="73"/>
      <c r="V57" s="73"/>
      <c r="W57" s="73"/>
      <c r="X57" s="73"/>
      <c r="AB57" s="79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</row>
    <row r="58">
      <c r="F58" s="73"/>
      <c r="G58" s="73"/>
      <c r="H58" s="73"/>
      <c r="I58" s="99"/>
      <c r="J58" s="73"/>
      <c r="K58" s="73"/>
      <c r="M58" s="34"/>
      <c r="N58" s="35"/>
      <c r="O58" s="73"/>
      <c r="P58" s="73"/>
      <c r="Q58" s="73"/>
      <c r="R58" s="73"/>
      <c r="S58" s="73"/>
      <c r="T58" s="73"/>
      <c r="U58" s="73"/>
      <c r="V58" s="73"/>
      <c r="W58" s="73"/>
      <c r="X58" s="73"/>
      <c r="AB58" s="79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</row>
    <row r="59">
      <c r="A59" s="73"/>
      <c r="B59" s="73"/>
      <c r="C59" s="73"/>
      <c r="D59" s="73"/>
      <c r="E59" s="73"/>
      <c r="F59" s="73"/>
      <c r="G59" s="73"/>
      <c r="H59" s="73"/>
      <c r="I59" s="99"/>
      <c r="J59" s="73"/>
      <c r="K59" s="73"/>
      <c r="M59" s="34"/>
      <c r="N59" s="35"/>
      <c r="O59" s="73"/>
      <c r="P59" s="73"/>
      <c r="Q59" s="73"/>
      <c r="R59" s="73"/>
      <c r="S59" s="73"/>
      <c r="T59" s="73"/>
      <c r="U59" s="73"/>
      <c r="V59" s="73"/>
      <c r="W59" s="73"/>
      <c r="X59" s="73"/>
      <c r="AB59" s="79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</row>
    <row r="60">
      <c r="A60" s="102" t="s">
        <v>295</v>
      </c>
      <c r="B60" s="73"/>
      <c r="C60" s="73"/>
      <c r="D60" s="73"/>
      <c r="E60" s="73"/>
      <c r="F60" s="73"/>
      <c r="G60" s="73"/>
      <c r="H60" s="73"/>
      <c r="I60" s="99"/>
      <c r="J60" s="73"/>
      <c r="K60" s="73"/>
      <c r="M60" s="34"/>
      <c r="N60" s="35"/>
      <c r="O60" s="73"/>
      <c r="P60" s="73"/>
      <c r="Q60" s="73"/>
      <c r="R60" s="73"/>
      <c r="S60" s="73"/>
      <c r="T60" s="73"/>
      <c r="U60" s="73"/>
      <c r="V60" s="73"/>
      <c r="W60" s="73"/>
      <c r="X60" s="73"/>
      <c r="AB60" s="79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</row>
    <row r="61">
      <c r="A61" s="73"/>
      <c r="B61" s="73"/>
      <c r="C61" s="73"/>
      <c r="D61" s="73"/>
      <c r="E61" s="73"/>
      <c r="F61" s="73"/>
      <c r="G61" s="73"/>
      <c r="H61" s="73"/>
      <c r="I61" s="99"/>
      <c r="J61" s="73"/>
      <c r="K61" s="73"/>
      <c r="M61" s="34"/>
      <c r="N61" s="35"/>
      <c r="O61" s="73"/>
      <c r="P61" s="73"/>
      <c r="Q61" s="73"/>
      <c r="R61" s="73"/>
      <c r="S61" s="73"/>
      <c r="T61" s="73"/>
      <c r="U61" s="73"/>
      <c r="V61" s="73"/>
      <c r="W61" s="73"/>
      <c r="X61" s="73"/>
      <c r="AB61" s="79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</row>
    <row r="62">
      <c r="A62" s="73"/>
      <c r="B62" s="73"/>
      <c r="C62" s="73"/>
      <c r="D62" s="73"/>
      <c r="E62" s="73"/>
      <c r="F62" s="73"/>
      <c r="G62" s="73"/>
      <c r="H62" s="73"/>
      <c r="I62" s="99"/>
      <c r="J62" s="73"/>
      <c r="K62" s="73"/>
      <c r="M62" s="34"/>
      <c r="N62" s="35"/>
      <c r="O62" s="73"/>
      <c r="P62" s="73"/>
      <c r="Q62" s="73"/>
      <c r="R62" s="73"/>
      <c r="S62" s="73"/>
      <c r="T62" s="73"/>
      <c r="U62" s="73"/>
      <c r="V62" s="73"/>
      <c r="W62" s="73"/>
      <c r="X62" s="73"/>
      <c r="AB62" s="79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</row>
    <row r="63">
      <c r="A63" s="73"/>
      <c r="B63" s="73"/>
      <c r="C63" s="73"/>
      <c r="D63" s="73"/>
      <c r="E63" s="73"/>
      <c r="F63" s="73"/>
      <c r="G63" s="73"/>
      <c r="H63" s="73"/>
      <c r="I63" s="99"/>
      <c r="J63" s="73"/>
      <c r="K63" s="73"/>
      <c r="M63" s="34"/>
      <c r="N63" s="35"/>
      <c r="O63" s="73"/>
      <c r="P63" s="73"/>
      <c r="Q63" s="73"/>
      <c r="R63" s="73"/>
      <c r="S63" s="73"/>
      <c r="T63" s="73"/>
      <c r="U63" s="73"/>
      <c r="V63" s="73"/>
      <c r="W63" s="73"/>
      <c r="X63" s="73"/>
      <c r="AB63" s="79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</row>
    <row r="64">
      <c r="A64" s="73"/>
      <c r="B64" s="73"/>
      <c r="C64" s="73"/>
      <c r="D64" s="73"/>
      <c r="E64" s="73"/>
      <c r="F64" s="73"/>
      <c r="G64" s="73"/>
      <c r="H64" s="73"/>
      <c r="I64" s="99"/>
      <c r="J64" s="73"/>
      <c r="K64" s="73"/>
      <c r="M64" s="34"/>
      <c r="N64" s="35"/>
      <c r="O64" s="73"/>
      <c r="P64" s="73"/>
      <c r="Q64" s="73"/>
      <c r="R64" s="73"/>
      <c r="S64" s="73"/>
      <c r="T64" s="73"/>
      <c r="U64" s="73"/>
      <c r="V64" s="73"/>
      <c r="W64" s="73"/>
      <c r="X64" s="73"/>
      <c r="AB64" s="79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</row>
    <row r="65">
      <c r="A65" s="73"/>
      <c r="B65" s="73"/>
      <c r="C65" s="73"/>
      <c r="D65" s="73"/>
      <c r="E65" s="73"/>
      <c r="F65" s="73"/>
      <c r="G65" s="73"/>
      <c r="H65" s="73"/>
      <c r="I65" s="99"/>
      <c r="J65" s="73"/>
      <c r="K65" s="73"/>
      <c r="M65" s="34"/>
      <c r="N65" s="35"/>
      <c r="O65" s="73"/>
      <c r="P65" s="73"/>
      <c r="Q65" s="73"/>
      <c r="R65" s="73"/>
      <c r="S65" s="73"/>
      <c r="T65" s="73"/>
      <c r="U65" s="73"/>
      <c r="V65" s="73"/>
      <c r="W65" s="73"/>
      <c r="X65" s="73"/>
      <c r="AB65" s="79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</row>
    <row r="66">
      <c r="A66" s="73"/>
      <c r="B66" s="73"/>
      <c r="C66" s="73"/>
      <c r="D66" s="73"/>
      <c r="E66" s="73"/>
      <c r="F66" s="73"/>
      <c r="G66" s="73"/>
      <c r="H66" s="73"/>
      <c r="I66" s="99"/>
      <c r="J66" s="73"/>
      <c r="K66" s="73"/>
      <c r="M66" s="34"/>
      <c r="N66" s="35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9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</row>
    <row r="67">
      <c r="A67" s="73"/>
      <c r="B67" s="73"/>
      <c r="C67" s="73"/>
      <c r="D67" s="73"/>
      <c r="E67" s="73"/>
      <c r="F67" s="73"/>
      <c r="G67" s="73"/>
      <c r="H67" s="73"/>
      <c r="I67" s="99"/>
      <c r="J67" s="73"/>
      <c r="K67" s="73"/>
      <c r="M67" s="34"/>
      <c r="N67" s="35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9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</row>
    <row r="68">
      <c r="A68" s="100" t="s">
        <v>296</v>
      </c>
      <c r="B68" s="73"/>
      <c r="C68" s="73"/>
      <c r="D68" s="73"/>
      <c r="E68" s="73"/>
      <c r="F68" s="73"/>
      <c r="G68" s="73"/>
      <c r="H68" s="73"/>
      <c r="I68" s="99"/>
      <c r="J68" s="73"/>
      <c r="K68" s="73"/>
      <c r="M68" s="34"/>
      <c r="N68" s="35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9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</row>
    <row r="69">
      <c r="A69" s="77" t="s">
        <v>297</v>
      </c>
      <c r="B69" s="73"/>
      <c r="C69" s="73"/>
      <c r="D69" s="73"/>
      <c r="E69" s="73"/>
      <c r="F69" s="73"/>
      <c r="G69" s="73"/>
      <c r="H69" s="73"/>
      <c r="I69" s="99"/>
      <c r="J69" s="73"/>
      <c r="K69" s="73"/>
      <c r="M69" s="34"/>
      <c r="N69" s="35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9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</row>
    <row r="70">
      <c r="A70" s="91" t="s">
        <v>298</v>
      </c>
      <c r="B70" s="91" t="s">
        <v>299</v>
      </c>
      <c r="C70" s="73"/>
      <c r="D70" s="73"/>
      <c r="E70" s="73"/>
      <c r="F70" s="73"/>
      <c r="G70" s="73"/>
      <c r="H70" s="73"/>
      <c r="I70" s="99"/>
      <c r="J70" s="73"/>
      <c r="K70" s="73"/>
      <c r="M70" s="34"/>
      <c r="N70" s="35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9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</row>
    <row r="71">
      <c r="A71" s="91" t="s">
        <v>300</v>
      </c>
      <c r="B71" s="91" t="s">
        <v>301</v>
      </c>
      <c r="C71" s="73"/>
      <c r="D71" s="73"/>
      <c r="E71" s="73"/>
      <c r="F71" s="73"/>
      <c r="G71" s="73"/>
      <c r="H71" s="73"/>
      <c r="I71" s="99"/>
      <c r="J71" s="73"/>
      <c r="K71" s="73"/>
      <c r="M71" s="34"/>
      <c r="N71" s="35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9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</row>
    <row r="72">
      <c r="A72" s="91" t="s">
        <v>302</v>
      </c>
      <c r="B72" s="91" t="s">
        <v>303</v>
      </c>
      <c r="C72" s="73"/>
      <c r="D72" s="73"/>
      <c r="E72" s="73"/>
      <c r="F72" s="73"/>
      <c r="G72" s="73"/>
      <c r="H72" s="73"/>
      <c r="I72" s="99"/>
      <c r="J72" s="73"/>
      <c r="K72" s="73"/>
      <c r="M72" s="34"/>
      <c r="N72" s="35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9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</row>
    <row r="73">
      <c r="A73" s="73"/>
      <c r="B73" s="73"/>
      <c r="C73" s="73"/>
      <c r="D73" s="73"/>
      <c r="E73" s="73"/>
      <c r="F73" s="73"/>
      <c r="G73" s="73"/>
      <c r="H73" s="73"/>
      <c r="I73" s="99"/>
      <c r="J73" s="73"/>
      <c r="K73" s="73"/>
      <c r="M73" s="34"/>
      <c r="N73" s="35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9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</row>
    <row r="74">
      <c r="A74" s="91" t="s">
        <v>304</v>
      </c>
      <c r="B74" s="91" t="s">
        <v>305</v>
      </c>
      <c r="C74" s="73"/>
      <c r="D74" s="73"/>
      <c r="E74" s="73"/>
      <c r="F74" s="73"/>
      <c r="G74" s="73"/>
      <c r="H74" s="73"/>
      <c r="I74" s="99"/>
      <c r="J74" s="73"/>
      <c r="K74" s="73"/>
      <c r="M74" s="34"/>
      <c r="N74" s="35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9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</row>
    <row r="75">
      <c r="A75" s="73"/>
      <c r="B75" s="73"/>
      <c r="C75" s="73"/>
      <c r="D75" s="73"/>
      <c r="E75" s="73"/>
      <c r="F75" s="73"/>
      <c r="G75" s="73"/>
      <c r="H75" s="73"/>
      <c r="I75" s="99"/>
      <c r="J75" s="73"/>
      <c r="K75" s="73"/>
      <c r="M75" s="34"/>
      <c r="N75" s="35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9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</row>
    <row r="76">
      <c r="A76" s="73"/>
      <c r="B76" s="73"/>
      <c r="C76" s="73"/>
      <c r="D76" s="73"/>
      <c r="E76" s="73"/>
      <c r="F76" s="73"/>
      <c r="G76" s="73"/>
      <c r="H76" s="73"/>
      <c r="I76" s="99"/>
      <c r="J76" s="73"/>
      <c r="K76" s="73"/>
      <c r="M76" s="34"/>
      <c r="N76" s="35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9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</row>
    <row r="77">
      <c r="A77" s="73"/>
      <c r="B77" s="73"/>
      <c r="C77" s="73"/>
      <c r="D77" s="73"/>
      <c r="E77" s="73"/>
      <c r="F77" s="73"/>
      <c r="G77" s="73"/>
      <c r="H77" s="73"/>
      <c r="I77" s="99"/>
      <c r="J77" s="73"/>
      <c r="K77" s="73"/>
      <c r="M77" s="34"/>
      <c r="N77" s="35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9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</row>
    <row r="78">
      <c r="A78" s="73"/>
      <c r="B78" s="73"/>
      <c r="C78" s="73"/>
      <c r="D78" s="73"/>
      <c r="E78" s="73"/>
      <c r="F78" s="73"/>
      <c r="G78" s="73"/>
      <c r="H78" s="73"/>
      <c r="I78" s="99"/>
      <c r="J78" s="73"/>
      <c r="K78" s="73"/>
      <c r="M78" s="34"/>
      <c r="N78" s="35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9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</row>
    <row r="79">
      <c r="A79" s="73"/>
      <c r="B79" s="73"/>
      <c r="C79" s="73"/>
      <c r="D79" s="73"/>
      <c r="E79" s="73"/>
      <c r="F79" s="73"/>
      <c r="G79" s="73"/>
      <c r="H79" s="73"/>
      <c r="I79" s="99"/>
      <c r="J79" s="73"/>
      <c r="K79" s="73"/>
      <c r="M79" s="34"/>
      <c r="N79" s="35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9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</row>
    <row r="80">
      <c r="A80" s="77" t="s">
        <v>306</v>
      </c>
      <c r="B80" s="73"/>
      <c r="C80" s="73"/>
      <c r="D80" s="73"/>
      <c r="E80" s="73"/>
      <c r="F80" s="73"/>
      <c r="G80" s="73"/>
      <c r="H80" s="73"/>
      <c r="I80" s="99"/>
      <c r="J80" s="73"/>
      <c r="K80" s="73"/>
      <c r="M80" s="34"/>
      <c r="N80" s="35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9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</row>
    <row r="81">
      <c r="A81" s="91" t="s">
        <v>307</v>
      </c>
      <c r="B81" s="91" t="s">
        <v>308</v>
      </c>
      <c r="C81" s="73"/>
      <c r="D81" s="73"/>
      <c r="E81" s="73"/>
      <c r="F81" s="73"/>
      <c r="G81" s="73"/>
      <c r="H81" s="73"/>
      <c r="I81" s="99"/>
      <c r="J81" s="73"/>
      <c r="K81" s="73"/>
      <c r="M81" s="34"/>
      <c r="N81" s="35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9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</row>
    <row r="82">
      <c r="A82" s="91" t="s">
        <v>309</v>
      </c>
      <c r="B82" s="73"/>
      <c r="C82" s="73"/>
      <c r="D82" s="73"/>
      <c r="E82" s="73"/>
      <c r="F82" s="73"/>
      <c r="G82" s="73"/>
      <c r="H82" s="73"/>
      <c r="I82" s="99"/>
      <c r="J82" s="73"/>
      <c r="K82" s="73"/>
      <c r="M82" s="34"/>
      <c r="N82" s="35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9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</row>
    <row r="83">
      <c r="A83" s="73"/>
      <c r="B83" s="73"/>
      <c r="C83" s="73"/>
      <c r="D83" s="73"/>
      <c r="E83" s="73"/>
      <c r="F83" s="73"/>
      <c r="G83" s="73"/>
      <c r="H83" s="73"/>
      <c r="I83" s="99"/>
      <c r="J83" s="73"/>
      <c r="K83" s="73"/>
      <c r="M83" s="34"/>
      <c r="N83" s="35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9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</row>
    <row r="84">
      <c r="A84" s="73"/>
      <c r="B84" s="73"/>
      <c r="C84" s="73"/>
      <c r="D84" s="73"/>
      <c r="E84" s="73"/>
      <c r="F84" s="73"/>
      <c r="G84" s="73"/>
      <c r="H84" s="73"/>
      <c r="I84" s="99"/>
      <c r="J84" s="73"/>
      <c r="K84" s="73"/>
      <c r="M84" s="34"/>
      <c r="N84" s="35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9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</row>
    <row r="85">
      <c r="A85" s="73"/>
      <c r="B85" s="73"/>
      <c r="C85" s="73"/>
      <c r="D85" s="73"/>
      <c r="E85" s="73"/>
      <c r="F85" s="73"/>
      <c r="G85" s="73"/>
      <c r="H85" s="73"/>
      <c r="I85" s="99"/>
      <c r="J85" s="73"/>
      <c r="K85" s="73"/>
      <c r="M85" s="34"/>
      <c r="N85" s="35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9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</row>
    <row r="86">
      <c r="A86" s="73"/>
      <c r="B86" s="73"/>
      <c r="C86" s="73"/>
      <c r="D86" s="73"/>
      <c r="E86" s="73"/>
      <c r="F86" s="73"/>
      <c r="G86" s="73"/>
      <c r="H86" s="73"/>
      <c r="I86" s="99"/>
      <c r="J86" s="73"/>
      <c r="K86" s="73"/>
      <c r="M86" s="34"/>
      <c r="N86" s="35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9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</row>
    <row r="87">
      <c r="A87" s="73"/>
      <c r="B87" s="73"/>
      <c r="C87" s="73"/>
      <c r="D87" s="73"/>
      <c r="E87" s="73"/>
      <c r="F87" s="73"/>
      <c r="G87" s="73"/>
      <c r="H87" s="73"/>
      <c r="I87" s="99"/>
      <c r="J87" s="73"/>
      <c r="K87" s="73"/>
      <c r="M87" s="34"/>
      <c r="N87" s="35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9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</row>
    <row r="88">
      <c r="A88" s="73"/>
      <c r="B88" s="73"/>
      <c r="C88" s="73"/>
      <c r="D88" s="73"/>
      <c r="E88" s="73"/>
      <c r="F88" s="73"/>
      <c r="G88" s="73"/>
      <c r="H88" s="73"/>
      <c r="I88" s="99"/>
      <c r="J88" s="73"/>
      <c r="K88" s="73"/>
      <c r="M88" s="34"/>
      <c r="N88" s="35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9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</row>
    <row r="89">
      <c r="A89" s="73"/>
      <c r="B89" s="73"/>
      <c r="C89" s="73"/>
      <c r="D89" s="73"/>
      <c r="E89" s="73"/>
      <c r="F89" s="73"/>
      <c r="G89" s="73"/>
      <c r="H89" s="73"/>
      <c r="I89" s="99"/>
      <c r="J89" s="73"/>
      <c r="K89" s="73"/>
      <c r="M89" s="34"/>
      <c r="N89" s="35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9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</row>
    <row r="90">
      <c r="A90" s="73"/>
      <c r="B90" s="73"/>
      <c r="C90" s="73"/>
      <c r="D90" s="73"/>
      <c r="E90" s="73"/>
      <c r="F90" s="73"/>
      <c r="G90" s="73"/>
      <c r="H90" s="73"/>
      <c r="I90" s="99"/>
      <c r="J90" s="73"/>
      <c r="K90" s="73"/>
      <c r="M90" s="34"/>
      <c r="N90" s="35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9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</row>
    <row r="91">
      <c r="A91" s="73"/>
      <c r="B91" s="73"/>
      <c r="C91" s="73"/>
      <c r="D91" s="73"/>
      <c r="E91" s="73"/>
      <c r="F91" s="73"/>
      <c r="G91" s="73"/>
      <c r="H91" s="73"/>
      <c r="I91" s="99"/>
      <c r="J91" s="73"/>
      <c r="K91" s="73"/>
      <c r="M91" s="34"/>
      <c r="N91" s="35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9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</row>
    <row r="92">
      <c r="A92" s="73"/>
      <c r="B92" s="73"/>
      <c r="C92" s="73"/>
      <c r="D92" s="73"/>
      <c r="E92" s="73"/>
      <c r="F92" s="73"/>
      <c r="G92" s="73"/>
      <c r="H92" s="73"/>
      <c r="I92" s="99"/>
      <c r="J92" s="73"/>
      <c r="K92" s="73"/>
      <c r="M92" s="34"/>
      <c r="N92" s="35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9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</row>
    <row r="93">
      <c r="A93" s="73"/>
      <c r="B93" s="73"/>
      <c r="C93" s="73"/>
      <c r="D93" s="73"/>
      <c r="E93" s="73"/>
      <c r="F93" s="73"/>
      <c r="G93" s="73"/>
      <c r="H93" s="73"/>
      <c r="I93" s="99"/>
      <c r="J93" s="73"/>
      <c r="K93" s="73"/>
      <c r="M93" s="34"/>
      <c r="N93" s="35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9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</row>
    <row r="94">
      <c r="A94" s="73"/>
      <c r="B94" s="73"/>
      <c r="C94" s="73"/>
      <c r="D94" s="73"/>
      <c r="E94" s="73"/>
      <c r="F94" s="73"/>
      <c r="G94" s="73"/>
      <c r="H94" s="73"/>
      <c r="I94" s="99"/>
      <c r="J94" s="73"/>
      <c r="K94" s="73"/>
      <c r="M94" s="34"/>
      <c r="N94" s="35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9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</row>
    <row r="95">
      <c r="A95" s="73"/>
      <c r="B95" s="73"/>
      <c r="C95" s="73"/>
      <c r="D95" s="73"/>
      <c r="E95" s="73"/>
      <c r="F95" s="73"/>
      <c r="G95" s="73"/>
      <c r="H95" s="73"/>
      <c r="I95" s="99"/>
      <c r="J95" s="73"/>
      <c r="K95" s="73"/>
      <c r="M95" s="34"/>
      <c r="N95" s="35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9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</row>
    <row r="96">
      <c r="A96" s="73"/>
      <c r="B96" s="73"/>
      <c r="C96" s="73"/>
      <c r="D96" s="73"/>
      <c r="E96" s="73"/>
      <c r="F96" s="73"/>
      <c r="G96" s="73"/>
      <c r="H96" s="73"/>
      <c r="I96" s="99"/>
      <c r="J96" s="73"/>
      <c r="K96" s="73"/>
      <c r="M96" s="34"/>
      <c r="N96" s="35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9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</row>
    <row r="97">
      <c r="A97" s="73"/>
      <c r="B97" s="73"/>
      <c r="C97" s="73"/>
      <c r="D97" s="73"/>
      <c r="E97" s="73"/>
      <c r="F97" s="73"/>
      <c r="G97" s="73"/>
      <c r="H97" s="73"/>
      <c r="I97" s="99"/>
      <c r="J97" s="73"/>
      <c r="K97" s="73"/>
      <c r="M97" s="34"/>
      <c r="N97" s="35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9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</row>
    <row r="98">
      <c r="A98" s="73"/>
      <c r="B98" s="73"/>
      <c r="C98" s="73"/>
      <c r="D98" s="73"/>
      <c r="E98" s="73"/>
      <c r="F98" s="73"/>
      <c r="G98" s="73"/>
      <c r="H98" s="73"/>
      <c r="I98" s="99"/>
      <c r="J98" s="73"/>
      <c r="K98" s="73"/>
      <c r="M98" s="34"/>
      <c r="N98" s="35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9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</row>
    <row r="99">
      <c r="A99" s="73"/>
      <c r="B99" s="91" t="s">
        <v>310</v>
      </c>
      <c r="C99" s="73"/>
      <c r="D99" s="73"/>
      <c r="E99" s="73"/>
      <c r="F99" s="73"/>
      <c r="G99" s="73"/>
      <c r="H99" s="73"/>
      <c r="I99" s="99"/>
      <c r="J99" s="73"/>
      <c r="K99" s="73"/>
      <c r="M99" s="34"/>
      <c r="N99" s="35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9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</row>
    <row r="100">
      <c r="A100" s="73"/>
      <c r="B100" s="4">
        <v>332479.0</v>
      </c>
      <c r="C100" s="91" t="s">
        <v>311</v>
      </c>
      <c r="D100" s="73"/>
      <c r="E100" s="73"/>
      <c r="F100" s="73"/>
      <c r="G100" s="73"/>
      <c r="H100" s="73"/>
      <c r="I100" s="99"/>
      <c r="J100" s="73"/>
      <c r="K100" s="73"/>
      <c r="M100" s="34"/>
      <c r="N100" s="35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9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</row>
    <row r="101">
      <c r="A101" s="73"/>
      <c r="B101" s="4">
        <v>70766.0</v>
      </c>
      <c r="C101" s="91" t="s">
        <v>312</v>
      </c>
      <c r="D101" s="73"/>
      <c r="E101" s="73"/>
      <c r="F101" s="73"/>
      <c r="G101" s="73"/>
      <c r="H101" s="73"/>
      <c r="I101" s="99"/>
      <c r="J101" s="73"/>
      <c r="K101" s="73"/>
      <c r="M101" s="34"/>
      <c r="N101" s="35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9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99"/>
      <c r="J102" s="73"/>
      <c r="K102" s="73"/>
      <c r="M102" s="34"/>
      <c r="N102" s="35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9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  <c r="BC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99"/>
      <c r="J103" s="73"/>
      <c r="K103" s="73"/>
      <c r="M103" s="34"/>
      <c r="N103" s="35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9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99"/>
      <c r="J104" s="73"/>
      <c r="K104" s="73"/>
      <c r="M104" s="34"/>
      <c r="N104" s="35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9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99"/>
      <c r="J105" s="73"/>
      <c r="K105" s="73"/>
      <c r="M105" s="34"/>
      <c r="N105" s="35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9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99"/>
      <c r="J106" s="73"/>
      <c r="K106" s="73"/>
      <c r="M106" s="34"/>
      <c r="N106" s="35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9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99"/>
      <c r="J107" s="73"/>
      <c r="K107" s="73"/>
      <c r="M107" s="34"/>
      <c r="N107" s="35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9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  <c r="BC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99"/>
      <c r="J108" s="73"/>
      <c r="K108" s="73"/>
      <c r="M108" s="34"/>
      <c r="N108" s="35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9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99"/>
      <c r="J109" s="73"/>
      <c r="K109" s="73"/>
      <c r="M109" s="34"/>
      <c r="N109" s="35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9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99"/>
      <c r="J110" s="73"/>
      <c r="K110" s="73"/>
      <c r="M110" s="34"/>
      <c r="N110" s="35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9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99"/>
      <c r="J111" s="73"/>
      <c r="K111" s="73"/>
      <c r="M111" s="34"/>
      <c r="N111" s="35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9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  <c r="BC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99"/>
      <c r="J112" s="73"/>
      <c r="K112" s="73"/>
      <c r="M112" s="34"/>
      <c r="N112" s="35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9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  <c r="BC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99"/>
      <c r="J113" s="73"/>
      <c r="K113" s="73"/>
      <c r="M113" s="34"/>
      <c r="N113" s="35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9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99"/>
      <c r="J114" s="73"/>
      <c r="K114" s="73"/>
      <c r="M114" s="34"/>
      <c r="N114" s="35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9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  <c r="BC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99"/>
      <c r="J115" s="73"/>
      <c r="K115" s="73"/>
      <c r="M115" s="34"/>
      <c r="N115" s="35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9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99"/>
      <c r="J116" s="73"/>
      <c r="K116" s="73"/>
      <c r="M116" s="34"/>
      <c r="N116" s="35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9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99"/>
      <c r="J117" s="73"/>
      <c r="K117" s="73"/>
      <c r="M117" s="34"/>
      <c r="N117" s="35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9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99"/>
      <c r="J118" s="73"/>
      <c r="K118" s="73"/>
      <c r="M118" s="34"/>
      <c r="N118" s="35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9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99"/>
      <c r="J119" s="73"/>
      <c r="K119" s="73"/>
      <c r="M119" s="34"/>
      <c r="N119" s="35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9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  <c r="BC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99"/>
      <c r="J120" s="73"/>
      <c r="K120" s="73"/>
      <c r="M120" s="34"/>
      <c r="N120" s="35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9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99"/>
      <c r="J121" s="73"/>
      <c r="K121" s="73"/>
      <c r="M121" s="34"/>
      <c r="N121" s="35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9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  <c r="BC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99"/>
      <c r="J122" s="73"/>
      <c r="K122" s="73"/>
      <c r="M122" s="34"/>
      <c r="N122" s="35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9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99"/>
      <c r="J123" s="73"/>
      <c r="K123" s="73"/>
      <c r="M123" s="34"/>
      <c r="N123" s="35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9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  <c r="BC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99"/>
      <c r="J124" s="73"/>
      <c r="K124" s="73"/>
      <c r="M124" s="34"/>
      <c r="N124" s="35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9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  <c r="BC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99"/>
      <c r="J125" s="73"/>
      <c r="K125" s="73"/>
      <c r="M125" s="34"/>
      <c r="N125" s="35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9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99"/>
      <c r="J126" s="73"/>
      <c r="K126" s="73"/>
      <c r="M126" s="34"/>
      <c r="N126" s="35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9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99"/>
      <c r="J127" s="73"/>
      <c r="K127" s="73"/>
      <c r="M127" s="34"/>
      <c r="N127" s="35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9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99"/>
      <c r="J128" s="73"/>
      <c r="K128" s="73"/>
      <c r="M128" s="34"/>
      <c r="N128" s="35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9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99"/>
      <c r="J129" s="73"/>
      <c r="K129" s="73"/>
      <c r="M129" s="34"/>
      <c r="N129" s="35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9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99"/>
      <c r="J130" s="73"/>
      <c r="K130" s="73"/>
      <c r="M130" s="34"/>
      <c r="N130" s="35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9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99"/>
      <c r="J131" s="73"/>
      <c r="K131" s="73"/>
      <c r="M131" s="34"/>
      <c r="N131" s="35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9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99"/>
      <c r="J132" s="73"/>
      <c r="K132" s="73"/>
      <c r="M132" s="34"/>
      <c r="N132" s="35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9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99"/>
      <c r="J133" s="73"/>
      <c r="K133" s="73"/>
      <c r="M133" s="34"/>
      <c r="N133" s="35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9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99"/>
      <c r="J134" s="73"/>
      <c r="K134" s="73"/>
      <c r="M134" s="34"/>
      <c r="N134" s="35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9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99"/>
      <c r="J135" s="73"/>
      <c r="K135" s="73"/>
      <c r="M135" s="34"/>
      <c r="N135" s="35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9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99"/>
      <c r="J136" s="73"/>
      <c r="K136" s="73"/>
      <c r="M136" s="34"/>
      <c r="N136" s="35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9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99"/>
      <c r="J137" s="73"/>
      <c r="K137" s="73"/>
      <c r="M137" s="34"/>
      <c r="N137" s="35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9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99"/>
      <c r="J138" s="73"/>
      <c r="K138" s="73"/>
      <c r="M138" s="34"/>
      <c r="N138" s="35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9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  <c r="BC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99"/>
      <c r="J139" s="73"/>
      <c r="K139" s="73"/>
      <c r="M139" s="34"/>
      <c r="N139" s="35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9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99"/>
      <c r="J140" s="73"/>
      <c r="K140" s="73"/>
      <c r="M140" s="34"/>
      <c r="N140" s="35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9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99"/>
      <c r="J141" s="73"/>
      <c r="K141" s="73"/>
      <c r="M141" s="34"/>
      <c r="N141" s="35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9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99"/>
      <c r="J142" s="73"/>
      <c r="K142" s="73"/>
      <c r="M142" s="34"/>
      <c r="N142" s="35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9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99"/>
      <c r="J143" s="73"/>
      <c r="K143" s="73"/>
      <c r="M143" s="34"/>
      <c r="N143" s="35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9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99"/>
      <c r="J144" s="73"/>
      <c r="K144" s="73"/>
      <c r="M144" s="34"/>
      <c r="N144" s="35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9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99"/>
      <c r="J145" s="73"/>
      <c r="K145" s="73"/>
      <c r="M145" s="34"/>
      <c r="N145" s="35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9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99"/>
      <c r="J146" s="73"/>
      <c r="K146" s="73"/>
      <c r="M146" s="34"/>
      <c r="N146" s="35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9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99"/>
      <c r="J147" s="73"/>
      <c r="K147" s="73"/>
      <c r="M147" s="34"/>
      <c r="N147" s="35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9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99"/>
      <c r="J148" s="73"/>
      <c r="K148" s="73"/>
      <c r="M148" s="34"/>
      <c r="N148" s="35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9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99"/>
      <c r="J149" s="73"/>
      <c r="K149" s="73"/>
      <c r="M149" s="34"/>
      <c r="N149" s="35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9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99"/>
      <c r="J150" s="73"/>
      <c r="K150" s="73"/>
      <c r="M150" s="34"/>
      <c r="N150" s="35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9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99"/>
      <c r="J151" s="73"/>
      <c r="K151" s="73"/>
      <c r="M151" s="34"/>
      <c r="N151" s="35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9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99"/>
      <c r="J152" s="73"/>
      <c r="K152" s="73"/>
      <c r="M152" s="34"/>
      <c r="N152" s="35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9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99"/>
      <c r="J153" s="73"/>
      <c r="K153" s="73"/>
      <c r="M153" s="34"/>
      <c r="N153" s="35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9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99"/>
      <c r="J154" s="73"/>
      <c r="K154" s="73"/>
      <c r="M154" s="34"/>
      <c r="N154" s="35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9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99"/>
      <c r="J155" s="73"/>
      <c r="K155" s="73"/>
      <c r="M155" s="34"/>
      <c r="N155" s="35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9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99"/>
      <c r="J156" s="73"/>
      <c r="K156" s="73"/>
      <c r="M156" s="34"/>
      <c r="N156" s="35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9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99"/>
      <c r="J157" s="73"/>
      <c r="K157" s="73"/>
      <c r="M157" s="34"/>
      <c r="N157" s="35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9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99"/>
      <c r="J158" s="73"/>
      <c r="K158" s="73"/>
      <c r="M158" s="34"/>
      <c r="N158" s="35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9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99"/>
      <c r="J159" s="73"/>
      <c r="K159" s="73"/>
      <c r="M159" s="34"/>
      <c r="N159" s="35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9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99"/>
      <c r="J160" s="73"/>
      <c r="K160" s="73"/>
      <c r="M160" s="34"/>
      <c r="N160" s="35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9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99"/>
      <c r="J161" s="73"/>
      <c r="K161" s="73"/>
      <c r="M161" s="34"/>
      <c r="N161" s="35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9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99"/>
      <c r="J162" s="73"/>
      <c r="K162" s="73"/>
      <c r="M162" s="34"/>
      <c r="N162" s="35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9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99"/>
      <c r="J163" s="73"/>
      <c r="K163" s="73"/>
      <c r="M163" s="34"/>
      <c r="N163" s="35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9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99"/>
      <c r="J164" s="73"/>
      <c r="K164" s="73"/>
      <c r="M164" s="34"/>
      <c r="N164" s="35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9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99"/>
      <c r="J165" s="73"/>
      <c r="K165" s="73"/>
      <c r="M165" s="34"/>
      <c r="N165" s="35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9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99"/>
      <c r="J166" s="73"/>
      <c r="K166" s="73"/>
      <c r="M166" s="34"/>
      <c r="N166" s="35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9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99"/>
      <c r="J167" s="73"/>
      <c r="K167" s="73"/>
      <c r="M167" s="34"/>
      <c r="N167" s="35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9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99"/>
      <c r="J168" s="73"/>
      <c r="K168" s="73"/>
      <c r="M168" s="34"/>
      <c r="N168" s="35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9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99"/>
      <c r="J169" s="73"/>
      <c r="K169" s="73"/>
      <c r="M169" s="34"/>
      <c r="N169" s="35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9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99"/>
      <c r="J170" s="73"/>
      <c r="K170" s="73"/>
      <c r="M170" s="34"/>
      <c r="N170" s="35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9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99"/>
      <c r="J171" s="73"/>
      <c r="K171" s="73"/>
      <c r="M171" s="34"/>
      <c r="N171" s="35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9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99"/>
      <c r="J172" s="73"/>
      <c r="K172" s="73"/>
      <c r="M172" s="34"/>
      <c r="N172" s="35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9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99"/>
      <c r="J173" s="73"/>
      <c r="K173" s="73"/>
      <c r="M173" s="34"/>
      <c r="N173" s="35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9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99"/>
      <c r="J174" s="73"/>
      <c r="K174" s="73"/>
      <c r="M174" s="34"/>
      <c r="N174" s="35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9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99"/>
      <c r="J175" s="73"/>
      <c r="K175" s="73"/>
      <c r="M175" s="34"/>
      <c r="N175" s="35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9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99"/>
      <c r="J176" s="73"/>
      <c r="K176" s="73"/>
      <c r="M176" s="34"/>
      <c r="N176" s="35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9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99"/>
      <c r="J177" s="73"/>
      <c r="K177" s="73"/>
      <c r="M177" s="34"/>
      <c r="N177" s="35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9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99"/>
      <c r="J178" s="73"/>
      <c r="K178" s="73"/>
      <c r="M178" s="34"/>
      <c r="N178" s="35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9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99"/>
      <c r="J179" s="73"/>
      <c r="K179" s="73"/>
      <c r="M179" s="34"/>
      <c r="N179" s="35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9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99"/>
      <c r="J180" s="73"/>
      <c r="K180" s="73"/>
      <c r="M180" s="34"/>
      <c r="N180" s="35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9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99"/>
      <c r="J181" s="73"/>
      <c r="K181" s="73"/>
      <c r="M181" s="34"/>
      <c r="N181" s="35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9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99"/>
      <c r="J182" s="73"/>
      <c r="K182" s="73"/>
      <c r="M182" s="34"/>
      <c r="N182" s="35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9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99"/>
      <c r="J183" s="73"/>
      <c r="K183" s="73"/>
      <c r="M183" s="34"/>
      <c r="N183" s="35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9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99"/>
      <c r="J184" s="73"/>
      <c r="K184" s="73"/>
      <c r="M184" s="34"/>
      <c r="N184" s="35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9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99"/>
      <c r="J185" s="73"/>
      <c r="K185" s="73"/>
      <c r="M185" s="34"/>
      <c r="N185" s="35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9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99"/>
      <c r="J186" s="73"/>
      <c r="K186" s="73"/>
      <c r="M186" s="34"/>
      <c r="N186" s="35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9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99"/>
      <c r="J187" s="73"/>
      <c r="K187" s="73"/>
      <c r="M187" s="34"/>
      <c r="N187" s="35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9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99"/>
      <c r="J188" s="73"/>
      <c r="K188" s="73"/>
      <c r="M188" s="34"/>
      <c r="N188" s="35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9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99"/>
      <c r="J189" s="73"/>
      <c r="K189" s="73"/>
      <c r="M189" s="34"/>
      <c r="N189" s="35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9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99"/>
      <c r="J190" s="73"/>
      <c r="K190" s="73"/>
      <c r="M190" s="34"/>
      <c r="N190" s="35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9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99"/>
      <c r="J191" s="73"/>
      <c r="K191" s="73"/>
      <c r="M191" s="34"/>
      <c r="N191" s="35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9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99"/>
      <c r="J192" s="73"/>
      <c r="K192" s="73"/>
      <c r="M192" s="34"/>
      <c r="N192" s="35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9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99"/>
      <c r="J193" s="73"/>
      <c r="K193" s="73"/>
      <c r="M193" s="34"/>
      <c r="N193" s="35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9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99"/>
      <c r="J194" s="73"/>
      <c r="K194" s="73"/>
      <c r="M194" s="34"/>
      <c r="N194" s="35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9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99"/>
      <c r="J195" s="73"/>
      <c r="K195" s="73"/>
      <c r="M195" s="34"/>
      <c r="N195" s="35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9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99"/>
      <c r="J196" s="73"/>
      <c r="K196" s="73"/>
      <c r="M196" s="34"/>
      <c r="N196" s="35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9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99"/>
      <c r="J197" s="73"/>
      <c r="K197" s="73"/>
      <c r="M197" s="34"/>
      <c r="N197" s="35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9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99"/>
      <c r="J198" s="73"/>
      <c r="K198" s="73"/>
      <c r="M198" s="34"/>
      <c r="N198" s="35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9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99"/>
      <c r="J199" s="73"/>
      <c r="K199" s="73"/>
      <c r="M199" s="34"/>
      <c r="N199" s="35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9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99"/>
      <c r="J200" s="73"/>
      <c r="K200" s="73"/>
      <c r="M200" s="34"/>
      <c r="N200" s="35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9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99"/>
      <c r="J201" s="73"/>
      <c r="K201" s="73"/>
      <c r="M201" s="34"/>
      <c r="N201" s="35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9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99"/>
      <c r="J202" s="73"/>
      <c r="K202" s="73"/>
      <c r="M202" s="34"/>
      <c r="N202" s="35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9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99"/>
      <c r="J203" s="73"/>
      <c r="K203" s="73"/>
      <c r="M203" s="34"/>
      <c r="N203" s="35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9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99"/>
      <c r="J204" s="73"/>
      <c r="K204" s="73"/>
      <c r="M204" s="34"/>
      <c r="N204" s="35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9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99"/>
      <c r="J205" s="73"/>
      <c r="K205" s="73"/>
      <c r="M205" s="34"/>
      <c r="N205" s="35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9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99"/>
      <c r="J206" s="73"/>
      <c r="K206" s="73"/>
      <c r="M206" s="34"/>
      <c r="N206" s="35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9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99"/>
      <c r="J207" s="73"/>
      <c r="K207" s="73"/>
      <c r="M207" s="34"/>
      <c r="N207" s="35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9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99"/>
      <c r="J208" s="73"/>
      <c r="K208" s="73"/>
      <c r="M208" s="34"/>
      <c r="N208" s="35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9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99"/>
      <c r="J209" s="73"/>
      <c r="K209" s="73"/>
      <c r="M209" s="34"/>
      <c r="N209" s="35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9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99"/>
      <c r="J210" s="73"/>
      <c r="K210" s="73"/>
      <c r="M210" s="34"/>
      <c r="N210" s="35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9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99"/>
      <c r="J211" s="73"/>
      <c r="K211" s="73"/>
      <c r="M211" s="34"/>
      <c r="N211" s="35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9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99"/>
      <c r="J212" s="73"/>
      <c r="K212" s="73"/>
      <c r="M212" s="34"/>
      <c r="N212" s="35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9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99"/>
      <c r="J213" s="73"/>
      <c r="K213" s="73"/>
      <c r="M213" s="34"/>
      <c r="N213" s="35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9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99"/>
      <c r="J214" s="73"/>
      <c r="K214" s="73"/>
      <c r="M214" s="34"/>
      <c r="N214" s="35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9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99"/>
      <c r="J215" s="73"/>
      <c r="K215" s="73"/>
      <c r="M215" s="34"/>
      <c r="N215" s="35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9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99"/>
      <c r="J216" s="73"/>
      <c r="K216" s="73"/>
      <c r="M216" s="34"/>
      <c r="N216" s="35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9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99"/>
      <c r="J217" s="73"/>
      <c r="K217" s="73"/>
      <c r="M217" s="34"/>
      <c r="N217" s="35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9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99"/>
      <c r="J218" s="73"/>
      <c r="K218" s="73"/>
      <c r="M218" s="34"/>
      <c r="N218" s="35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9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99"/>
      <c r="J219" s="73"/>
      <c r="K219" s="73"/>
      <c r="M219" s="34"/>
      <c r="N219" s="35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9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99"/>
      <c r="J220" s="73"/>
      <c r="K220" s="73"/>
      <c r="M220" s="34"/>
      <c r="N220" s="35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9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99"/>
      <c r="J221" s="73"/>
      <c r="K221" s="73"/>
      <c r="M221" s="34"/>
      <c r="N221" s="35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9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99"/>
      <c r="J222" s="73"/>
      <c r="K222" s="73"/>
      <c r="M222" s="34"/>
      <c r="N222" s="35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9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99"/>
      <c r="J223" s="73"/>
      <c r="K223" s="73"/>
      <c r="M223" s="34"/>
      <c r="N223" s="35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9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99"/>
      <c r="J224" s="73"/>
      <c r="K224" s="73"/>
      <c r="M224" s="34"/>
      <c r="N224" s="35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9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99"/>
      <c r="J225" s="73"/>
      <c r="K225" s="73"/>
      <c r="M225" s="34"/>
      <c r="N225" s="35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9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99"/>
      <c r="J226" s="73"/>
      <c r="K226" s="73"/>
      <c r="M226" s="34"/>
      <c r="N226" s="35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9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99"/>
      <c r="J227" s="73"/>
      <c r="K227" s="73"/>
      <c r="M227" s="34"/>
      <c r="N227" s="35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9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99"/>
      <c r="J228" s="73"/>
      <c r="K228" s="73"/>
      <c r="M228" s="34"/>
      <c r="N228" s="35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9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99"/>
      <c r="J229" s="73"/>
      <c r="K229" s="73"/>
      <c r="M229" s="34"/>
      <c r="N229" s="35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9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99"/>
      <c r="J230" s="73"/>
      <c r="K230" s="73"/>
      <c r="M230" s="34"/>
      <c r="N230" s="35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9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99"/>
      <c r="J231" s="73"/>
      <c r="K231" s="73"/>
      <c r="M231" s="34"/>
      <c r="N231" s="35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9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99"/>
      <c r="J232" s="73"/>
      <c r="K232" s="73"/>
      <c r="M232" s="34"/>
      <c r="N232" s="35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9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99"/>
      <c r="J233" s="73"/>
      <c r="K233" s="73"/>
      <c r="M233" s="34"/>
      <c r="N233" s="35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9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99"/>
      <c r="J234" s="73"/>
      <c r="K234" s="73"/>
      <c r="M234" s="34"/>
      <c r="N234" s="35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9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99"/>
      <c r="J235" s="73"/>
      <c r="K235" s="73"/>
      <c r="M235" s="34"/>
      <c r="N235" s="35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9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99"/>
      <c r="J236" s="73"/>
      <c r="K236" s="73"/>
      <c r="M236" s="34"/>
      <c r="N236" s="35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9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99"/>
      <c r="J237" s="73"/>
      <c r="K237" s="73"/>
      <c r="M237" s="34"/>
      <c r="N237" s="35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9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99"/>
      <c r="J238" s="73"/>
      <c r="K238" s="73"/>
      <c r="M238" s="34"/>
      <c r="N238" s="35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9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99"/>
      <c r="J239" s="73"/>
      <c r="K239" s="73"/>
      <c r="M239" s="34"/>
      <c r="N239" s="35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9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99"/>
      <c r="J240" s="73"/>
      <c r="K240" s="73"/>
      <c r="M240" s="34"/>
      <c r="N240" s="35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9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99"/>
      <c r="J241" s="73"/>
      <c r="K241" s="73"/>
      <c r="M241" s="34"/>
      <c r="N241" s="35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9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  <c r="BC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99"/>
      <c r="J242" s="73"/>
      <c r="K242" s="73"/>
      <c r="M242" s="34"/>
      <c r="N242" s="35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9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99"/>
      <c r="J243" s="73"/>
      <c r="K243" s="73"/>
      <c r="M243" s="34"/>
      <c r="N243" s="35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9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99"/>
      <c r="J244" s="73"/>
      <c r="K244" s="73"/>
      <c r="M244" s="34"/>
      <c r="N244" s="35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9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99"/>
      <c r="J245" s="73"/>
      <c r="K245" s="73"/>
      <c r="M245" s="34"/>
      <c r="N245" s="35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9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99"/>
      <c r="J246" s="73"/>
      <c r="K246" s="73"/>
      <c r="M246" s="34"/>
      <c r="N246" s="35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9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99"/>
      <c r="J247" s="73"/>
      <c r="K247" s="73"/>
      <c r="M247" s="34"/>
      <c r="N247" s="35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9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99"/>
      <c r="J248" s="73"/>
      <c r="K248" s="73"/>
      <c r="M248" s="34"/>
      <c r="N248" s="35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9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99"/>
      <c r="J249" s="73"/>
      <c r="K249" s="73"/>
      <c r="M249" s="34"/>
      <c r="N249" s="35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9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  <c r="BC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99"/>
      <c r="J250" s="73"/>
      <c r="K250" s="73"/>
      <c r="M250" s="34"/>
      <c r="N250" s="35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9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99"/>
      <c r="J251" s="73"/>
      <c r="K251" s="73"/>
      <c r="M251" s="34"/>
      <c r="N251" s="35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9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99"/>
      <c r="J252" s="73"/>
      <c r="K252" s="73"/>
      <c r="M252" s="34"/>
      <c r="N252" s="35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9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99"/>
      <c r="J253" s="73"/>
      <c r="K253" s="73"/>
      <c r="M253" s="34"/>
      <c r="N253" s="35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9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99"/>
      <c r="J254" s="73"/>
      <c r="K254" s="73"/>
      <c r="M254" s="34"/>
      <c r="N254" s="35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9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99"/>
      <c r="J255" s="73"/>
      <c r="K255" s="73"/>
      <c r="M255" s="34"/>
      <c r="N255" s="35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9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99"/>
      <c r="J256" s="73"/>
      <c r="K256" s="73"/>
      <c r="M256" s="34"/>
      <c r="N256" s="35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9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99"/>
      <c r="J257" s="73"/>
      <c r="K257" s="73"/>
      <c r="M257" s="34"/>
      <c r="N257" s="35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9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99"/>
      <c r="J258" s="73"/>
      <c r="K258" s="73"/>
      <c r="M258" s="34"/>
      <c r="N258" s="35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9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99"/>
      <c r="J259" s="73"/>
      <c r="K259" s="73"/>
      <c r="M259" s="34"/>
      <c r="N259" s="35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9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99"/>
      <c r="J260" s="73"/>
      <c r="K260" s="73"/>
      <c r="M260" s="34"/>
      <c r="N260" s="35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9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99"/>
      <c r="J261" s="73"/>
      <c r="K261" s="73"/>
      <c r="M261" s="34"/>
      <c r="N261" s="35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9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99"/>
      <c r="J262" s="73"/>
      <c r="K262" s="73"/>
      <c r="M262" s="34"/>
      <c r="N262" s="35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9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  <c r="BC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99"/>
      <c r="J263" s="73"/>
      <c r="K263" s="73"/>
      <c r="M263" s="34"/>
      <c r="N263" s="35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9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  <c r="BC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99"/>
      <c r="J264" s="73"/>
      <c r="K264" s="73"/>
      <c r="M264" s="34"/>
      <c r="N264" s="35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9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  <c r="BC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99"/>
      <c r="J265" s="73"/>
      <c r="K265" s="73"/>
      <c r="M265" s="34"/>
      <c r="N265" s="35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9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  <c r="BC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99"/>
      <c r="J266" s="73"/>
      <c r="K266" s="73"/>
      <c r="M266" s="34"/>
      <c r="N266" s="35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9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99"/>
      <c r="J267" s="73"/>
      <c r="K267" s="73"/>
      <c r="M267" s="34"/>
      <c r="N267" s="35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9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99"/>
      <c r="J268" s="73"/>
      <c r="K268" s="73"/>
      <c r="M268" s="34"/>
      <c r="N268" s="35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9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  <c r="BC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99"/>
      <c r="J269" s="73"/>
      <c r="K269" s="73"/>
      <c r="M269" s="34"/>
      <c r="N269" s="35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9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  <c r="BC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99"/>
      <c r="J270" s="73"/>
      <c r="K270" s="73"/>
      <c r="M270" s="34"/>
      <c r="N270" s="35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9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  <c r="BC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99"/>
      <c r="J271" s="73"/>
      <c r="K271" s="73"/>
      <c r="M271" s="34"/>
      <c r="N271" s="35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9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  <c r="BC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99"/>
      <c r="J272" s="73"/>
      <c r="K272" s="73"/>
      <c r="M272" s="34"/>
      <c r="N272" s="35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9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73"/>
      <c r="AS272" s="73"/>
      <c r="AT272" s="73"/>
      <c r="AU272" s="73"/>
      <c r="AV272" s="73"/>
      <c r="AW272" s="73"/>
      <c r="AX272" s="73"/>
      <c r="AY272" s="73"/>
      <c r="AZ272" s="73"/>
      <c r="BA272" s="73"/>
      <c r="BB272" s="73"/>
      <c r="BC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99"/>
      <c r="J273" s="73"/>
      <c r="K273" s="73"/>
      <c r="M273" s="34"/>
      <c r="N273" s="35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9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73"/>
      <c r="AS273" s="73"/>
      <c r="AT273" s="73"/>
      <c r="AU273" s="73"/>
      <c r="AV273" s="73"/>
      <c r="AW273" s="73"/>
      <c r="AX273" s="73"/>
      <c r="AY273" s="73"/>
      <c r="AZ273" s="73"/>
      <c r="BA273" s="73"/>
      <c r="BB273" s="73"/>
      <c r="BC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99"/>
      <c r="J274" s="73"/>
      <c r="K274" s="73"/>
      <c r="M274" s="34"/>
      <c r="N274" s="35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9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  <c r="BC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99"/>
      <c r="J275" s="73"/>
      <c r="K275" s="73"/>
      <c r="M275" s="34"/>
      <c r="N275" s="35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9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73"/>
      <c r="AS275" s="73"/>
      <c r="AT275" s="73"/>
      <c r="AU275" s="73"/>
      <c r="AV275" s="73"/>
      <c r="AW275" s="73"/>
      <c r="AX275" s="73"/>
      <c r="AY275" s="73"/>
      <c r="AZ275" s="73"/>
      <c r="BA275" s="73"/>
      <c r="BB275" s="73"/>
      <c r="BC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99"/>
      <c r="J276" s="73"/>
      <c r="K276" s="73"/>
      <c r="M276" s="34"/>
      <c r="N276" s="35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9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73"/>
      <c r="AS276" s="73"/>
      <c r="AT276" s="73"/>
      <c r="AU276" s="73"/>
      <c r="AV276" s="73"/>
      <c r="AW276" s="73"/>
      <c r="AX276" s="73"/>
      <c r="AY276" s="73"/>
      <c r="AZ276" s="73"/>
      <c r="BA276" s="73"/>
      <c r="BB276" s="73"/>
      <c r="BC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99"/>
      <c r="J277" s="73"/>
      <c r="K277" s="73"/>
      <c r="M277" s="34"/>
      <c r="N277" s="35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9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73"/>
      <c r="AS277" s="73"/>
      <c r="AT277" s="73"/>
      <c r="AU277" s="73"/>
      <c r="AV277" s="73"/>
      <c r="AW277" s="73"/>
      <c r="AX277" s="73"/>
      <c r="AY277" s="73"/>
      <c r="AZ277" s="73"/>
      <c r="BA277" s="73"/>
      <c r="BB277" s="73"/>
      <c r="BC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99"/>
      <c r="J278" s="73"/>
      <c r="K278" s="73"/>
      <c r="M278" s="34"/>
      <c r="N278" s="35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9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  <c r="BB278" s="73"/>
      <c r="BC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99"/>
      <c r="J279" s="73"/>
      <c r="K279" s="73"/>
      <c r="M279" s="34"/>
      <c r="N279" s="35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9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  <c r="BB279" s="73"/>
      <c r="BC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99"/>
      <c r="J280" s="73"/>
      <c r="K280" s="73"/>
      <c r="M280" s="34"/>
      <c r="N280" s="35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9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73"/>
      <c r="AS280" s="73"/>
      <c r="AT280" s="73"/>
      <c r="AU280" s="73"/>
      <c r="AV280" s="73"/>
      <c r="AW280" s="73"/>
      <c r="AX280" s="73"/>
      <c r="AY280" s="73"/>
      <c r="AZ280" s="73"/>
      <c r="BA280" s="73"/>
      <c r="BB280" s="73"/>
      <c r="BC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99"/>
      <c r="J281" s="73"/>
      <c r="K281" s="73"/>
      <c r="M281" s="34"/>
      <c r="N281" s="35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9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  <c r="BC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99"/>
      <c r="J282" s="73"/>
      <c r="K282" s="73"/>
      <c r="M282" s="34"/>
      <c r="N282" s="35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9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73"/>
      <c r="AS282" s="73"/>
      <c r="AT282" s="73"/>
      <c r="AU282" s="73"/>
      <c r="AV282" s="73"/>
      <c r="AW282" s="73"/>
      <c r="AX282" s="73"/>
      <c r="AY282" s="73"/>
      <c r="AZ282" s="73"/>
      <c r="BA282" s="73"/>
      <c r="BB282" s="73"/>
      <c r="BC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99"/>
      <c r="J283" s="73"/>
      <c r="K283" s="73"/>
      <c r="M283" s="34"/>
      <c r="N283" s="35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9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73"/>
      <c r="AS283" s="73"/>
      <c r="AT283" s="73"/>
      <c r="AU283" s="73"/>
      <c r="AV283" s="73"/>
      <c r="AW283" s="73"/>
      <c r="AX283" s="73"/>
      <c r="AY283" s="73"/>
      <c r="AZ283" s="73"/>
      <c r="BA283" s="73"/>
      <c r="BB283" s="73"/>
      <c r="BC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99"/>
      <c r="J284" s="73"/>
      <c r="K284" s="73"/>
      <c r="M284" s="34"/>
      <c r="N284" s="35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9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73"/>
      <c r="AS284" s="73"/>
      <c r="AT284" s="73"/>
      <c r="AU284" s="73"/>
      <c r="AV284" s="73"/>
      <c r="AW284" s="73"/>
      <c r="AX284" s="73"/>
      <c r="AY284" s="73"/>
      <c r="AZ284" s="73"/>
      <c r="BA284" s="73"/>
      <c r="BB284" s="73"/>
      <c r="BC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99"/>
      <c r="J285" s="73"/>
      <c r="K285" s="73"/>
      <c r="M285" s="34"/>
      <c r="N285" s="35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9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  <c r="AU285" s="73"/>
      <c r="AV285" s="73"/>
      <c r="AW285" s="73"/>
      <c r="AX285" s="73"/>
      <c r="AY285" s="73"/>
      <c r="AZ285" s="73"/>
      <c r="BA285" s="73"/>
      <c r="BB285" s="73"/>
      <c r="BC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99"/>
      <c r="J286" s="73"/>
      <c r="K286" s="73"/>
      <c r="M286" s="34"/>
      <c r="N286" s="35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9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73"/>
      <c r="AS286" s="73"/>
      <c r="AT286" s="73"/>
      <c r="AU286" s="73"/>
      <c r="AV286" s="73"/>
      <c r="AW286" s="73"/>
      <c r="AX286" s="73"/>
      <c r="AY286" s="73"/>
      <c r="AZ286" s="73"/>
      <c r="BA286" s="73"/>
      <c r="BB286" s="73"/>
      <c r="BC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99"/>
      <c r="J287" s="73"/>
      <c r="K287" s="73"/>
      <c r="M287" s="34"/>
      <c r="N287" s="35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9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73"/>
      <c r="AS287" s="73"/>
      <c r="AT287" s="73"/>
      <c r="AU287" s="73"/>
      <c r="AV287" s="73"/>
      <c r="AW287" s="73"/>
      <c r="AX287" s="73"/>
      <c r="AY287" s="73"/>
      <c r="AZ287" s="73"/>
      <c r="BA287" s="73"/>
      <c r="BB287" s="73"/>
      <c r="BC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99"/>
      <c r="J288" s="73"/>
      <c r="K288" s="73"/>
      <c r="M288" s="34"/>
      <c r="N288" s="35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9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  <c r="BC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99"/>
      <c r="J289" s="73"/>
      <c r="K289" s="73"/>
      <c r="M289" s="34"/>
      <c r="N289" s="35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9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  <c r="BC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99"/>
      <c r="J290" s="73"/>
      <c r="K290" s="73"/>
      <c r="M290" s="34"/>
      <c r="N290" s="35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9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  <c r="BC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99"/>
      <c r="J291" s="73"/>
      <c r="K291" s="73"/>
      <c r="M291" s="34"/>
      <c r="N291" s="35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9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  <c r="BC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99"/>
      <c r="J292" s="73"/>
      <c r="K292" s="73"/>
      <c r="M292" s="34"/>
      <c r="N292" s="35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9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  <c r="BC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99"/>
      <c r="J293" s="73"/>
      <c r="K293" s="73"/>
      <c r="M293" s="34"/>
      <c r="N293" s="35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9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  <c r="BC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99"/>
      <c r="J294" s="73"/>
      <c r="K294" s="73"/>
      <c r="M294" s="34"/>
      <c r="N294" s="35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9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  <c r="BC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99"/>
      <c r="J295" s="73"/>
      <c r="K295" s="73"/>
      <c r="M295" s="34"/>
      <c r="N295" s="35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9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  <c r="BC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99"/>
      <c r="J296" s="73"/>
      <c r="K296" s="73"/>
      <c r="M296" s="34"/>
      <c r="N296" s="35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9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  <c r="BC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99"/>
      <c r="J297" s="73"/>
      <c r="K297" s="73"/>
      <c r="M297" s="34"/>
      <c r="N297" s="35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9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  <c r="BC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99"/>
      <c r="J298" s="73"/>
      <c r="K298" s="73"/>
      <c r="M298" s="34"/>
      <c r="N298" s="35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9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  <c r="BC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99"/>
      <c r="J299" s="73"/>
      <c r="K299" s="73"/>
      <c r="M299" s="34"/>
      <c r="N299" s="35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9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  <c r="BC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99"/>
      <c r="J300" s="73"/>
      <c r="K300" s="73"/>
      <c r="M300" s="34"/>
      <c r="N300" s="35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9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  <c r="BC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99"/>
      <c r="J301" s="73"/>
      <c r="K301" s="73"/>
      <c r="M301" s="34"/>
      <c r="N301" s="35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9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  <c r="BC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99"/>
      <c r="J302" s="73"/>
      <c r="K302" s="73"/>
      <c r="M302" s="34"/>
      <c r="N302" s="35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9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  <c r="BC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99"/>
      <c r="J303" s="73"/>
      <c r="K303" s="73"/>
      <c r="M303" s="34"/>
      <c r="N303" s="35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9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  <c r="BC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99"/>
      <c r="J304" s="73"/>
      <c r="K304" s="73"/>
      <c r="M304" s="34"/>
      <c r="N304" s="35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9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99"/>
      <c r="J305" s="73"/>
      <c r="K305" s="73"/>
      <c r="M305" s="34"/>
      <c r="N305" s="35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9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  <c r="BC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99"/>
      <c r="J306" s="73"/>
      <c r="K306" s="73"/>
      <c r="M306" s="34"/>
      <c r="N306" s="35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9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  <c r="BC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99"/>
      <c r="J307" s="73"/>
      <c r="K307" s="73"/>
      <c r="M307" s="34"/>
      <c r="N307" s="35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9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  <c r="BC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99"/>
      <c r="J308" s="73"/>
      <c r="K308" s="73"/>
      <c r="M308" s="34"/>
      <c r="N308" s="35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9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  <c r="BC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99"/>
      <c r="J309" s="73"/>
      <c r="K309" s="73"/>
      <c r="M309" s="34"/>
      <c r="N309" s="35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9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  <c r="BC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99"/>
      <c r="J310" s="73"/>
      <c r="K310" s="73"/>
      <c r="M310" s="34"/>
      <c r="N310" s="35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9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  <c r="BC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99"/>
      <c r="J311" s="73"/>
      <c r="K311" s="73"/>
      <c r="M311" s="34"/>
      <c r="N311" s="35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9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  <c r="BC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99"/>
      <c r="J312" s="73"/>
      <c r="K312" s="73"/>
      <c r="M312" s="34"/>
      <c r="N312" s="35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9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  <c r="BC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99"/>
      <c r="J313" s="73"/>
      <c r="K313" s="73"/>
      <c r="M313" s="34"/>
      <c r="N313" s="35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9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99"/>
      <c r="J314" s="73"/>
      <c r="K314" s="73"/>
      <c r="M314" s="34"/>
      <c r="N314" s="35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9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  <c r="BC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99"/>
      <c r="J315" s="73"/>
      <c r="K315" s="73"/>
      <c r="M315" s="34"/>
      <c r="N315" s="35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9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  <c r="BB315" s="73"/>
      <c r="BC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99"/>
      <c r="J316" s="73"/>
      <c r="K316" s="73"/>
      <c r="M316" s="34"/>
      <c r="N316" s="35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9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  <c r="BC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99"/>
      <c r="J317" s="73"/>
      <c r="K317" s="73"/>
      <c r="M317" s="34"/>
      <c r="N317" s="35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9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73"/>
      <c r="AS317" s="73"/>
      <c r="AT317" s="73"/>
      <c r="AU317" s="73"/>
      <c r="AV317" s="73"/>
      <c r="AW317" s="73"/>
      <c r="AX317" s="73"/>
      <c r="AY317" s="73"/>
      <c r="AZ317" s="73"/>
      <c r="BA317" s="73"/>
      <c r="BB317" s="73"/>
      <c r="BC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99"/>
      <c r="J318" s="73"/>
      <c r="K318" s="73"/>
      <c r="M318" s="34"/>
      <c r="N318" s="35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9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73"/>
      <c r="AS318" s="73"/>
      <c r="AT318" s="73"/>
      <c r="AU318" s="73"/>
      <c r="AV318" s="73"/>
      <c r="AW318" s="73"/>
      <c r="AX318" s="73"/>
      <c r="AY318" s="73"/>
      <c r="AZ318" s="73"/>
      <c r="BA318" s="73"/>
      <c r="BB318" s="73"/>
      <c r="BC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99"/>
      <c r="J319" s="73"/>
      <c r="K319" s="73"/>
      <c r="M319" s="34"/>
      <c r="N319" s="35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9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73"/>
      <c r="AS319" s="73"/>
      <c r="AT319" s="73"/>
      <c r="AU319" s="73"/>
      <c r="AV319" s="73"/>
      <c r="AW319" s="73"/>
      <c r="AX319" s="73"/>
      <c r="AY319" s="73"/>
      <c r="AZ319" s="73"/>
      <c r="BA319" s="73"/>
      <c r="BB319" s="73"/>
      <c r="BC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99"/>
      <c r="J320" s="73"/>
      <c r="K320" s="73"/>
      <c r="M320" s="34"/>
      <c r="N320" s="35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9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  <c r="AT320" s="73"/>
      <c r="AU320" s="73"/>
      <c r="AV320" s="73"/>
      <c r="AW320" s="73"/>
      <c r="AX320" s="73"/>
      <c r="AY320" s="73"/>
      <c r="AZ320" s="73"/>
      <c r="BA320" s="73"/>
      <c r="BB320" s="73"/>
      <c r="BC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99"/>
      <c r="J321" s="73"/>
      <c r="K321" s="73"/>
      <c r="M321" s="34"/>
      <c r="N321" s="35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9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  <c r="AT321" s="73"/>
      <c r="AU321" s="73"/>
      <c r="AV321" s="73"/>
      <c r="AW321" s="73"/>
      <c r="AX321" s="73"/>
      <c r="AY321" s="73"/>
      <c r="AZ321" s="73"/>
      <c r="BA321" s="73"/>
      <c r="BB321" s="73"/>
      <c r="BC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99"/>
      <c r="J322" s="73"/>
      <c r="K322" s="73"/>
      <c r="M322" s="34"/>
      <c r="N322" s="35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9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  <c r="AT322" s="73"/>
      <c r="AU322" s="73"/>
      <c r="AV322" s="73"/>
      <c r="AW322" s="73"/>
      <c r="AX322" s="73"/>
      <c r="AY322" s="73"/>
      <c r="AZ322" s="73"/>
      <c r="BA322" s="73"/>
      <c r="BB322" s="73"/>
      <c r="BC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99"/>
      <c r="J323" s="73"/>
      <c r="K323" s="73"/>
      <c r="M323" s="34"/>
      <c r="N323" s="35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9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  <c r="AX323" s="73"/>
      <c r="AY323" s="73"/>
      <c r="AZ323" s="73"/>
      <c r="BA323" s="73"/>
      <c r="BB323" s="73"/>
      <c r="BC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99"/>
      <c r="J324" s="73"/>
      <c r="K324" s="73"/>
      <c r="M324" s="34"/>
      <c r="N324" s="35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9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  <c r="AT324" s="73"/>
      <c r="AU324" s="73"/>
      <c r="AV324" s="73"/>
      <c r="AW324" s="73"/>
      <c r="AX324" s="73"/>
      <c r="AY324" s="73"/>
      <c r="AZ324" s="73"/>
      <c r="BA324" s="73"/>
      <c r="BB324" s="73"/>
      <c r="BC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99"/>
      <c r="J325" s="73"/>
      <c r="K325" s="73"/>
      <c r="M325" s="34"/>
      <c r="N325" s="35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9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  <c r="AX325" s="73"/>
      <c r="AY325" s="73"/>
      <c r="AZ325" s="73"/>
      <c r="BA325" s="73"/>
      <c r="BB325" s="73"/>
      <c r="BC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99"/>
      <c r="J326" s="73"/>
      <c r="K326" s="73"/>
      <c r="M326" s="34"/>
      <c r="N326" s="35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9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  <c r="AX326" s="73"/>
      <c r="AY326" s="73"/>
      <c r="AZ326" s="73"/>
      <c r="BA326" s="73"/>
      <c r="BB326" s="73"/>
      <c r="BC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99"/>
      <c r="J327" s="73"/>
      <c r="K327" s="73"/>
      <c r="M327" s="34"/>
      <c r="N327" s="35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9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  <c r="AT327" s="73"/>
      <c r="AU327" s="73"/>
      <c r="AV327" s="73"/>
      <c r="AW327" s="73"/>
      <c r="AX327" s="73"/>
      <c r="AY327" s="73"/>
      <c r="AZ327" s="73"/>
      <c r="BA327" s="73"/>
      <c r="BB327" s="73"/>
      <c r="BC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99"/>
      <c r="J328" s="73"/>
      <c r="K328" s="73"/>
      <c r="M328" s="34"/>
      <c r="N328" s="35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9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  <c r="AT328" s="73"/>
      <c r="AU328" s="73"/>
      <c r="AV328" s="73"/>
      <c r="AW328" s="73"/>
      <c r="AX328" s="73"/>
      <c r="AY328" s="73"/>
      <c r="AZ328" s="73"/>
      <c r="BA328" s="73"/>
      <c r="BB328" s="73"/>
      <c r="BC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99"/>
      <c r="J329" s="73"/>
      <c r="K329" s="73"/>
      <c r="M329" s="34"/>
      <c r="N329" s="35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9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  <c r="AT329" s="73"/>
      <c r="AU329" s="73"/>
      <c r="AV329" s="73"/>
      <c r="AW329" s="73"/>
      <c r="AX329" s="73"/>
      <c r="AY329" s="73"/>
      <c r="AZ329" s="73"/>
      <c r="BA329" s="73"/>
      <c r="BB329" s="73"/>
      <c r="BC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99"/>
      <c r="J330" s="73"/>
      <c r="K330" s="73"/>
      <c r="M330" s="34"/>
      <c r="N330" s="35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9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  <c r="AT330" s="73"/>
      <c r="AU330" s="73"/>
      <c r="AV330" s="73"/>
      <c r="AW330" s="73"/>
      <c r="AX330" s="73"/>
      <c r="AY330" s="73"/>
      <c r="AZ330" s="73"/>
      <c r="BA330" s="73"/>
      <c r="BB330" s="73"/>
      <c r="BC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99"/>
      <c r="J331" s="73"/>
      <c r="K331" s="73"/>
      <c r="M331" s="34"/>
      <c r="N331" s="35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9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  <c r="AR331" s="73"/>
      <c r="AS331" s="73"/>
      <c r="AT331" s="73"/>
      <c r="AU331" s="73"/>
      <c r="AV331" s="73"/>
      <c r="AW331" s="73"/>
      <c r="AX331" s="73"/>
      <c r="AY331" s="73"/>
      <c r="AZ331" s="73"/>
      <c r="BA331" s="73"/>
      <c r="BB331" s="73"/>
      <c r="BC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99"/>
      <c r="J332" s="73"/>
      <c r="K332" s="73"/>
      <c r="M332" s="34"/>
      <c r="N332" s="35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9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  <c r="AR332" s="73"/>
      <c r="AS332" s="73"/>
      <c r="AT332" s="73"/>
      <c r="AU332" s="73"/>
      <c r="AV332" s="73"/>
      <c r="AW332" s="73"/>
      <c r="AX332" s="73"/>
      <c r="AY332" s="73"/>
      <c r="AZ332" s="73"/>
      <c r="BA332" s="73"/>
      <c r="BB332" s="73"/>
      <c r="BC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99"/>
      <c r="J333" s="73"/>
      <c r="K333" s="73"/>
      <c r="M333" s="34"/>
      <c r="N333" s="35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9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73"/>
      <c r="AS333" s="73"/>
      <c r="AT333" s="73"/>
      <c r="AU333" s="73"/>
      <c r="AV333" s="73"/>
      <c r="AW333" s="73"/>
      <c r="AX333" s="73"/>
      <c r="AY333" s="73"/>
      <c r="AZ333" s="73"/>
      <c r="BA333" s="73"/>
      <c r="BB333" s="73"/>
      <c r="BC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99"/>
      <c r="J334" s="73"/>
      <c r="K334" s="73"/>
      <c r="M334" s="34"/>
      <c r="N334" s="35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9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73"/>
      <c r="AS334" s="73"/>
      <c r="AT334" s="73"/>
      <c r="AU334" s="73"/>
      <c r="AV334" s="73"/>
      <c r="AW334" s="73"/>
      <c r="AX334" s="73"/>
      <c r="AY334" s="73"/>
      <c r="AZ334" s="73"/>
      <c r="BA334" s="73"/>
      <c r="BB334" s="73"/>
      <c r="BC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99"/>
      <c r="J335" s="73"/>
      <c r="K335" s="73"/>
      <c r="M335" s="34"/>
      <c r="N335" s="35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9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  <c r="AR335" s="73"/>
      <c r="AS335" s="73"/>
      <c r="AT335" s="73"/>
      <c r="AU335" s="73"/>
      <c r="AV335" s="73"/>
      <c r="AW335" s="73"/>
      <c r="AX335" s="73"/>
      <c r="AY335" s="73"/>
      <c r="AZ335" s="73"/>
      <c r="BA335" s="73"/>
      <c r="BB335" s="73"/>
      <c r="BC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99"/>
      <c r="J336" s="73"/>
      <c r="K336" s="73"/>
      <c r="M336" s="34"/>
      <c r="N336" s="35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9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  <c r="AR336" s="73"/>
      <c r="AS336" s="73"/>
      <c r="AT336" s="73"/>
      <c r="AU336" s="73"/>
      <c r="AV336" s="73"/>
      <c r="AW336" s="73"/>
      <c r="AX336" s="73"/>
      <c r="AY336" s="73"/>
      <c r="AZ336" s="73"/>
      <c r="BA336" s="73"/>
      <c r="BB336" s="73"/>
      <c r="BC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99"/>
      <c r="J337" s="73"/>
      <c r="K337" s="73"/>
      <c r="M337" s="34"/>
      <c r="N337" s="35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9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73"/>
      <c r="AS337" s="73"/>
      <c r="AT337" s="73"/>
      <c r="AU337" s="73"/>
      <c r="AV337" s="73"/>
      <c r="AW337" s="73"/>
      <c r="AX337" s="73"/>
      <c r="AY337" s="73"/>
      <c r="AZ337" s="73"/>
      <c r="BA337" s="73"/>
      <c r="BB337" s="73"/>
      <c r="BC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99"/>
      <c r="J338" s="73"/>
      <c r="K338" s="73"/>
      <c r="M338" s="34"/>
      <c r="N338" s="35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9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73"/>
      <c r="AS338" s="73"/>
      <c r="AT338" s="73"/>
      <c r="AU338" s="73"/>
      <c r="AV338" s="73"/>
      <c r="AW338" s="73"/>
      <c r="AX338" s="73"/>
      <c r="AY338" s="73"/>
      <c r="AZ338" s="73"/>
      <c r="BA338" s="73"/>
      <c r="BB338" s="73"/>
      <c r="BC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99"/>
      <c r="J339" s="73"/>
      <c r="K339" s="73"/>
      <c r="M339" s="34"/>
      <c r="N339" s="35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9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  <c r="AR339" s="73"/>
      <c r="AS339" s="73"/>
      <c r="AT339" s="73"/>
      <c r="AU339" s="73"/>
      <c r="AV339" s="73"/>
      <c r="AW339" s="73"/>
      <c r="AX339" s="73"/>
      <c r="AY339" s="73"/>
      <c r="AZ339" s="73"/>
      <c r="BA339" s="73"/>
      <c r="BB339" s="73"/>
      <c r="BC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99"/>
      <c r="J340" s="73"/>
      <c r="K340" s="73"/>
      <c r="M340" s="34"/>
      <c r="N340" s="35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9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73"/>
      <c r="AS340" s="73"/>
      <c r="AT340" s="73"/>
      <c r="AU340" s="73"/>
      <c r="AV340" s="73"/>
      <c r="AW340" s="73"/>
      <c r="AX340" s="73"/>
      <c r="AY340" s="73"/>
      <c r="AZ340" s="73"/>
      <c r="BA340" s="73"/>
      <c r="BB340" s="73"/>
      <c r="BC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99"/>
      <c r="J341" s="73"/>
      <c r="K341" s="73"/>
      <c r="M341" s="34"/>
      <c r="N341" s="35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9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73"/>
      <c r="AS341" s="73"/>
      <c r="AT341" s="73"/>
      <c r="AU341" s="73"/>
      <c r="AV341" s="73"/>
      <c r="AW341" s="73"/>
      <c r="AX341" s="73"/>
      <c r="AY341" s="73"/>
      <c r="AZ341" s="73"/>
      <c r="BA341" s="73"/>
      <c r="BB341" s="73"/>
      <c r="BC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99"/>
      <c r="J342" s="73"/>
      <c r="K342" s="73"/>
      <c r="M342" s="34"/>
      <c r="N342" s="35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9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73"/>
      <c r="AS342" s="73"/>
      <c r="AT342" s="73"/>
      <c r="AU342" s="73"/>
      <c r="AV342" s="73"/>
      <c r="AW342" s="73"/>
      <c r="AX342" s="73"/>
      <c r="AY342" s="73"/>
      <c r="AZ342" s="73"/>
      <c r="BA342" s="73"/>
      <c r="BB342" s="73"/>
      <c r="BC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99"/>
      <c r="J343" s="73"/>
      <c r="K343" s="73"/>
      <c r="M343" s="34"/>
      <c r="N343" s="35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9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73"/>
      <c r="AS343" s="73"/>
      <c r="AT343" s="73"/>
      <c r="AU343" s="73"/>
      <c r="AV343" s="73"/>
      <c r="AW343" s="73"/>
      <c r="AX343" s="73"/>
      <c r="AY343" s="73"/>
      <c r="AZ343" s="73"/>
      <c r="BA343" s="73"/>
      <c r="BB343" s="73"/>
      <c r="BC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99"/>
      <c r="J344" s="73"/>
      <c r="K344" s="73"/>
      <c r="M344" s="34"/>
      <c r="N344" s="35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9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73"/>
      <c r="AS344" s="73"/>
      <c r="AT344" s="73"/>
      <c r="AU344" s="73"/>
      <c r="AV344" s="73"/>
      <c r="AW344" s="73"/>
      <c r="AX344" s="73"/>
      <c r="AY344" s="73"/>
      <c r="AZ344" s="73"/>
      <c r="BA344" s="73"/>
      <c r="BB344" s="73"/>
      <c r="BC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99"/>
      <c r="J345" s="73"/>
      <c r="K345" s="73"/>
      <c r="M345" s="34"/>
      <c r="N345" s="35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9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73"/>
      <c r="AS345" s="73"/>
      <c r="AT345" s="73"/>
      <c r="AU345" s="73"/>
      <c r="AV345" s="73"/>
      <c r="AW345" s="73"/>
      <c r="AX345" s="73"/>
      <c r="AY345" s="73"/>
      <c r="AZ345" s="73"/>
      <c r="BA345" s="73"/>
      <c r="BB345" s="73"/>
      <c r="BC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99"/>
      <c r="J346" s="73"/>
      <c r="K346" s="73"/>
      <c r="M346" s="34"/>
      <c r="N346" s="35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9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73"/>
      <c r="AS346" s="73"/>
      <c r="AT346" s="73"/>
      <c r="AU346" s="73"/>
      <c r="AV346" s="73"/>
      <c r="AW346" s="73"/>
      <c r="AX346" s="73"/>
      <c r="AY346" s="73"/>
      <c r="AZ346" s="73"/>
      <c r="BA346" s="73"/>
      <c r="BB346" s="73"/>
      <c r="BC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99"/>
      <c r="J347" s="73"/>
      <c r="K347" s="73"/>
      <c r="M347" s="34"/>
      <c r="N347" s="35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9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73"/>
      <c r="AS347" s="73"/>
      <c r="AT347" s="73"/>
      <c r="AU347" s="73"/>
      <c r="AV347" s="73"/>
      <c r="AW347" s="73"/>
      <c r="AX347" s="73"/>
      <c r="AY347" s="73"/>
      <c r="AZ347" s="73"/>
      <c r="BA347" s="73"/>
      <c r="BB347" s="73"/>
      <c r="BC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99"/>
      <c r="J348" s="73"/>
      <c r="K348" s="73"/>
      <c r="M348" s="34"/>
      <c r="N348" s="35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9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73"/>
      <c r="AS348" s="73"/>
      <c r="AT348" s="73"/>
      <c r="AU348" s="73"/>
      <c r="AV348" s="73"/>
      <c r="AW348" s="73"/>
      <c r="AX348" s="73"/>
      <c r="AY348" s="73"/>
      <c r="AZ348" s="73"/>
      <c r="BA348" s="73"/>
      <c r="BB348" s="73"/>
      <c r="BC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99"/>
      <c r="J349" s="73"/>
      <c r="K349" s="73"/>
      <c r="M349" s="34"/>
      <c r="N349" s="35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9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73"/>
      <c r="AS349" s="73"/>
      <c r="AT349" s="73"/>
      <c r="AU349" s="73"/>
      <c r="AV349" s="73"/>
      <c r="AW349" s="73"/>
      <c r="AX349" s="73"/>
      <c r="AY349" s="73"/>
      <c r="AZ349" s="73"/>
      <c r="BA349" s="73"/>
      <c r="BB349" s="73"/>
      <c r="BC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99"/>
      <c r="J350" s="73"/>
      <c r="K350" s="73"/>
      <c r="M350" s="34"/>
      <c r="N350" s="35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9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  <c r="AR350" s="73"/>
      <c r="AS350" s="73"/>
      <c r="AT350" s="73"/>
      <c r="AU350" s="73"/>
      <c r="AV350" s="73"/>
      <c r="AW350" s="73"/>
      <c r="AX350" s="73"/>
      <c r="AY350" s="73"/>
      <c r="AZ350" s="73"/>
      <c r="BA350" s="73"/>
      <c r="BB350" s="73"/>
      <c r="BC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99"/>
      <c r="J351" s="73"/>
      <c r="K351" s="73"/>
      <c r="M351" s="34"/>
      <c r="N351" s="35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9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  <c r="AR351" s="73"/>
      <c r="AS351" s="73"/>
      <c r="AT351" s="73"/>
      <c r="AU351" s="73"/>
      <c r="AV351" s="73"/>
      <c r="AW351" s="73"/>
      <c r="AX351" s="73"/>
      <c r="AY351" s="73"/>
      <c r="AZ351" s="73"/>
      <c r="BA351" s="73"/>
      <c r="BB351" s="73"/>
      <c r="BC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99"/>
      <c r="J352" s="73"/>
      <c r="K352" s="73"/>
      <c r="M352" s="34"/>
      <c r="N352" s="35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9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  <c r="AR352" s="73"/>
      <c r="AS352" s="73"/>
      <c r="AT352" s="73"/>
      <c r="AU352" s="73"/>
      <c r="AV352" s="73"/>
      <c r="AW352" s="73"/>
      <c r="AX352" s="73"/>
      <c r="AY352" s="73"/>
      <c r="AZ352" s="73"/>
      <c r="BA352" s="73"/>
      <c r="BB352" s="73"/>
      <c r="BC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99"/>
      <c r="J353" s="73"/>
      <c r="K353" s="73"/>
      <c r="M353" s="34"/>
      <c r="N353" s="35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9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73"/>
      <c r="AS353" s="73"/>
      <c r="AT353" s="73"/>
      <c r="AU353" s="73"/>
      <c r="AV353" s="73"/>
      <c r="AW353" s="73"/>
      <c r="AX353" s="73"/>
      <c r="AY353" s="73"/>
      <c r="AZ353" s="73"/>
      <c r="BA353" s="73"/>
      <c r="BB353" s="73"/>
      <c r="BC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99"/>
      <c r="J354" s="73"/>
      <c r="K354" s="73"/>
      <c r="M354" s="34"/>
      <c r="N354" s="35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9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73"/>
      <c r="AS354" s="73"/>
      <c r="AT354" s="73"/>
      <c r="AU354" s="73"/>
      <c r="AV354" s="73"/>
      <c r="AW354" s="73"/>
      <c r="AX354" s="73"/>
      <c r="AY354" s="73"/>
      <c r="AZ354" s="73"/>
      <c r="BA354" s="73"/>
      <c r="BB354" s="73"/>
      <c r="BC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99"/>
      <c r="J355" s="73"/>
      <c r="K355" s="73"/>
      <c r="M355" s="34"/>
      <c r="N355" s="35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9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73"/>
      <c r="AS355" s="73"/>
      <c r="AT355" s="73"/>
      <c r="AU355" s="73"/>
      <c r="AV355" s="73"/>
      <c r="AW355" s="73"/>
      <c r="AX355" s="73"/>
      <c r="AY355" s="73"/>
      <c r="AZ355" s="73"/>
      <c r="BA355" s="73"/>
      <c r="BB355" s="73"/>
      <c r="BC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99"/>
      <c r="J356" s="73"/>
      <c r="K356" s="73"/>
      <c r="M356" s="34"/>
      <c r="N356" s="35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9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  <c r="AR356" s="73"/>
      <c r="AS356" s="73"/>
      <c r="AT356" s="73"/>
      <c r="AU356" s="73"/>
      <c r="AV356" s="73"/>
      <c r="AW356" s="73"/>
      <c r="AX356" s="73"/>
      <c r="AY356" s="73"/>
      <c r="AZ356" s="73"/>
      <c r="BA356" s="73"/>
      <c r="BB356" s="73"/>
      <c r="BC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99"/>
      <c r="J357" s="73"/>
      <c r="K357" s="73"/>
      <c r="M357" s="34"/>
      <c r="N357" s="35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9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73"/>
      <c r="AS357" s="73"/>
      <c r="AT357" s="73"/>
      <c r="AU357" s="73"/>
      <c r="AV357" s="73"/>
      <c r="AW357" s="73"/>
      <c r="AX357" s="73"/>
      <c r="AY357" s="73"/>
      <c r="AZ357" s="73"/>
      <c r="BA357" s="73"/>
      <c r="BB357" s="73"/>
      <c r="BC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99"/>
      <c r="J358" s="73"/>
      <c r="K358" s="73"/>
      <c r="M358" s="34"/>
      <c r="N358" s="35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9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  <c r="AR358" s="73"/>
      <c r="AS358" s="73"/>
      <c r="AT358" s="73"/>
      <c r="AU358" s="73"/>
      <c r="AV358" s="73"/>
      <c r="AW358" s="73"/>
      <c r="AX358" s="73"/>
      <c r="AY358" s="73"/>
      <c r="AZ358" s="73"/>
      <c r="BA358" s="73"/>
      <c r="BB358" s="73"/>
      <c r="BC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99"/>
      <c r="J359" s="73"/>
      <c r="K359" s="73"/>
      <c r="M359" s="34"/>
      <c r="N359" s="35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9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73"/>
      <c r="AS359" s="73"/>
      <c r="AT359" s="73"/>
      <c r="AU359" s="73"/>
      <c r="AV359" s="73"/>
      <c r="AW359" s="73"/>
      <c r="AX359" s="73"/>
      <c r="AY359" s="73"/>
      <c r="AZ359" s="73"/>
      <c r="BA359" s="73"/>
      <c r="BB359" s="73"/>
      <c r="BC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99"/>
      <c r="J360" s="73"/>
      <c r="K360" s="73"/>
      <c r="M360" s="34"/>
      <c r="N360" s="35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9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  <c r="AR360" s="73"/>
      <c r="AS360" s="73"/>
      <c r="AT360" s="73"/>
      <c r="AU360" s="73"/>
      <c r="AV360" s="73"/>
      <c r="AW360" s="73"/>
      <c r="AX360" s="73"/>
      <c r="AY360" s="73"/>
      <c r="AZ360" s="73"/>
      <c r="BA360" s="73"/>
      <c r="BB360" s="73"/>
      <c r="BC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99"/>
      <c r="J361" s="73"/>
      <c r="K361" s="73"/>
      <c r="M361" s="34"/>
      <c r="N361" s="35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9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73"/>
      <c r="AS361" s="73"/>
      <c r="AT361" s="73"/>
      <c r="AU361" s="73"/>
      <c r="AV361" s="73"/>
      <c r="AW361" s="73"/>
      <c r="AX361" s="73"/>
      <c r="AY361" s="73"/>
      <c r="AZ361" s="73"/>
      <c r="BA361" s="73"/>
      <c r="BB361" s="73"/>
      <c r="BC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99"/>
      <c r="J362" s="73"/>
      <c r="K362" s="73"/>
      <c r="M362" s="34"/>
      <c r="N362" s="35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9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  <c r="AR362" s="73"/>
      <c r="AS362" s="73"/>
      <c r="AT362" s="73"/>
      <c r="AU362" s="73"/>
      <c r="AV362" s="73"/>
      <c r="AW362" s="73"/>
      <c r="AX362" s="73"/>
      <c r="AY362" s="73"/>
      <c r="AZ362" s="73"/>
      <c r="BA362" s="73"/>
      <c r="BB362" s="73"/>
      <c r="BC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99"/>
      <c r="J363" s="73"/>
      <c r="K363" s="73"/>
      <c r="M363" s="34"/>
      <c r="N363" s="35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9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  <c r="AR363" s="73"/>
      <c r="AS363" s="73"/>
      <c r="AT363" s="73"/>
      <c r="AU363" s="73"/>
      <c r="AV363" s="73"/>
      <c r="AW363" s="73"/>
      <c r="AX363" s="73"/>
      <c r="AY363" s="73"/>
      <c r="AZ363" s="73"/>
      <c r="BA363" s="73"/>
      <c r="BB363" s="73"/>
      <c r="BC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99"/>
      <c r="J364" s="73"/>
      <c r="K364" s="73"/>
      <c r="M364" s="34"/>
      <c r="N364" s="35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9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  <c r="AQ364" s="73"/>
      <c r="AR364" s="73"/>
      <c r="AS364" s="73"/>
      <c r="AT364" s="73"/>
      <c r="AU364" s="73"/>
      <c r="AV364" s="73"/>
      <c r="AW364" s="73"/>
      <c r="AX364" s="73"/>
      <c r="AY364" s="73"/>
      <c r="AZ364" s="73"/>
      <c r="BA364" s="73"/>
      <c r="BB364" s="73"/>
      <c r="BC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99"/>
      <c r="J365" s="73"/>
      <c r="K365" s="73"/>
      <c r="M365" s="34"/>
      <c r="N365" s="35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9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  <c r="AQ365" s="73"/>
      <c r="AR365" s="73"/>
      <c r="AS365" s="73"/>
      <c r="AT365" s="73"/>
      <c r="AU365" s="73"/>
      <c r="AV365" s="73"/>
      <c r="AW365" s="73"/>
      <c r="AX365" s="73"/>
      <c r="AY365" s="73"/>
      <c r="AZ365" s="73"/>
      <c r="BA365" s="73"/>
      <c r="BB365" s="73"/>
      <c r="BC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99"/>
      <c r="J366" s="73"/>
      <c r="K366" s="73"/>
      <c r="M366" s="34"/>
      <c r="N366" s="35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9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  <c r="AQ366" s="73"/>
      <c r="AR366" s="73"/>
      <c r="AS366" s="73"/>
      <c r="AT366" s="73"/>
      <c r="AU366" s="73"/>
      <c r="AV366" s="73"/>
      <c r="AW366" s="73"/>
      <c r="AX366" s="73"/>
      <c r="AY366" s="73"/>
      <c r="AZ366" s="73"/>
      <c r="BA366" s="73"/>
      <c r="BB366" s="73"/>
      <c r="BC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99"/>
      <c r="J367" s="73"/>
      <c r="K367" s="73"/>
      <c r="M367" s="34"/>
      <c r="N367" s="35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9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  <c r="AR367" s="73"/>
      <c r="AS367" s="73"/>
      <c r="AT367" s="73"/>
      <c r="AU367" s="73"/>
      <c r="AV367" s="73"/>
      <c r="AW367" s="73"/>
      <c r="AX367" s="73"/>
      <c r="AY367" s="73"/>
      <c r="AZ367" s="73"/>
      <c r="BA367" s="73"/>
      <c r="BB367" s="73"/>
      <c r="BC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99"/>
      <c r="J368" s="73"/>
      <c r="K368" s="73"/>
      <c r="M368" s="34"/>
      <c r="N368" s="35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9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73"/>
      <c r="AR368" s="73"/>
      <c r="AS368" s="73"/>
      <c r="AT368" s="73"/>
      <c r="AU368" s="73"/>
      <c r="AV368" s="73"/>
      <c r="AW368" s="73"/>
      <c r="AX368" s="73"/>
      <c r="AY368" s="73"/>
      <c r="AZ368" s="73"/>
      <c r="BA368" s="73"/>
      <c r="BB368" s="73"/>
      <c r="BC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99"/>
      <c r="J369" s="73"/>
      <c r="K369" s="73"/>
      <c r="M369" s="34"/>
      <c r="N369" s="35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9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  <c r="AQ369" s="73"/>
      <c r="AR369" s="73"/>
      <c r="AS369" s="73"/>
      <c r="AT369" s="73"/>
      <c r="AU369" s="73"/>
      <c r="AV369" s="73"/>
      <c r="AW369" s="73"/>
      <c r="AX369" s="73"/>
      <c r="AY369" s="73"/>
      <c r="AZ369" s="73"/>
      <c r="BA369" s="73"/>
      <c r="BB369" s="73"/>
      <c r="BC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99"/>
      <c r="J370" s="73"/>
      <c r="K370" s="73"/>
      <c r="M370" s="34"/>
      <c r="N370" s="35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9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  <c r="AQ370" s="73"/>
      <c r="AR370" s="73"/>
      <c r="AS370" s="73"/>
      <c r="AT370" s="73"/>
      <c r="AU370" s="73"/>
      <c r="AV370" s="73"/>
      <c r="AW370" s="73"/>
      <c r="AX370" s="73"/>
      <c r="AY370" s="73"/>
      <c r="AZ370" s="73"/>
      <c r="BA370" s="73"/>
      <c r="BB370" s="73"/>
      <c r="BC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99"/>
      <c r="J371" s="73"/>
      <c r="K371" s="73"/>
      <c r="M371" s="34"/>
      <c r="N371" s="35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9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3"/>
      <c r="AQ371" s="73"/>
      <c r="AR371" s="73"/>
      <c r="AS371" s="73"/>
      <c r="AT371" s="73"/>
      <c r="AU371" s="73"/>
      <c r="AV371" s="73"/>
      <c r="AW371" s="73"/>
      <c r="AX371" s="73"/>
      <c r="AY371" s="73"/>
      <c r="AZ371" s="73"/>
      <c r="BA371" s="73"/>
      <c r="BB371" s="73"/>
      <c r="BC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99"/>
      <c r="J372" s="73"/>
      <c r="K372" s="73"/>
      <c r="M372" s="34"/>
      <c r="N372" s="35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9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3"/>
      <c r="AQ372" s="73"/>
      <c r="AR372" s="73"/>
      <c r="AS372" s="73"/>
      <c r="AT372" s="73"/>
      <c r="AU372" s="73"/>
      <c r="AV372" s="73"/>
      <c r="AW372" s="73"/>
      <c r="AX372" s="73"/>
      <c r="AY372" s="73"/>
      <c r="AZ372" s="73"/>
      <c r="BA372" s="73"/>
      <c r="BB372" s="73"/>
      <c r="BC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99"/>
      <c r="J373" s="73"/>
      <c r="K373" s="73"/>
      <c r="M373" s="34"/>
      <c r="N373" s="35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9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  <c r="AQ373" s="73"/>
      <c r="AR373" s="73"/>
      <c r="AS373" s="73"/>
      <c r="AT373" s="73"/>
      <c r="AU373" s="73"/>
      <c r="AV373" s="73"/>
      <c r="AW373" s="73"/>
      <c r="AX373" s="73"/>
      <c r="AY373" s="73"/>
      <c r="AZ373" s="73"/>
      <c r="BA373" s="73"/>
      <c r="BB373" s="73"/>
      <c r="BC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99"/>
      <c r="J374" s="73"/>
      <c r="K374" s="73"/>
      <c r="M374" s="34"/>
      <c r="N374" s="35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9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3"/>
      <c r="AQ374" s="73"/>
      <c r="AR374" s="73"/>
      <c r="AS374" s="73"/>
      <c r="AT374" s="73"/>
      <c r="AU374" s="73"/>
      <c r="AV374" s="73"/>
      <c r="AW374" s="73"/>
      <c r="AX374" s="73"/>
      <c r="AY374" s="73"/>
      <c r="AZ374" s="73"/>
      <c r="BA374" s="73"/>
      <c r="BB374" s="73"/>
      <c r="BC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99"/>
      <c r="J375" s="73"/>
      <c r="K375" s="73"/>
      <c r="M375" s="34"/>
      <c r="N375" s="35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9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3"/>
      <c r="AQ375" s="73"/>
      <c r="AR375" s="73"/>
      <c r="AS375" s="73"/>
      <c r="AT375" s="73"/>
      <c r="AU375" s="73"/>
      <c r="AV375" s="73"/>
      <c r="AW375" s="73"/>
      <c r="AX375" s="73"/>
      <c r="AY375" s="73"/>
      <c r="AZ375" s="73"/>
      <c r="BA375" s="73"/>
      <c r="BB375" s="73"/>
      <c r="BC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99"/>
      <c r="J376" s="73"/>
      <c r="K376" s="73"/>
      <c r="M376" s="34"/>
      <c r="N376" s="35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9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3"/>
      <c r="AQ376" s="73"/>
      <c r="AR376" s="73"/>
      <c r="AS376" s="73"/>
      <c r="AT376" s="73"/>
      <c r="AU376" s="73"/>
      <c r="AV376" s="73"/>
      <c r="AW376" s="73"/>
      <c r="AX376" s="73"/>
      <c r="AY376" s="73"/>
      <c r="AZ376" s="73"/>
      <c r="BA376" s="73"/>
      <c r="BB376" s="73"/>
      <c r="BC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99"/>
      <c r="J377" s="73"/>
      <c r="K377" s="73"/>
      <c r="M377" s="34"/>
      <c r="N377" s="35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9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  <c r="AQ377" s="73"/>
      <c r="AR377" s="73"/>
      <c r="AS377" s="73"/>
      <c r="AT377" s="73"/>
      <c r="AU377" s="73"/>
      <c r="AV377" s="73"/>
      <c r="AW377" s="73"/>
      <c r="AX377" s="73"/>
      <c r="AY377" s="73"/>
      <c r="AZ377" s="73"/>
      <c r="BA377" s="73"/>
      <c r="BB377" s="73"/>
      <c r="BC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99"/>
      <c r="J378" s="73"/>
      <c r="K378" s="73"/>
      <c r="M378" s="34"/>
      <c r="N378" s="35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9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3"/>
      <c r="AQ378" s="73"/>
      <c r="AR378" s="73"/>
      <c r="AS378" s="73"/>
      <c r="AT378" s="73"/>
      <c r="AU378" s="73"/>
      <c r="AV378" s="73"/>
      <c r="AW378" s="73"/>
      <c r="AX378" s="73"/>
      <c r="AY378" s="73"/>
      <c r="AZ378" s="73"/>
      <c r="BA378" s="73"/>
      <c r="BB378" s="73"/>
      <c r="BC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99"/>
      <c r="J379" s="73"/>
      <c r="K379" s="73"/>
      <c r="M379" s="34"/>
      <c r="N379" s="35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9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3"/>
      <c r="AQ379" s="73"/>
      <c r="AR379" s="73"/>
      <c r="AS379" s="73"/>
      <c r="AT379" s="73"/>
      <c r="AU379" s="73"/>
      <c r="AV379" s="73"/>
      <c r="AW379" s="73"/>
      <c r="AX379" s="73"/>
      <c r="AY379" s="73"/>
      <c r="AZ379" s="73"/>
      <c r="BA379" s="73"/>
      <c r="BB379" s="73"/>
      <c r="BC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99"/>
      <c r="J380" s="73"/>
      <c r="K380" s="73"/>
      <c r="M380" s="34"/>
      <c r="N380" s="35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9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  <c r="AQ380" s="73"/>
      <c r="AR380" s="73"/>
      <c r="AS380" s="73"/>
      <c r="AT380" s="73"/>
      <c r="AU380" s="73"/>
      <c r="AV380" s="73"/>
      <c r="AW380" s="73"/>
      <c r="AX380" s="73"/>
      <c r="AY380" s="73"/>
      <c r="AZ380" s="73"/>
      <c r="BA380" s="73"/>
      <c r="BB380" s="73"/>
      <c r="BC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99"/>
      <c r="J381" s="73"/>
      <c r="K381" s="73"/>
      <c r="M381" s="34"/>
      <c r="N381" s="35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9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  <c r="AQ381" s="73"/>
      <c r="AR381" s="73"/>
      <c r="AS381" s="73"/>
      <c r="AT381" s="73"/>
      <c r="AU381" s="73"/>
      <c r="AV381" s="73"/>
      <c r="AW381" s="73"/>
      <c r="AX381" s="73"/>
      <c r="AY381" s="73"/>
      <c r="AZ381" s="73"/>
      <c r="BA381" s="73"/>
      <c r="BB381" s="73"/>
      <c r="BC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99"/>
      <c r="J382" s="73"/>
      <c r="K382" s="73"/>
      <c r="M382" s="34"/>
      <c r="N382" s="35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9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  <c r="AQ382" s="73"/>
      <c r="AR382" s="73"/>
      <c r="AS382" s="73"/>
      <c r="AT382" s="73"/>
      <c r="AU382" s="73"/>
      <c r="AV382" s="73"/>
      <c r="AW382" s="73"/>
      <c r="AX382" s="73"/>
      <c r="AY382" s="73"/>
      <c r="AZ382" s="73"/>
      <c r="BA382" s="73"/>
      <c r="BB382" s="73"/>
      <c r="BC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99"/>
      <c r="J383" s="73"/>
      <c r="K383" s="73"/>
      <c r="M383" s="34"/>
      <c r="N383" s="35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9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3"/>
      <c r="AQ383" s="73"/>
      <c r="AR383" s="73"/>
      <c r="AS383" s="73"/>
      <c r="AT383" s="73"/>
      <c r="AU383" s="73"/>
      <c r="AV383" s="73"/>
      <c r="AW383" s="73"/>
      <c r="AX383" s="73"/>
      <c r="AY383" s="73"/>
      <c r="AZ383" s="73"/>
      <c r="BA383" s="73"/>
      <c r="BB383" s="73"/>
      <c r="BC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99"/>
      <c r="J384" s="73"/>
      <c r="K384" s="73"/>
      <c r="M384" s="34"/>
      <c r="N384" s="35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9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3"/>
      <c r="AQ384" s="73"/>
      <c r="AR384" s="73"/>
      <c r="AS384" s="73"/>
      <c r="AT384" s="73"/>
      <c r="AU384" s="73"/>
      <c r="AV384" s="73"/>
      <c r="AW384" s="73"/>
      <c r="AX384" s="73"/>
      <c r="AY384" s="73"/>
      <c r="AZ384" s="73"/>
      <c r="BA384" s="73"/>
      <c r="BB384" s="73"/>
      <c r="BC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99"/>
      <c r="J385" s="73"/>
      <c r="K385" s="73"/>
      <c r="M385" s="34"/>
      <c r="N385" s="35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9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3"/>
      <c r="AQ385" s="73"/>
      <c r="AR385" s="73"/>
      <c r="AS385" s="73"/>
      <c r="AT385" s="73"/>
      <c r="AU385" s="73"/>
      <c r="AV385" s="73"/>
      <c r="AW385" s="73"/>
      <c r="AX385" s="73"/>
      <c r="AY385" s="73"/>
      <c r="AZ385" s="73"/>
      <c r="BA385" s="73"/>
      <c r="BB385" s="73"/>
      <c r="BC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99"/>
      <c r="J386" s="73"/>
      <c r="K386" s="73"/>
      <c r="M386" s="34"/>
      <c r="N386" s="35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9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3"/>
      <c r="AQ386" s="73"/>
      <c r="AR386" s="73"/>
      <c r="AS386" s="73"/>
      <c r="AT386" s="73"/>
      <c r="AU386" s="73"/>
      <c r="AV386" s="73"/>
      <c r="AW386" s="73"/>
      <c r="AX386" s="73"/>
      <c r="AY386" s="73"/>
      <c r="AZ386" s="73"/>
      <c r="BA386" s="73"/>
      <c r="BB386" s="73"/>
      <c r="BC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99"/>
      <c r="J387" s="73"/>
      <c r="K387" s="73"/>
      <c r="M387" s="34"/>
      <c r="N387" s="35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9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3"/>
      <c r="AQ387" s="73"/>
      <c r="AR387" s="73"/>
      <c r="AS387" s="73"/>
      <c r="AT387" s="73"/>
      <c r="AU387" s="73"/>
      <c r="AV387" s="73"/>
      <c r="AW387" s="73"/>
      <c r="AX387" s="73"/>
      <c r="AY387" s="73"/>
      <c r="AZ387" s="73"/>
      <c r="BA387" s="73"/>
      <c r="BB387" s="73"/>
      <c r="BC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99"/>
      <c r="J388" s="73"/>
      <c r="K388" s="73"/>
      <c r="M388" s="34"/>
      <c r="N388" s="35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9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3"/>
      <c r="AQ388" s="73"/>
      <c r="AR388" s="73"/>
      <c r="AS388" s="73"/>
      <c r="AT388" s="73"/>
      <c r="AU388" s="73"/>
      <c r="AV388" s="73"/>
      <c r="AW388" s="73"/>
      <c r="AX388" s="73"/>
      <c r="AY388" s="73"/>
      <c r="AZ388" s="73"/>
      <c r="BA388" s="73"/>
      <c r="BB388" s="73"/>
      <c r="BC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99"/>
      <c r="J389" s="73"/>
      <c r="K389" s="73"/>
      <c r="M389" s="34"/>
      <c r="N389" s="35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9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3"/>
      <c r="AQ389" s="73"/>
      <c r="AR389" s="73"/>
      <c r="AS389" s="73"/>
      <c r="AT389" s="73"/>
      <c r="AU389" s="73"/>
      <c r="AV389" s="73"/>
      <c r="AW389" s="73"/>
      <c r="AX389" s="73"/>
      <c r="AY389" s="73"/>
      <c r="AZ389" s="73"/>
      <c r="BA389" s="73"/>
      <c r="BB389" s="73"/>
      <c r="BC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99"/>
      <c r="J390" s="73"/>
      <c r="K390" s="73"/>
      <c r="M390" s="34"/>
      <c r="N390" s="35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9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  <c r="AQ390" s="73"/>
      <c r="AR390" s="73"/>
      <c r="AS390" s="73"/>
      <c r="AT390" s="73"/>
      <c r="AU390" s="73"/>
      <c r="AV390" s="73"/>
      <c r="AW390" s="73"/>
      <c r="AX390" s="73"/>
      <c r="AY390" s="73"/>
      <c r="AZ390" s="73"/>
      <c r="BA390" s="73"/>
      <c r="BB390" s="73"/>
      <c r="BC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99"/>
      <c r="J391" s="73"/>
      <c r="K391" s="73"/>
      <c r="M391" s="34"/>
      <c r="N391" s="35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9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  <c r="AQ391" s="73"/>
      <c r="AR391" s="73"/>
      <c r="AS391" s="73"/>
      <c r="AT391" s="73"/>
      <c r="AU391" s="73"/>
      <c r="AV391" s="73"/>
      <c r="AW391" s="73"/>
      <c r="AX391" s="73"/>
      <c r="AY391" s="73"/>
      <c r="AZ391" s="73"/>
      <c r="BA391" s="73"/>
      <c r="BB391" s="73"/>
      <c r="BC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99"/>
      <c r="J392" s="73"/>
      <c r="K392" s="73"/>
      <c r="M392" s="34"/>
      <c r="N392" s="35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9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  <c r="AQ392" s="73"/>
      <c r="AR392" s="73"/>
      <c r="AS392" s="73"/>
      <c r="AT392" s="73"/>
      <c r="AU392" s="73"/>
      <c r="AV392" s="73"/>
      <c r="AW392" s="73"/>
      <c r="AX392" s="73"/>
      <c r="AY392" s="73"/>
      <c r="AZ392" s="73"/>
      <c r="BA392" s="73"/>
      <c r="BB392" s="73"/>
      <c r="BC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99"/>
      <c r="J393" s="73"/>
      <c r="K393" s="73"/>
      <c r="M393" s="34"/>
      <c r="N393" s="35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9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  <c r="AR393" s="73"/>
      <c r="AS393" s="73"/>
      <c r="AT393" s="73"/>
      <c r="AU393" s="73"/>
      <c r="AV393" s="73"/>
      <c r="AW393" s="73"/>
      <c r="AX393" s="73"/>
      <c r="AY393" s="73"/>
      <c r="AZ393" s="73"/>
      <c r="BA393" s="73"/>
      <c r="BB393" s="73"/>
      <c r="BC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99"/>
      <c r="J394" s="73"/>
      <c r="K394" s="73"/>
      <c r="M394" s="34"/>
      <c r="N394" s="35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9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73"/>
      <c r="AR394" s="73"/>
      <c r="AS394" s="73"/>
      <c r="AT394" s="73"/>
      <c r="AU394" s="73"/>
      <c r="AV394" s="73"/>
      <c r="AW394" s="73"/>
      <c r="AX394" s="73"/>
      <c r="AY394" s="73"/>
      <c r="AZ394" s="73"/>
      <c r="BA394" s="73"/>
      <c r="BB394" s="73"/>
      <c r="BC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99"/>
      <c r="J395" s="73"/>
      <c r="K395" s="73"/>
      <c r="M395" s="34"/>
      <c r="N395" s="35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9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  <c r="AQ395" s="73"/>
      <c r="AR395" s="73"/>
      <c r="AS395" s="73"/>
      <c r="AT395" s="73"/>
      <c r="AU395" s="73"/>
      <c r="AV395" s="73"/>
      <c r="AW395" s="73"/>
      <c r="AX395" s="73"/>
      <c r="AY395" s="73"/>
      <c r="AZ395" s="73"/>
      <c r="BA395" s="73"/>
      <c r="BB395" s="73"/>
      <c r="BC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99"/>
      <c r="J396" s="73"/>
      <c r="K396" s="73"/>
      <c r="M396" s="34"/>
      <c r="N396" s="35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9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  <c r="AQ396" s="73"/>
      <c r="AR396" s="73"/>
      <c r="AS396" s="73"/>
      <c r="AT396" s="73"/>
      <c r="AU396" s="73"/>
      <c r="AV396" s="73"/>
      <c r="AW396" s="73"/>
      <c r="AX396" s="73"/>
      <c r="AY396" s="73"/>
      <c r="AZ396" s="73"/>
      <c r="BA396" s="73"/>
      <c r="BB396" s="73"/>
      <c r="BC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99"/>
      <c r="J397" s="73"/>
      <c r="K397" s="73"/>
      <c r="M397" s="34"/>
      <c r="N397" s="35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9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  <c r="AR397" s="73"/>
      <c r="AS397" s="73"/>
      <c r="AT397" s="73"/>
      <c r="AU397" s="73"/>
      <c r="AV397" s="73"/>
      <c r="AW397" s="73"/>
      <c r="AX397" s="73"/>
      <c r="AY397" s="73"/>
      <c r="AZ397" s="73"/>
      <c r="BA397" s="73"/>
      <c r="BB397" s="73"/>
      <c r="BC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99"/>
      <c r="J398" s="73"/>
      <c r="K398" s="73"/>
      <c r="M398" s="34"/>
      <c r="N398" s="35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9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3"/>
      <c r="AQ398" s="73"/>
      <c r="AR398" s="73"/>
      <c r="AS398" s="73"/>
      <c r="AT398" s="73"/>
      <c r="AU398" s="73"/>
      <c r="AV398" s="73"/>
      <c r="AW398" s="73"/>
      <c r="AX398" s="73"/>
      <c r="AY398" s="73"/>
      <c r="AZ398" s="73"/>
      <c r="BA398" s="73"/>
      <c r="BB398" s="73"/>
      <c r="BC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99"/>
      <c r="J399" s="73"/>
      <c r="K399" s="73"/>
      <c r="M399" s="34"/>
      <c r="N399" s="35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9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  <c r="AR399" s="73"/>
      <c r="AS399" s="73"/>
      <c r="AT399" s="73"/>
      <c r="AU399" s="73"/>
      <c r="AV399" s="73"/>
      <c r="AW399" s="73"/>
      <c r="AX399" s="73"/>
      <c r="AY399" s="73"/>
      <c r="AZ399" s="73"/>
      <c r="BA399" s="73"/>
      <c r="BB399" s="73"/>
      <c r="BC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99"/>
      <c r="J400" s="73"/>
      <c r="K400" s="73"/>
      <c r="M400" s="34"/>
      <c r="N400" s="35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9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  <c r="AQ400" s="73"/>
      <c r="AR400" s="73"/>
      <c r="AS400" s="73"/>
      <c r="AT400" s="73"/>
      <c r="AU400" s="73"/>
      <c r="AV400" s="73"/>
      <c r="AW400" s="73"/>
      <c r="AX400" s="73"/>
      <c r="AY400" s="73"/>
      <c r="AZ400" s="73"/>
      <c r="BA400" s="73"/>
      <c r="BB400" s="73"/>
      <c r="BC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99"/>
      <c r="J401" s="73"/>
      <c r="K401" s="73"/>
      <c r="M401" s="34"/>
      <c r="N401" s="35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9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  <c r="AQ401" s="73"/>
      <c r="AR401" s="73"/>
      <c r="AS401" s="73"/>
      <c r="AT401" s="73"/>
      <c r="AU401" s="73"/>
      <c r="AV401" s="73"/>
      <c r="AW401" s="73"/>
      <c r="AX401" s="73"/>
      <c r="AY401" s="73"/>
      <c r="AZ401" s="73"/>
      <c r="BA401" s="73"/>
      <c r="BB401" s="73"/>
      <c r="BC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99"/>
      <c r="J402" s="73"/>
      <c r="K402" s="73"/>
      <c r="M402" s="34"/>
      <c r="N402" s="35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9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73"/>
      <c r="AS402" s="73"/>
      <c r="AT402" s="73"/>
      <c r="AU402" s="73"/>
      <c r="AV402" s="73"/>
      <c r="AW402" s="73"/>
      <c r="AX402" s="73"/>
      <c r="AY402" s="73"/>
      <c r="AZ402" s="73"/>
      <c r="BA402" s="73"/>
      <c r="BB402" s="73"/>
      <c r="BC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99"/>
      <c r="J403" s="73"/>
      <c r="K403" s="73"/>
      <c r="M403" s="34"/>
      <c r="N403" s="35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9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73"/>
      <c r="AS403" s="73"/>
      <c r="AT403" s="73"/>
      <c r="AU403" s="73"/>
      <c r="AV403" s="73"/>
      <c r="AW403" s="73"/>
      <c r="AX403" s="73"/>
      <c r="AY403" s="73"/>
      <c r="AZ403" s="73"/>
      <c r="BA403" s="73"/>
      <c r="BB403" s="73"/>
      <c r="BC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99"/>
      <c r="J404" s="73"/>
      <c r="K404" s="73"/>
      <c r="M404" s="34"/>
      <c r="N404" s="35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9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  <c r="AR404" s="73"/>
      <c r="AS404" s="73"/>
      <c r="AT404" s="73"/>
      <c r="AU404" s="73"/>
      <c r="AV404" s="73"/>
      <c r="AW404" s="73"/>
      <c r="AX404" s="73"/>
      <c r="AY404" s="73"/>
      <c r="AZ404" s="73"/>
      <c r="BA404" s="73"/>
      <c r="BB404" s="73"/>
      <c r="BC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99"/>
      <c r="J405" s="73"/>
      <c r="K405" s="73"/>
      <c r="M405" s="34"/>
      <c r="N405" s="35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9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  <c r="AQ405" s="73"/>
      <c r="AR405" s="73"/>
      <c r="AS405" s="73"/>
      <c r="AT405" s="73"/>
      <c r="AU405" s="73"/>
      <c r="AV405" s="73"/>
      <c r="AW405" s="73"/>
      <c r="AX405" s="73"/>
      <c r="AY405" s="73"/>
      <c r="AZ405" s="73"/>
      <c r="BA405" s="73"/>
      <c r="BB405" s="73"/>
      <c r="BC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99"/>
      <c r="J406" s="73"/>
      <c r="K406" s="73"/>
      <c r="M406" s="34"/>
      <c r="N406" s="35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9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  <c r="AR406" s="73"/>
      <c r="AS406" s="73"/>
      <c r="AT406" s="73"/>
      <c r="AU406" s="73"/>
      <c r="AV406" s="73"/>
      <c r="AW406" s="73"/>
      <c r="AX406" s="73"/>
      <c r="AY406" s="73"/>
      <c r="AZ406" s="73"/>
      <c r="BA406" s="73"/>
      <c r="BB406" s="73"/>
      <c r="BC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99"/>
      <c r="J407" s="73"/>
      <c r="K407" s="73"/>
      <c r="M407" s="34"/>
      <c r="N407" s="35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9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  <c r="AQ407" s="73"/>
      <c r="AR407" s="73"/>
      <c r="AS407" s="73"/>
      <c r="AT407" s="73"/>
      <c r="AU407" s="73"/>
      <c r="AV407" s="73"/>
      <c r="AW407" s="73"/>
      <c r="AX407" s="73"/>
      <c r="AY407" s="73"/>
      <c r="AZ407" s="73"/>
      <c r="BA407" s="73"/>
      <c r="BB407" s="73"/>
      <c r="BC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99"/>
      <c r="J408" s="73"/>
      <c r="K408" s="73"/>
      <c r="M408" s="34"/>
      <c r="N408" s="35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9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  <c r="AQ408" s="73"/>
      <c r="AR408" s="73"/>
      <c r="AS408" s="73"/>
      <c r="AT408" s="73"/>
      <c r="AU408" s="73"/>
      <c r="AV408" s="73"/>
      <c r="AW408" s="73"/>
      <c r="AX408" s="73"/>
      <c r="AY408" s="73"/>
      <c r="AZ408" s="73"/>
      <c r="BA408" s="73"/>
      <c r="BB408" s="73"/>
      <c r="BC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99"/>
      <c r="J409" s="73"/>
      <c r="K409" s="73"/>
      <c r="M409" s="34"/>
      <c r="N409" s="35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9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  <c r="AR409" s="73"/>
      <c r="AS409" s="73"/>
      <c r="AT409" s="73"/>
      <c r="AU409" s="73"/>
      <c r="AV409" s="73"/>
      <c r="AW409" s="73"/>
      <c r="AX409" s="73"/>
      <c r="AY409" s="73"/>
      <c r="AZ409" s="73"/>
      <c r="BA409" s="73"/>
      <c r="BB409" s="73"/>
      <c r="BC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99"/>
      <c r="J410" s="73"/>
      <c r="K410" s="73"/>
      <c r="M410" s="34"/>
      <c r="N410" s="35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9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  <c r="AR410" s="73"/>
      <c r="AS410" s="73"/>
      <c r="AT410" s="73"/>
      <c r="AU410" s="73"/>
      <c r="AV410" s="73"/>
      <c r="AW410" s="73"/>
      <c r="AX410" s="73"/>
      <c r="AY410" s="73"/>
      <c r="AZ410" s="73"/>
      <c r="BA410" s="73"/>
      <c r="BB410" s="73"/>
      <c r="BC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99"/>
      <c r="J411" s="73"/>
      <c r="K411" s="73"/>
      <c r="M411" s="34"/>
      <c r="N411" s="35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9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  <c r="AR411" s="73"/>
      <c r="AS411" s="73"/>
      <c r="AT411" s="73"/>
      <c r="AU411" s="73"/>
      <c r="AV411" s="73"/>
      <c r="AW411" s="73"/>
      <c r="AX411" s="73"/>
      <c r="AY411" s="73"/>
      <c r="AZ411" s="73"/>
      <c r="BA411" s="73"/>
      <c r="BB411" s="73"/>
      <c r="BC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99"/>
      <c r="J412" s="73"/>
      <c r="K412" s="73"/>
      <c r="M412" s="34"/>
      <c r="N412" s="35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9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  <c r="AR412" s="73"/>
      <c r="AS412" s="73"/>
      <c r="AT412" s="73"/>
      <c r="AU412" s="73"/>
      <c r="AV412" s="73"/>
      <c r="AW412" s="73"/>
      <c r="AX412" s="73"/>
      <c r="AY412" s="73"/>
      <c r="AZ412" s="73"/>
      <c r="BA412" s="73"/>
      <c r="BB412" s="73"/>
      <c r="BC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99"/>
      <c r="J413" s="73"/>
      <c r="K413" s="73"/>
      <c r="M413" s="34"/>
      <c r="N413" s="35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9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  <c r="AQ413" s="73"/>
      <c r="AR413" s="73"/>
      <c r="AS413" s="73"/>
      <c r="AT413" s="73"/>
      <c r="AU413" s="73"/>
      <c r="AV413" s="73"/>
      <c r="AW413" s="73"/>
      <c r="AX413" s="73"/>
      <c r="AY413" s="73"/>
      <c r="AZ413" s="73"/>
      <c r="BA413" s="73"/>
      <c r="BB413" s="73"/>
      <c r="BC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99"/>
      <c r="J414" s="73"/>
      <c r="K414" s="73"/>
      <c r="M414" s="34"/>
      <c r="N414" s="35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9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3"/>
      <c r="AQ414" s="73"/>
      <c r="AR414" s="73"/>
      <c r="AS414" s="73"/>
      <c r="AT414" s="73"/>
      <c r="AU414" s="73"/>
      <c r="AV414" s="73"/>
      <c r="AW414" s="73"/>
      <c r="AX414" s="73"/>
      <c r="AY414" s="73"/>
      <c r="AZ414" s="73"/>
      <c r="BA414" s="73"/>
      <c r="BB414" s="73"/>
      <c r="BC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99"/>
      <c r="J415" s="73"/>
      <c r="K415" s="73"/>
      <c r="M415" s="34"/>
      <c r="N415" s="35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9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  <c r="AQ415" s="73"/>
      <c r="AR415" s="73"/>
      <c r="AS415" s="73"/>
      <c r="AT415" s="73"/>
      <c r="AU415" s="73"/>
      <c r="AV415" s="73"/>
      <c r="AW415" s="73"/>
      <c r="AX415" s="73"/>
      <c r="AY415" s="73"/>
      <c r="AZ415" s="73"/>
      <c r="BA415" s="73"/>
      <c r="BB415" s="73"/>
      <c r="BC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99"/>
      <c r="J416" s="73"/>
      <c r="K416" s="73"/>
      <c r="M416" s="34"/>
      <c r="N416" s="35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9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  <c r="AQ416" s="73"/>
      <c r="AR416" s="73"/>
      <c r="AS416" s="73"/>
      <c r="AT416" s="73"/>
      <c r="AU416" s="73"/>
      <c r="AV416" s="73"/>
      <c r="AW416" s="73"/>
      <c r="AX416" s="73"/>
      <c r="AY416" s="73"/>
      <c r="AZ416" s="73"/>
      <c r="BA416" s="73"/>
      <c r="BB416" s="73"/>
      <c r="BC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99"/>
      <c r="J417" s="73"/>
      <c r="K417" s="73"/>
      <c r="M417" s="34"/>
      <c r="N417" s="35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9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  <c r="AR417" s="73"/>
      <c r="AS417" s="73"/>
      <c r="AT417" s="73"/>
      <c r="AU417" s="73"/>
      <c r="AV417" s="73"/>
      <c r="AW417" s="73"/>
      <c r="AX417" s="73"/>
      <c r="AY417" s="73"/>
      <c r="AZ417" s="73"/>
      <c r="BA417" s="73"/>
      <c r="BB417" s="73"/>
      <c r="BC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99"/>
      <c r="J418" s="73"/>
      <c r="K418" s="73"/>
      <c r="M418" s="34"/>
      <c r="N418" s="35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9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  <c r="AR418" s="73"/>
      <c r="AS418" s="73"/>
      <c r="AT418" s="73"/>
      <c r="AU418" s="73"/>
      <c r="AV418" s="73"/>
      <c r="AW418" s="73"/>
      <c r="AX418" s="73"/>
      <c r="AY418" s="73"/>
      <c r="AZ418" s="73"/>
      <c r="BA418" s="73"/>
      <c r="BB418" s="73"/>
      <c r="BC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99"/>
      <c r="J419" s="73"/>
      <c r="K419" s="73"/>
      <c r="M419" s="34"/>
      <c r="N419" s="35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9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  <c r="AR419" s="73"/>
      <c r="AS419" s="73"/>
      <c r="AT419" s="73"/>
      <c r="AU419" s="73"/>
      <c r="AV419" s="73"/>
      <c r="AW419" s="73"/>
      <c r="AX419" s="73"/>
      <c r="AY419" s="73"/>
      <c r="AZ419" s="73"/>
      <c r="BA419" s="73"/>
      <c r="BB419" s="73"/>
      <c r="BC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99"/>
      <c r="J420" s="73"/>
      <c r="K420" s="73"/>
      <c r="M420" s="34"/>
      <c r="N420" s="35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9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3"/>
      <c r="AQ420" s="73"/>
      <c r="AR420" s="73"/>
      <c r="AS420" s="73"/>
      <c r="AT420" s="73"/>
      <c r="AU420" s="73"/>
      <c r="AV420" s="73"/>
      <c r="AW420" s="73"/>
      <c r="AX420" s="73"/>
      <c r="AY420" s="73"/>
      <c r="AZ420" s="73"/>
      <c r="BA420" s="73"/>
      <c r="BB420" s="73"/>
      <c r="BC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99"/>
      <c r="J421" s="73"/>
      <c r="K421" s="73"/>
      <c r="M421" s="34"/>
      <c r="N421" s="35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9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  <c r="AQ421" s="73"/>
      <c r="AR421" s="73"/>
      <c r="AS421" s="73"/>
      <c r="AT421" s="73"/>
      <c r="AU421" s="73"/>
      <c r="AV421" s="73"/>
      <c r="AW421" s="73"/>
      <c r="AX421" s="73"/>
      <c r="AY421" s="73"/>
      <c r="AZ421" s="73"/>
      <c r="BA421" s="73"/>
      <c r="BB421" s="73"/>
      <c r="BC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99"/>
      <c r="J422" s="73"/>
      <c r="K422" s="73"/>
      <c r="M422" s="34"/>
      <c r="N422" s="35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9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  <c r="AQ422" s="73"/>
      <c r="AR422" s="73"/>
      <c r="AS422" s="73"/>
      <c r="AT422" s="73"/>
      <c r="AU422" s="73"/>
      <c r="AV422" s="73"/>
      <c r="AW422" s="73"/>
      <c r="AX422" s="73"/>
      <c r="AY422" s="73"/>
      <c r="AZ422" s="73"/>
      <c r="BA422" s="73"/>
      <c r="BB422" s="73"/>
      <c r="BC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99"/>
      <c r="J423" s="73"/>
      <c r="K423" s="73"/>
      <c r="M423" s="34"/>
      <c r="N423" s="35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9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73"/>
      <c r="AR423" s="73"/>
      <c r="AS423" s="73"/>
      <c r="AT423" s="73"/>
      <c r="AU423" s="73"/>
      <c r="AV423" s="73"/>
      <c r="AW423" s="73"/>
      <c r="AX423" s="73"/>
      <c r="AY423" s="73"/>
      <c r="AZ423" s="73"/>
      <c r="BA423" s="73"/>
      <c r="BB423" s="73"/>
      <c r="BC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99"/>
      <c r="J424" s="73"/>
      <c r="K424" s="73"/>
      <c r="M424" s="34"/>
      <c r="N424" s="35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9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  <c r="AQ424" s="73"/>
      <c r="AR424" s="73"/>
      <c r="AS424" s="73"/>
      <c r="AT424" s="73"/>
      <c r="AU424" s="73"/>
      <c r="AV424" s="73"/>
      <c r="AW424" s="73"/>
      <c r="AX424" s="73"/>
      <c r="AY424" s="73"/>
      <c r="AZ424" s="73"/>
      <c r="BA424" s="73"/>
      <c r="BB424" s="73"/>
      <c r="BC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99"/>
      <c r="J425" s="73"/>
      <c r="K425" s="73"/>
      <c r="M425" s="34"/>
      <c r="N425" s="35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9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  <c r="AQ425" s="73"/>
      <c r="AR425" s="73"/>
      <c r="AS425" s="73"/>
      <c r="AT425" s="73"/>
      <c r="AU425" s="73"/>
      <c r="AV425" s="73"/>
      <c r="AW425" s="73"/>
      <c r="AX425" s="73"/>
      <c r="AY425" s="73"/>
      <c r="AZ425" s="73"/>
      <c r="BA425" s="73"/>
      <c r="BB425" s="73"/>
      <c r="BC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99"/>
      <c r="J426" s="73"/>
      <c r="K426" s="73"/>
      <c r="M426" s="34"/>
      <c r="N426" s="35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9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73"/>
      <c r="AS426" s="73"/>
      <c r="AT426" s="73"/>
      <c r="AU426" s="73"/>
      <c r="AV426" s="73"/>
      <c r="AW426" s="73"/>
      <c r="AX426" s="73"/>
      <c r="AY426" s="73"/>
      <c r="AZ426" s="73"/>
      <c r="BA426" s="73"/>
      <c r="BB426" s="73"/>
      <c r="BC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99"/>
      <c r="J427" s="73"/>
      <c r="K427" s="73"/>
      <c r="M427" s="34"/>
      <c r="N427" s="35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9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73"/>
      <c r="AS427" s="73"/>
      <c r="AT427" s="73"/>
      <c r="AU427" s="73"/>
      <c r="AV427" s="73"/>
      <c r="AW427" s="73"/>
      <c r="AX427" s="73"/>
      <c r="AY427" s="73"/>
      <c r="AZ427" s="73"/>
      <c r="BA427" s="73"/>
      <c r="BB427" s="73"/>
      <c r="BC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99"/>
      <c r="J428" s="73"/>
      <c r="K428" s="73"/>
      <c r="M428" s="34"/>
      <c r="N428" s="35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9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  <c r="AR428" s="73"/>
      <c r="AS428" s="73"/>
      <c r="AT428" s="73"/>
      <c r="AU428" s="73"/>
      <c r="AV428" s="73"/>
      <c r="AW428" s="73"/>
      <c r="AX428" s="73"/>
      <c r="AY428" s="73"/>
      <c r="AZ428" s="73"/>
      <c r="BA428" s="73"/>
      <c r="BB428" s="73"/>
      <c r="BC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99"/>
      <c r="J429" s="73"/>
      <c r="K429" s="73"/>
      <c r="M429" s="34"/>
      <c r="N429" s="35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9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  <c r="AQ429" s="73"/>
      <c r="AR429" s="73"/>
      <c r="AS429" s="73"/>
      <c r="AT429" s="73"/>
      <c r="AU429" s="73"/>
      <c r="AV429" s="73"/>
      <c r="AW429" s="73"/>
      <c r="AX429" s="73"/>
      <c r="AY429" s="73"/>
      <c r="AZ429" s="73"/>
      <c r="BA429" s="73"/>
      <c r="BB429" s="73"/>
      <c r="BC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99"/>
      <c r="J430" s="73"/>
      <c r="K430" s="73"/>
      <c r="M430" s="34"/>
      <c r="N430" s="35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9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  <c r="AQ430" s="73"/>
      <c r="AR430" s="73"/>
      <c r="AS430" s="73"/>
      <c r="AT430" s="73"/>
      <c r="AU430" s="73"/>
      <c r="AV430" s="73"/>
      <c r="AW430" s="73"/>
      <c r="AX430" s="73"/>
      <c r="AY430" s="73"/>
      <c r="AZ430" s="73"/>
      <c r="BA430" s="73"/>
      <c r="BB430" s="73"/>
      <c r="BC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99"/>
      <c r="J431" s="73"/>
      <c r="K431" s="73"/>
      <c r="M431" s="34"/>
      <c r="N431" s="35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9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  <c r="AQ431" s="73"/>
      <c r="AR431" s="73"/>
      <c r="AS431" s="73"/>
      <c r="AT431" s="73"/>
      <c r="AU431" s="73"/>
      <c r="AV431" s="73"/>
      <c r="AW431" s="73"/>
      <c r="AX431" s="73"/>
      <c r="AY431" s="73"/>
      <c r="AZ431" s="73"/>
      <c r="BA431" s="73"/>
      <c r="BB431" s="73"/>
      <c r="BC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99"/>
      <c r="J432" s="73"/>
      <c r="K432" s="73"/>
      <c r="M432" s="34"/>
      <c r="N432" s="35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9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  <c r="AQ432" s="73"/>
      <c r="AR432" s="73"/>
      <c r="AS432" s="73"/>
      <c r="AT432" s="73"/>
      <c r="AU432" s="73"/>
      <c r="AV432" s="73"/>
      <c r="AW432" s="73"/>
      <c r="AX432" s="73"/>
      <c r="AY432" s="73"/>
      <c r="AZ432" s="73"/>
      <c r="BA432" s="73"/>
      <c r="BB432" s="73"/>
      <c r="BC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99"/>
      <c r="J433" s="73"/>
      <c r="K433" s="73"/>
      <c r="M433" s="34"/>
      <c r="N433" s="35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9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  <c r="AQ433" s="73"/>
      <c r="AR433" s="73"/>
      <c r="AS433" s="73"/>
      <c r="AT433" s="73"/>
      <c r="AU433" s="73"/>
      <c r="AV433" s="73"/>
      <c r="AW433" s="73"/>
      <c r="AX433" s="73"/>
      <c r="AY433" s="73"/>
      <c r="AZ433" s="73"/>
      <c r="BA433" s="73"/>
      <c r="BB433" s="73"/>
      <c r="BC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99"/>
      <c r="J434" s="73"/>
      <c r="K434" s="73"/>
      <c r="M434" s="34"/>
      <c r="N434" s="35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9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  <c r="AQ434" s="73"/>
      <c r="AR434" s="73"/>
      <c r="AS434" s="73"/>
      <c r="AT434" s="73"/>
      <c r="AU434" s="73"/>
      <c r="AV434" s="73"/>
      <c r="AW434" s="73"/>
      <c r="AX434" s="73"/>
      <c r="AY434" s="73"/>
      <c r="AZ434" s="73"/>
      <c r="BA434" s="73"/>
      <c r="BB434" s="73"/>
      <c r="BC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99"/>
      <c r="J435" s="73"/>
      <c r="K435" s="73"/>
      <c r="M435" s="34"/>
      <c r="N435" s="35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9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  <c r="AR435" s="73"/>
      <c r="AS435" s="73"/>
      <c r="AT435" s="73"/>
      <c r="AU435" s="73"/>
      <c r="AV435" s="73"/>
      <c r="AW435" s="73"/>
      <c r="AX435" s="73"/>
      <c r="AY435" s="73"/>
      <c r="AZ435" s="73"/>
      <c r="BA435" s="73"/>
      <c r="BB435" s="73"/>
      <c r="BC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99"/>
      <c r="J436" s="73"/>
      <c r="K436" s="73"/>
      <c r="M436" s="34"/>
      <c r="N436" s="35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9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  <c r="AQ436" s="73"/>
      <c r="AR436" s="73"/>
      <c r="AS436" s="73"/>
      <c r="AT436" s="73"/>
      <c r="AU436" s="73"/>
      <c r="AV436" s="73"/>
      <c r="AW436" s="73"/>
      <c r="AX436" s="73"/>
      <c r="AY436" s="73"/>
      <c r="AZ436" s="73"/>
      <c r="BA436" s="73"/>
      <c r="BB436" s="73"/>
      <c r="BC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99"/>
      <c r="J437" s="73"/>
      <c r="K437" s="73"/>
      <c r="M437" s="34"/>
      <c r="N437" s="35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9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  <c r="AQ437" s="73"/>
      <c r="AR437" s="73"/>
      <c r="AS437" s="73"/>
      <c r="AT437" s="73"/>
      <c r="AU437" s="73"/>
      <c r="AV437" s="73"/>
      <c r="AW437" s="73"/>
      <c r="AX437" s="73"/>
      <c r="AY437" s="73"/>
      <c r="AZ437" s="73"/>
      <c r="BA437" s="73"/>
      <c r="BB437" s="73"/>
      <c r="BC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99"/>
      <c r="J438" s="73"/>
      <c r="K438" s="73"/>
      <c r="M438" s="34"/>
      <c r="N438" s="35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9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  <c r="AQ438" s="73"/>
      <c r="AR438" s="73"/>
      <c r="AS438" s="73"/>
      <c r="AT438" s="73"/>
      <c r="AU438" s="73"/>
      <c r="AV438" s="73"/>
      <c r="AW438" s="73"/>
      <c r="AX438" s="73"/>
      <c r="AY438" s="73"/>
      <c r="AZ438" s="73"/>
      <c r="BA438" s="73"/>
      <c r="BB438" s="73"/>
      <c r="BC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99"/>
      <c r="J439" s="73"/>
      <c r="K439" s="73"/>
      <c r="M439" s="34"/>
      <c r="N439" s="35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9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  <c r="AR439" s="73"/>
      <c r="AS439" s="73"/>
      <c r="AT439" s="73"/>
      <c r="AU439" s="73"/>
      <c r="AV439" s="73"/>
      <c r="AW439" s="73"/>
      <c r="AX439" s="73"/>
      <c r="AY439" s="73"/>
      <c r="AZ439" s="73"/>
      <c r="BA439" s="73"/>
      <c r="BB439" s="73"/>
      <c r="BC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99"/>
      <c r="J440" s="73"/>
      <c r="K440" s="73"/>
      <c r="M440" s="34"/>
      <c r="N440" s="35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9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  <c r="AQ440" s="73"/>
      <c r="AR440" s="73"/>
      <c r="AS440" s="73"/>
      <c r="AT440" s="73"/>
      <c r="AU440" s="73"/>
      <c r="AV440" s="73"/>
      <c r="AW440" s="73"/>
      <c r="AX440" s="73"/>
      <c r="AY440" s="73"/>
      <c r="AZ440" s="73"/>
      <c r="BA440" s="73"/>
      <c r="BB440" s="73"/>
      <c r="BC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99"/>
      <c r="J441" s="73"/>
      <c r="K441" s="73"/>
      <c r="M441" s="34"/>
      <c r="N441" s="35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9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  <c r="AQ441" s="73"/>
      <c r="AR441" s="73"/>
      <c r="AS441" s="73"/>
      <c r="AT441" s="73"/>
      <c r="AU441" s="73"/>
      <c r="AV441" s="73"/>
      <c r="AW441" s="73"/>
      <c r="AX441" s="73"/>
      <c r="AY441" s="73"/>
      <c r="AZ441" s="73"/>
      <c r="BA441" s="73"/>
      <c r="BB441" s="73"/>
      <c r="BC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99"/>
      <c r="J442" s="73"/>
      <c r="K442" s="73"/>
      <c r="M442" s="34"/>
      <c r="N442" s="35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9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  <c r="AQ442" s="73"/>
      <c r="AR442" s="73"/>
      <c r="AS442" s="73"/>
      <c r="AT442" s="73"/>
      <c r="AU442" s="73"/>
      <c r="AV442" s="73"/>
      <c r="AW442" s="73"/>
      <c r="AX442" s="73"/>
      <c r="AY442" s="73"/>
      <c r="AZ442" s="73"/>
      <c r="BA442" s="73"/>
      <c r="BB442" s="73"/>
      <c r="BC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99"/>
      <c r="J443" s="73"/>
      <c r="K443" s="73"/>
      <c r="M443" s="34"/>
      <c r="N443" s="35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9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73"/>
      <c r="AR443" s="73"/>
      <c r="AS443" s="73"/>
      <c r="AT443" s="73"/>
      <c r="AU443" s="73"/>
      <c r="AV443" s="73"/>
      <c r="AW443" s="73"/>
      <c r="AX443" s="73"/>
      <c r="AY443" s="73"/>
      <c r="AZ443" s="73"/>
      <c r="BA443" s="73"/>
      <c r="BB443" s="73"/>
      <c r="BC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99"/>
      <c r="J444" s="73"/>
      <c r="K444" s="73"/>
      <c r="M444" s="34"/>
      <c r="N444" s="35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9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  <c r="AQ444" s="73"/>
      <c r="AR444" s="73"/>
      <c r="AS444" s="73"/>
      <c r="AT444" s="73"/>
      <c r="AU444" s="73"/>
      <c r="AV444" s="73"/>
      <c r="AW444" s="73"/>
      <c r="AX444" s="73"/>
      <c r="AY444" s="73"/>
      <c r="AZ444" s="73"/>
      <c r="BA444" s="73"/>
      <c r="BB444" s="73"/>
      <c r="BC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99"/>
      <c r="J445" s="73"/>
      <c r="K445" s="73"/>
      <c r="M445" s="34"/>
      <c r="N445" s="35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9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3"/>
      <c r="AQ445" s="73"/>
      <c r="AR445" s="73"/>
      <c r="AS445" s="73"/>
      <c r="AT445" s="73"/>
      <c r="AU445" s="73"/>
      <c r="AV445" s="73"/>
      <c r="AW445" s="73"/>
      <c r="AX445" s="73"/>
      <c r="AY445" s="73"/>
      <c r="AZ445" s="73"/>
      <c r="BA445" s="73"/>
      <c r="BB445" s="73"/>
      <c r="BC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99"/>
      <c r="J446" s="73"/>
      <c r="K446" s="73"/>
      <c r="M446" s="34"/>
      <c r="N446" s="35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9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3"/>
      <c r="AQ446" s="73"/>
      <c r="AR446" s="73"/>
      <c r="AS446" s="73"/>
      <c r="AT446" s="73"/>
      <c r="AU446" s="73"/>
      <c r="AV446" s="73"/>
      <c r="AW446" s="73"/>
      <c r="AX446" s="73"/>
      <c r="AY446" s="73"/>
      <c r="AZ446" s="73"/>
      <c r="BA446" s="73"/>
      <c r="BB446" s="73"/>
      <c r="BC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99"/>
      <c r="J447" s="73"/>
      <c r="K447" s="73"/>
      <c r="M447" s="34"/>
      <c r="N447" s="35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9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3"/>
      <c r="AQ447" s="73"/>
      <c r="AR447" s="73"/>
      <c r="AS447" s="73"/>
      <c r="AT447" s="73"/>
      <c r="AU447" s="73"/>
      <c r="AV447" s="73"/>
      <c r="AW447" s="73"/>
      <c r="AX447" s="73"/>
      <c r="AY447" s="73"/>
      <c r="AZ447" s="73"/>
      <c r="BA447" s="73"/>
      <c r="BB447" s="73"/>
      <c r="BC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99"/>
      <c r="J448" s="73"/>
      <c r="K448" s="73"/>
      <c r="M448" s="34"/>
      <c r="N448" s="35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9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  <c r="AQ448" s="73"/>
      <c r="AR448" s="73"/>
      <c r="AS448" s="73"/>
      <c r="AT448" s="73"/>
      <c r="AU448" s="73"/>
      <c r="AV448" s="73"/>
      <c r="AW448" s="73"/>
      <c r="AX448" s="73"/>
      <c r="AY448" s="73"/>
      <c r="AZ448" s="73"/>
      <c r="BA448" s="73"/>
      <c r="BB448" s="73"/>
      <c r="BC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99"/>
      <c r="J449" s="73"/>
      <c r="K449" s="73"/>
      <c r="M449" s="34"/>
      <c r="N449" s="35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9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3"/>
      <c r="AQ449" s="73"/>
      <c r="AR449" s="73"/>
      <c r="AS449" s="73"/>
      <c r="AT449" s="73"/>
      <c r="AU449" s="73"/>
      <c r="AV449" s="73"/>
      <c r="AW449" s="73"/>
      <c r="AX449" s="73"/>
      <c r="AY449" s="73"/>
      <c r="AZ449" s="73"/>
      <c r="BA449" s="73"/>
      <c r="BB449" s="73"/>
      <c r="BC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99"/>
      <c r="J450" s="73"/>
      <c r="K450" s="73"/>
      <c r="M450" s="34"/>
      <c r="N450" s="35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9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3"/>
      <c r="AQ450" s="73"/>
      <c r="AR450" s="73"/>
      <c r="AS450" s="73"/>
      <c r="AT450" s="73"/>
      <c r="AU450" s="73"/>
      <c r="AV450" s="73"/>
      <c r="AW450" s="73"/>
      <c r="AX450" s="73"/>
      <c r="AY450" s="73"/>
      <c r="AZ450" s="73"/>
      <c r="BA450" s="73"/>
      <c r="BB450" s="73"/>
      <c r="BC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99"/>
      <c r="J451" s="73"/>
      <c r="K451" s="73"/>
      <c r="M451" s="34"/>
      <c r="N451" s="35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9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73"/>
      <c r="AR451" s="73"/>
      <c r="AS451" s="73"/>
      <c r="AT451" s="73"/>
      <c r="AU451" s="73"/>
      <c r="AV451" s="73"/>
      <c r="AW451" s="73"/>
      <c r="AX451" s="73"/>
      <c r="AY451" s="73"/>
      <c r="AZ451" s="73"/>
      <c r="BA451" s="73"/>
      <c r="BB451" s="73"/>
      <c r="BC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99"/>
      <c r="J452" s="73"/>
      <c r="K452" s="73"/>
      <c r="M452" s="34"/>
      <c r="N452" s="35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9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3"/>
      <c r="AQ452" s="73"/>
      <c r="AR452" s="73"/>
      <c r="AS452" s="73"/>
      <c r="AT452" s="73"/>
      <c r="AU452" s="73"/>
      <c r="AV452" s="73"/>
      <c r="AW452" s="73"/>
      <c r="AX452" s="73"/>
      <c r="AY452" s="73"/>
      <c r="AZ452" s="73"/>
      <c r="BA452" s="73"/>
      <c r="BB452" s="73"/>
      <c r="BC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99"/>
      <c r="J453" s="73"/>
      <c r="K453" s="73"/>
      <c r="M453" s="34"/>
      <c r="N453" s="35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9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3"/>
      <c r="AQ453" s="73"/>
      <c r="AR453" s="73"/>
      <c r="AS453" s="73"/>
      <c r="AT453" s="73"/>
      <c r="AU453" s="73"/>
      <c r="AV453" s="73"/>
      <c r="AW453" s="73"/>
      <c r="AX453" s="73"/>
      <c r="AY453" s="73"/>
      <c r="AZ453" s="73"/>
      <c r="BA453" s="73"/>
      <c r="BB453" s="73"/>
      <c r="BC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99"/>
      <c r="J454" s="73"/>
      <c r="K454" s="73"/>
      <c r="M454" s="34"/>
      <c r="N454" s="35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9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3"/>
      <c r="AQ454" s="73"/>
      <c r="AR454" s="73"/>
      <c r="AS454" s="73"/>
      <c r="AT454" s="73"/>
      <c r="AU454" s="73"/>
      <c r="AV454" s="73"/>
      <c r="AW454" s="73"/>
      <c r="AX454" s="73"/>
      <c r="AY454" s="73"/>
      <c r="AZ454" s="73"/>
      <c r="BA454" s="73"/>
      <c r="BB454" s="73"/>
      <c r="BC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99"/>
      <c r="J455" s="73"/>
      <c r="K455" s="73"/>
      <c r="M455" s="34"/>
      <c r="N455" s="35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9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3"/>
      <c r="AQ455" s="73"/>
      <c r="AR455" s="73"/>
      <c r="AS455" s="73"/>
      <c r="AT455" s="73"/>
      <c r="AU455" s="73"/>
      <c r="AV455" s="73"/>
      <c r="AW455" s="73"/>
      <c r="AX455" s="73"/>
      <c r="AY455" s="73"/>
      <c r="AZ455" s="73"/>
      <c r="BA455" s="73"/>
      <c r="BB455" s="73"/>
      <c r="BC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99"/>
      <c r="J456" s="73"/>
      <c r="K456" s="73"/>
      <c r="M456" s="34"/>
      <c r="N456" s="35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9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3"/>
      <c r="AQ456" s="73"/>
      <c r="AR456" s="73"/>
      <c r="AS456" s="73"/>
      <c r="AT456" s="73"/>
      <c r="AU456" s="73"/>
      <c r="AV456" s="73"/>
      <c r="AW456" s="73"/>
      <c r="AX456" s="73"/>
      <c r="AY456" s="73"/>
      <c r="AZ456" s="73"/>
      <c r="BA456" s="73"/>
      <c r="BB456" s="73"/>
      <c r="BC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99"/>
      <c r="J457" s="73"/>
      <c r="K457" s="73"/>
      <c r="M457" s="34"/>
      <c r="N457" s="35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9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  <c r="AR457" s="73"/>
      <c r="AS457" s="73"/>
      <c r="AT457" s="73"/>
      <c r="AU457" s="73"/>
      <c r="AV457" s="73"/>
      <c r="AW457" s="73"/>
      <c r="AX457" s="73"/>
      <c r="AY457" s="73"/>
      <c r="AZ457" s="73"/>
      <c r="BA457" s="73"/>
      <c r="BB457" s="73"/>
      <c r="BC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99"/>
      <c r="J458" s="73"/>
      <c r="K458" s="73"/>
      <c r="M458" s="34"/>
      <c r="N458" s="35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9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3"/>
      <c r="AQ458" s="73"/>
      <c r="AR458" s="73"/>
      <c r="AS458" s="73"/>
      <c r="AT458" s="73"/>
      <c r="AU458" s="73"/>
      <c r="AV458" s="73"/>
      <c r="AW458" s="73"/>
      <c r="AX458" s="73"/>
      <c r="AY458" s="73"/>
      <c r="AZ458" s="73"/>
      <c r="BA458" s="73"/>
      <c r="BB458" s="73"/>
      <c r="BC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99"/>
      <c r="J459" s="73"/>
      <c r="K459" s="73"/>
      <c r="M459" s="34"/>
      <c r="N459" s="35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9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3"/>
      <c r="AQ459" s="73"/>
      <c r="AR459" s="73"/>
      <c r="AS459" s="73"/>
      <c r="AT459" s="73"/>
      <c r="AU459" s="73"/>
      <c r="AV459" s="73"/>
      <c r="AW459" s="73"/>
      <c r="AX459" s="73"/>
      <c r="AY459" s="73"/>
      <c r="AZ459" s="73"/>
      <c r="BA459" s="73"/>
      <c r="BB459" s="73"/>
      <c r="BC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99"/>
      <c r="J460" s="73"/>
      <c r="K460" s="73"/>
      <c r="M460" s="34"/>
      <c r="N460" s="35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9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3"/>
      <c r="AQ460" s="73"/>
      <c r="AR460" s="73"/>
      <c r="AS460" s="73"/>
      <c r="AT460" s="73"/>
      <c r="AU460" s="73"/>
      <c r="AV460" s="73"/>
      <c r="AW460" s="73"/>
      <c r="AX460" s="73"/>
      <c r="AY460" s="73"/>
      <c r="AZ460" s="73"/>
      <c r="BA460" s="73"/>
      <c r="BB460" s="73"/>
      <c r="BC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99"/>
      <c r="J461" s="73"/>
      <c r="K461" s="73"/>
      <c r="M461" s="34"/>
      <c r="N461" s="35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9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  <c r="AR461" s="73"/>
      <c r="AS461" s="73"/>
      <c r="AT461" s="73"/>
      <c r="AU461" s="73"/>
      <c r="AV461" s="73"/>
      <c r="AW461" s="73"/>
      <c r="AX461" s="73"/>
      <c r="AY461" s="73"/>
      <c r="AZ461" s="73"/>
      <c r="BA461" s="73"/>
      <c r="BB461" s="73"/>
      <c r="BC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99"/>
      <c r="J462" s="73"/>
      <c r="K462" s="73"/>
      <c r="M462" s="34"/>
      <c r="N462" s="35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9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3"/>
      <c r="AQ462" s="73"/>
      <c r="AR462" s="73"/>
      <c r="AS462" s="73"/>
      <c r="AT462" s="73"/>
      <c r="AU462" s="73"/>
      <c r="AV462" s="73"/>
      <c r="AW462" s="73"/>
      <c r="AX462" s="73"/>
      <c r="AY462" s="73"/>
      <c r="AZ462" s="73"/>
      <c r="BA462" s="73"/>
      <c r="BB462" s="73"/>
      <c r="BC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99"/>
      <c r="J463" s="73"/>
      <c r="K463" s="73"/>
      <c r="M463" s="34"/>
      <c r="N463" s="35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9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3"/>
      <c r="AQ463" s="73"/>
      <c r="AR463" s="73"/>
      <c r="AS463" s="73"/>
      <c r="AT463" s="73"/>
      <c r="AU463" s="73"/>
      <c r="AV463" s="73"/>
      <c r="AW463" s="73"/>
      <c r="AX463" s="73"/>
      <c r="AY463" s="73"/>
      <c r="AZ463" s="73"/>
      <c r="BA463" s="73"/>
      <c r="BB463" s="73"/>
      <c r="BC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99"/>
      <c r="J464" s="73"/>
      <c r="K464" s="73"/>
      <c r="M464" s="34"/>
      <c r="N464" s="35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9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3"/>
      <c r="AQ464" s="73"/>
      <c r="AR464" s="73"/>
      <c r="AS464" s="73"/>
      <c r="AT464" s="73"/>
      <c r="AU464" s="73"/>
      <c r="AV464" s="73"/>
      <c r="AW464" s="73"/>
      <c r="AX464" s="73"/>
      <c r="AY464" s="73"/>
      <c r="AZ464" s="73"/>
      <c r="BA464" s="73"/>
      <c r="BB464" s="73"/>
      <c r="BC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99"/>
      <c r="J465" s="73"/>
      <c r="K465" s="73"/>
      <c r="M465" s="34"/>
      <c r="N465" s="35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9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3"/>
      <c r="AQ465" s="73"/>
      <c r="AR465" s="73"/>
      <c r="AS465" s="73"/>
      <c r="AT465" s="73"/>
      <c r="AU465" s="73"/>
      <c r="AV465" s="73"/>
      <c r="AW465" s="73"/>
      <c r="AX465" s="73"/>
      <c r="AY465" s="73"/>
      <c r="AZ465" s="73"/>
      <c r="BA465" s="73"/>
      <c r="BB465" s="73"/>
      <c r="BC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99"/>
      <c r="J466" s="73"/>
      <c r="K466" s="73"/>
      <c r="M466" s="34"/>
      <c r="N466" s="35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9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3"/>
      <c r="AQ466" s="73"/>
      <c r="AR466" s="73"/>
      <c r="AS466" s="73"/>
      <c r="AT466" s="73"/>
      <c r="AU466" s="73"/>
      <c r="AV466" s="73"/>
      <c r="AW466" s="73"/>
      <c r="AX466" s="73"/>
      <c r="AY466" s="73"/>
      <c r="AZ466" s="73"/>
      <c r="BA466" s="73"/>
      <c r="BB466" s="73"/>
      <c r="BC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99"/>
      <c r="J467" s="73"/>
      <c r="K467" s="73"/>
      <c r="M467" s="34"/>
      <c r="N467" s="35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9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3"/>
      <c r="AQ467" s="73"/>
      <c r="AR467" s="73"/>
      <c r="AS467" s="73"/>
      <c r="AT467" s="73"/>
      <c r="AU467" s="73"/>
      <c r="AV467" s="73"/>
      <c r="AW467" s="73"/>
      <c r="AX467" s="73"/>
      <c r="AY467" s="73"/>
      <c r="AZ467" s="73"/>
      <c r="BA467" s="73"/>
      <c r="BB467" s="73"/>
      <c r="BC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99"/>
      <c r="J468" s="73"/>
      <c r="K468" s="73"/>
      <c r="M468" s="34"/>
      <c r="N468" s="35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9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3"/>
      <c r="AQ468" s="73"/>
      <c r="AR468" s="73"/>
      <c r="AS468" s="73"/>
      <c r="AT468" s="73"/>
      <c r="AU468" s="73"/>
      <c r="AV468" s="73"/>
      <c r="AW468" s="73"/>
      <c r="AX468" s="73"/>
      <c r="AY468" s="73"/>
      <c r="AZ468" s="73"/>
      <c r="BA468" s="73"/>
      <c r="BB468" s="73"/>
      <c r="BC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99"/>
      <c r="J469" s="73"/>
      <c r="K469" s="73"/>
      <c r="M469" s="34"/>
      <c r="N469" s="35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9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3"/>
      <c r="AQ469" s="73"/>
      <c r="AR469" s="73"/>
      <c r="AS469" s="73"/>
      <c r="AT469" s="73"/>
      <c r="AU469" s="73"/>
      <c r="AV469" s="73"/>
      <c r="AW469" s="73"/>
      <c r="AX469" s="73"/>
      <c r="AY469" s="73"/>
      <c r="AZ469" s="73"/>
      <c r="BA469" s="73"/>
      <c r="BB469" s="73"/>
      <c r="BC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99"/>
      <c r="J470" s="73"/>
      <c r="K470" s="73"/>
      <c r="M470" s="34"/>
      <c r="N470" s="35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9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3"/>
      <c r="AQ470" s="73"/>
      <c r="AR470" s="73"/>
      <c r="AS470" s="73"/>
      <c r="AT470" s="73"/>
      <c r="AU470" s="73"/>
      <c r="AV470" s="73"/>
      <c r="AW470" s="73"/>
      <c r="AX470" s="73"/>
      <c r="AY470" s="73"/>
      <c r="AZ470" s="73"/>
      <c r="BA470" s="73"/>
      <c r="BB470" s="73"/>
      <c r="BC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99"/>
      <c r="J471" s="73"/>
      <c r="K471" s="73"/>
      <c r="M471" s="34"/>
      <c r="N471" s="35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9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3"/>
      <c r="AQ471" s="73"/>
      <c r="AR471" s="73"/>
      <c r="AS471" s="73"/>
      <c r="AT471" s="73"/>
      <c r="AU471" s="73"/>
      <c r="AV471" s="73"/>
      <c r="AW471" s="73"/>
      <c r="AX471" s="73"/>
      <c r="AY471" s="73"/>
      <c r="AZ471" s="73"/>
      <c r="BA471" s="73"/>
      <c r="BB471" s="73"/>
      <c r="BC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99"/>
      <c r="J472" s="73"/>
      <c r="K472" s="73"/>
      <c r="M472" s="34"/>
      <c r="N472" s="35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9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3"/>
      <c r="AQ472" s="73"/>
      <c r="AR472" s="73"/>
      <c r="AS472" s="73"/>
      <c r="AT472" s="73"/>
      <c r="AU472" s="73"/>
      <c r="AV472" s="73"/>
      <c r="AW472" s="73"/>
      <c r="AX472" s="73"/>
      <c r="AY472" s="73"/>
      <c r="AZ472" s="73"/>
      <c r="BA472" s="73"/>
      <c r="BB472" s="73"/>
      <c r="BC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99"/>
      <c r="J473" s="73"/>
      <c r="K473" s="73"/>
      <c r="M473" s="34"/>
      <c r="N473" s="35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9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3"/>
      <c r="AQ473" s="73"/>
      <c r="AR473" s="73"/>
      <c r="AS473" s="73"/>
      <c r="AT473" s="73"/>
      <c r="AU473" s="73"/>
      <c r="AV473" s="73"/>
      <c r="AW473" s="73"/>
      <c r="AX473" s="73"/>
      <c r="AY473" s="73"/>
      <c r="AZ473" s="73"/>
      <c r="BA473" s="73"/>
      <c r="BB473" s="73"/>
      <c r="BC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99"/>
      <c r="J474" s="73"/>
      <c r="K474" s="73"/>
      <c r="M474" s="34"/>
      <c r="N474" s="35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9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3"/>
      <c r="AQ474" s="73"/>
      <c r="AR474" s="73"/>
      <c r="AS474" s="73"/>
      <c r="AT474" s="73"/>
      <c r="AU474" s="73"/>
      <c r="AV474" s="73"/>
      <c r="AW474" s="73"/>
      <c r="AX474" s="73"/>
      <c r="AY474" s="73"/>
      <c r="AZ474" s="73"/>
      <c r="BA474" s="73"/>
      <c r="BB474" s="73"/>
      <c r="BC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99"/>
      <c r="J475" s="73"/>
      <c r="K475" s="73"/>
      <c r="M475" s="34"/>
      <c r="N475" s="35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9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3"/>
      <c r="AQ475" s="73"/>
      <c r="AR475" s="73"/>
      <c r="AS475" s="73"/>
      <c r="AT475" s="73"/>
      <c r="AU475" s="73"/>
      <c r="AV475" s="73"/>
      <c r="AW475" s="73"/>
      <c r="AX475" s="73"/>
      <c r="AY475" s="73"/>
      <c r="AZ475" s="73"/>
      <c r="BA475" s="73"/>
      <c r="BB475" s="73"/>
      <c r="BC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99"/>
      <c r="J476" s="73"/>
      <c r="K476" s="73"/>
      <c r="M476" s="34"/>
      <c r="N476" s="35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9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3"/>
      <c r="AQ476" s="73"/>
      <c r="AR476" s="73"/>
      <c r="AS476" s="73"/>
      <c r="AT476" s="73"/>
      <c r="AU476" s="73"/>
      <c r="AV476" s="73"/>
      <c r="AW476" s="73"/>
      <c r="AX476" s="73"/>
      <c r="AY476" s="73"/>
      <c r="AZ476" s="73"/>
      <c r="BA476" s="73"/>
      <c r="BB476" s="73"/>
      <c r="BC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99"/>
      <c r="J477" s="73"/>
      <c r="K477" s="73"/>
      <c r="M477" s="34"/>
      <c r="N477" s="35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9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3"/>
      <c r="AQ477" s="73"/>
      <c r="AR477" s="73"/>
      <c r="AS477" s="73"/>
      <c r="AT477" s="73"/>
      <c r="AU477" s="73"/>
      <c r="AV477" s="73"/>
      <c r="AW477" s="73"/>
      <c r="AX477" s="73"/>
      <c r="AY477" s="73"/>
      <c r="AZ477" s="73"/>
      <c r="BA477" s="73"/>
      <c r="BB477" s="73"/>
      <c r="BC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99"/>
      <c r="J478" s="73"/>
      <c r="K478" s="73"/>
      <c r="M478" s="34"/>
      <c r="N478" s="35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9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3"/>
      <c r="AQ478" s="73"/>
      <c r="AR478" s="73"/>
      <c r="AS478" s="73"/>
      <c r="AT478" s="73"/>
      <c r="AU478" s="73"/>
      <c r="AV478" s="73"/>
      <c r="AW478" s="73"/>
      <c r="AX478" s="73"/>
      <c r="AY478" s="73"/>
      <c r="AZ478" s="73"/>
      <c r="BA478" s="73"/>
      <c r="BB478" s="73"/>
      <c r="BC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99"/>
      <c r="J479" s="73"/>
      <c r="K479" s="73"/>
      <c r="M479" s="34"/>
      <c r="N479" s="35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9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73"/>
      <c r="AR479" s="73"/>
      <c r="AS479" s="73"/>
      <c r="AT479" s="73"/>
      <c r="AU479" s="73"/>
      <c r="AV479" s="73"/>
      <c r="AW479" s="73"/>
      <c r="AX479" s="73"/>
      <c r="AY479" s="73"/>
      <c r="AZ479" s="73"/>
      <c r="BA479" s="73"/>
      <c r="BB479" s="73"/>
      <c r="BC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99"/>
      <c r="J480" s="73"/>
      <c r="K480" s="73"/>
      <c r="M480" s="34"/>
      <c r="N480" s="35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9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3"/>
      <c r="AQ480" s="73"/>
      <c r="AR480" s="73"/>
      <c r="AS480" s="73"/>
      <c r="AT480" s="73"/>
      <c r="AU480" s="73"/>
      <c r="AV480" s="73"/>
      <c r="AW480" s="73"/>
      <c r="AX480" s="73"/>
      <c r="AY480" s="73"/>
      <c r="AZ480" s="73"/>
      <c r="BA480" s="73"/>
      <c r="BB480" s="73"/>
      <c r="BC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99"/>
      <c r="J481" s="73"/>
      <c r="K481" s="73"/>
      <c r="M481" s="34"/>
      <c r="N481" s="35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9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3"/>
      <c r="AQ481" s="73"/>
      <c r="AR481" s="73"/>
      <c r="AS481" s="73"/>
      <c r="AT481" s="73"/>
      <c r="AU481" s="73"/>
      <c r="AV481" s="73"/>
      <c r="AW481" s="73"/>
      <c r="AX481" s="73"/>
      <c r="AY481" s="73"/>
      <c r="AZ481" s="73"/>
      <c r="BA481" s="73"/>
      <c r="BB481" s="73"/>
      <c r="BC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99"/>
      <c r="J482" s="73"/>
      <c r="K482" s="73"/>
      <c r="M482" s="34"/>
      <c r="N482" s="35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9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3"/>
      <c r="AQ482" s="73"/>
      <c r="AR482" s="73"/>
      <c r="AS482" s="73"/>
      <c r="AT482" s="73"/>
      <c r="AU482" s="73"/>
      <c r="AV482" s="73"/>
      <c r="AW482" s="73"/>
      <c r="AX482" s="73"/>
      <c r="AY482" s="73"/>
      <c r="AZ482" s="73"/>
      <c r="BA482" s="73"/>
      <c r="BB482" s="73"/>
      <c r="BC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99"/>
      <c r="J483" s="73"/>
      <c r="K483" s="73"/>
      <c r="M483" s="34"/>
      <c r="N483" s="35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9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3"/>
      <c r="AQ483" s="73"/>
      <c r="AR483" s="73"/>
      <c r="AS483" s="73"/>
      <c r="AT483" s="73"/>
      <c r="AU483" s="73"/>
      <c r="AV483" s="73"/>
      <c r="AW483" s="73"/>
      <c r="AX483" s="73"/>
      <c r="AY483" s="73"/>
      <c r="AZ483" s="73"/>
      <c r="BA483" s="73"/>
      <c r="BB483" s="73"/>
      <c r="BC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99"/>
      <c r="J484" s="73"/>
      <c r="K484" s="73"/>
      <c r="M484" s="34"/>
      <c r="N484" s="35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9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3"/>
      <c r="AQ484" s="73"/>
      <c r="AR484" s="73"/>
      <c r="AS484" s="73"/>
      <c r="AT484" s="73"/>
      <c r="AU484" s="73"/>
      <c r="AV484" s="73"/>
      <c r="AW484" s="73"/>
      <c r="AX484" s="73"/>
      <c r="AY484" s="73"/>
      <c r="AZ484" s="73"/>
      <c r="BA484" s="73"/>
      <c r="BB484" s="73"/>
      <c r="BC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99"/>
      <c r="J485" s="73"/>
      <c r="K485" s="73"/>
      <c r="M485" s="34"/>
      <c r="N485" s="35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9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3"/>
      <c r="AQ485" s="73"/>
      <c r="AR485" s="73"/>
      <c r="AS485" s="73"/>
      <c r="AT485" s="73"/>
      <c r="AU485" s="73"/>
      <c r="AV485" s="73"/>
      <c r="AW485" s="73"/>
      <c r="AX485" s="73"/>
      <c r="AY485" s="73"/>
      <c r="AZ485" s="73"/>
      <c r="BA485" s="73"/>
      <c r="BB485" s="73"/>
      <c r="BC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99"/>
      <c r="J486" s="73"/>
      <c r="K486" s="73"/>
      <c r="M486" s="34"/>
      <c r="N486" s="35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9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3"/>
      <c r="AQ486" s="73"/>
      <c r="AR486" s="73"/>
      <c r="AS486" s="73"/>
      <c r="AT486" s="73"/>
      <c r="AU486" s="73"/>
      <c r="AV486" s="73"/>
      <c r="AW486" s="73"/>
      <c r="AX486" s="73"/>
      <c r="AY486" s="73"/>
      <c r="AZ486" s="73"/>
      <c r="BA486" s="73"/>
      <c r="BB486" s="73"/>
      <c r="BC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99"/>
      <c r="J487" s="73"/>
      <c r="K487" s="73"/>
      <c r="M487" s="34"/>
      <c r="N487" s="35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9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3"/>
      <c r="AQ487" s="73"/>
      <c r="AR487" s="73"/>
      <c r="AS487" s="73"/>
      <c r="AT487" s="73"/>
      <c r="AU487" s="73"/>
      <c r="AV487" s="73"/>
      <c r="AW487" s="73"/>
      <c r="AX487" s="73"/>
      <c r="AY487" s="73"/>
      <c r="AZ487" s="73"/>
      <c r="BA487" s="73"/>
      <c r="BB487" s="73"/>
      <c r="BC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99"/>
      <c r="J488" s="73"/>
      <c r="K488" s="73"/>
      <c r="M488" s="34"/>
      <c r="N488" s="35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9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3"/>
      <c r="AQ488" s="73"/>
      <c r="AR488" s="73"/>
      <c r="AS488" s="73"/>
      <c r="AT488" s="73"/>
      <c r="AU488" s="73"/>
      <c r="AV488" s="73"/>
      <c r="AW488" s="73"/>
      <c r="AX488" s="73"/>
      <c r="AY488" s="73"/>
      <c r="AZ488" s="73"/>
      <c r="BA488" s="73"/>
      <c r="BB488" s="73"/>
      <c r="BC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99"/>
      <c r="J489" s="73"/>
      <c r="K489" s="73"/>
      <c r="M489" s="34"/>
      <c r="N489" s="35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9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3"/>
      <c r="AQ489" s="73"/>
      <c r="AR489" s="73"/>
      <c r="AS489" s="73"/>
      <c r="AT489" s="73"/>
      <c r="AU489" s="73"/>
      <c r="AV489" s="73"/>
      <c r="AW489" s="73"/>
      <c r="AX489" s="73"/>
      <c r="AY489" s="73"/>
      <c r="AZ489" s="73"/>
      <c r="BA489" s="73"/>
      <c r="BB489" s="73"/>
      <c r="BC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99"/>
      <c r="J490" s="73"/>
      <c r="K490" s="73"/>
      <c r="M490" s="34"/>
      <c r="N490" s="35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9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3"/>
      <c r="AQ490" s="73"/>
      <c r="AR490" s="73"/>
      <c r="AS490" s="73"/>
      <c r="AT490" s="73"/>
      <c r="AU490" s="73"/>
      <c r="AV490" s="73"/>
      <c r="AW490" s="73"/>
      <c r="AX490" s="73"/>
      <c r="AY490" s="73"/>
      <c r="AZ490" s="73"/>
      <c r="BA490" s="73"/>
      <c r="BB490" s="73"/>
      <c r="BC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99"/>
      <c r="J491" s="73"/>
      <c r="K491" s="73"/>
      <c r="M491" s="34"/>
      <c r="N491" s="35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9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3"/>
      <c r="AQ491" s="73"/>
      <c r="AR491" s="73"/>
      <c r="AS491" s="73"/>
      <c r="AT491" s="73"/>
      <c r="AU491" s="73"/>
      <c r="AV491" s="73"/>
      <c r="AW491" s="73"/>
      <c r="AX491" s="73"/>
      <c r="AY491" s="73"/>
      <c r="AZ491" s="73"/>
      <c r="BA491" s="73"/>
      <c r="BB491" s="73"/>
      <c r="BC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99"/>
      <c r="J492" s="73"/>
      <c r="K492" s="73"/>
      <c r="M492" s="34"/>
      <c r="N492" s="35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9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3"/>
      <c r="AQ492" s="73"/>
      <c r="AR492" s="73"/>
      <c r="AS492" s="73"/>
      <c r="AT492" s="73"/>
      <c r="AU492" s="73"/>
      <c r="AV492" s="73"/>
      <c r="AW492" s="73"/>
      <c r="AX492" s="73"/>
      <c r="AY492" s="73"/>
      <c r="AZ492" s="73"/>
      <c r="BA492" s="73"/>
      <c r="BB492" s="73"/>
      <c r="BC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99"/>
      <c r="J493" s="73"/>
      <c r="K493" s="73"/>
      <c r="M493" s="34"/>
      <c r="N493" s="35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9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3"/>
      <c r="AQ493" s="73"/>
      <c r="AR493" s="73"/>
      <c r="AS493" s="73"/>
      <c r="AT493" s="73"/>
      <c r="AU493" s="73"/>
      <c r="AV493" s="73"/>
      <c r="AW493" s="73"/>
      <c r="AX493" s="73"/>
      <c r="AY493" s="73"/>
      <c r="AZ493" s="73"/>
      <c r="BA493" s="73"/>
      <c r="BB493" s="73"/>
      <c r="BC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99"/>
      <c r="J494" s="73"/>
      <c r="K494" s="73"/>
      <c r="M494" s="34"/>
      <c r="N494" s="35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9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3"/>
      <c r="AQ494" s="73"/>
      <c r="AR494" s="73"/>
      <c r="AS494" s="73"/>
      <c r="AT494" s="73"/>
      <c r="AU494" s="73"/>
      <c r="AV494" s="73"/>
      <c r="AW494" s="73"/>
      <c r="AX494" s="73"/>
      <c r="AY494" s="73"/>
      <c r="AZ494" s="73"/>
      <c r="BA494" s="73"/>
      <c r="BB494" s="73"/>
      <c r="BC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99"/>
      <c r="J495" s="73"/>
      <c r="K495" s="73"/>
      <c r="M495" s="34"/>
      <c r="N495" s="35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9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3"/>
      <c r="AQ495" s="73"/>
      <c r="AR495" s="73"/>
      <c r="AS495" s="73"/>
      <c r="AT495" s="73"/>
      <c r="AU495" s="73"/>
      <c r="AV495" s="73"/>
      <c r="AW495" s="73"/>
      <c r="AX495" s="73"/>
      <c r="AY495" s="73"/>
      <c r="AZ495" s="73"/>
      <c r="BA495" s="73"/>
      <c r="BB495" s="73"/>
      <c r="BC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99"/>
      <c r="J496" s="73"/>
      <c r="K496" s="73"/>
      <c r="M496" s="34"/>
      <c r="N496" s="35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9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3"/>
      <c r="AQ496" s="73"/>
      <c r="AR496" s="73"/>
      <c r="AS496" s="73"/>
      <c r="AT496" s="73"/>
      <c r="AU496" s="73"/>
      <c r="AV496" s="73"/>
      <c r="AW496" s="73"/>
      <c r="AX496" s="73"/>
      <c r="AY496" s="73"/>
      <c r="AZ496" s="73"/>
      <c r="BA496" s="73"/>
      <c r="BB496" s="73"/>
      <c r="BC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99"/>
      <c r="J497" s="73"/>
      <c r="K497" s="73"/>
      <c r="M497" s="34"/>
      <c r="N497" s="35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9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3"/>
      <c r="AQ497" s="73"/>
      <c r="AR497" s="73"/>
      <c r="AS497" s="73"/>
      <c r="AT497" s="73"/>
      <c r="AU497" s="73"/>
      <c r="AV497" s="73"/>
      <c r="AW497" s="73"/>
      <c r="AX497" s="73"/>
      <c r="AY497" s="73"/>
      <c r="AZ497" s="73"/>
      <c r="BA497" s="73"/>
      <c r="BB497" s="73"/>
      <c r="BC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99"/>
      <c r="J498" s="73"/>
      <c r="K498" s="73"/>
      <c r="M498" s="34"/>
      <c r="N498" s="35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9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3"/>
      <c r="AQ498" s="73"/>
      <c r="AR498" s="73"/>
      <c r="AS498" s="73"/>
      <c r="AT498" s="73"/>
      <c r="AU498" s="73"/>
      <c r="AV498" s="73"/>
      <c r="AW498" s="73"/>
      <c r="AX498" s="73"/>
      <c r="AY498" s="73"/>
      <c r="AZ498" s="73"/>
      <c r="BA498" s="73"/>
      <c r="BB498" s="73"/>
      <c r="BC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99"/>
      <c r="J499" s="73"/>
      <c r="K499" s="73"/>
      <c r="M499" s="34"/>
      <c r="N499" s="35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9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3"/>
      <c r="AQ499" s="73"/>
      <c r="AR499" s="73"/>
      <c r="AS499" s="73"/>
      <c r="AT499" s="73"/>
      <c r="AU499" s="73"/>
      <c r="AV499" s="73"/>
      <c r="AW499" s="73"/>
      <c r="AX499" s="73"/>
      <c r="AY499" s="73"/>
      <c r="AZ499" s="73"/>
      <c r="BA499" s="73"/>
      <c r="BB499" s="73"/>
      <c r="BC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99"/>
      <c r="J500" s="73"/>
      <c r="K500" s="73"/>
      <c r="M500" s="34"/>
      <c r="N500" s="35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9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3"/>
      <c r="AQ500" s="73"/>
      <c r="AR500" s="73"/>
      <c r="AS500" s="73"/>
      <c r="AT500" s="73"/>
      <c r="AU500" s="73"/>
      <c r="AV500" s="73"/>
      <c r="AW500" s="73"/>
      <c r="AX500" s="73"/>
      <c r="AY500" s="73"/>
      <c r="AZ500" s="73"/>
      <c r="BA500" s="73"/>
      <c r="BB500" s="73"/>
      <c r="BC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99"/>
      <c r="J501" s="73"/>
      <c r="K501" s="73"/>
      <c r="M501" s="34"/>
      <c r="N501" s="35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9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3"/>
      <c r="AQ501" s="73"/>
      <c r="AR501" s="73"/>
      <c r="AS501" s="73"/>
      <c r="AT501" s="73"/>
      <c r="AU501" s="73"/>
      <c r="AV501" s="73"/>
      <c r="AW501" s="73"/>
      <c r="AX501" s="73"/>
      <c r="AY501" s="73"/>
      <c r="AZ501" s="73"/>
      <c r="BA501" s="73"/>
      <c r="BB501" s="73"/>
      <c r="BC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99"/>
      <c r="J502" s="73"/>
      <c r="K502" s="73"/>
      <c r="M502" s="34"/>
      <c r="N502" s="35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9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3"/>
      <c r="AQ502" s="73"/>
      <c r="AR502" s="73"/>
      <c r="AS502" s="73"/>
      <c r="AT502" s="73"/>
      <c r="AU502" s="73"/>
      <c r="AV502" s="73"/>
      <c r="AW502" s="73"/>
      <c r="AX502" s="73"/>
      <c r="AY502" s="73"/>
      <c r="AZ502" s="73"/>
      <c r="BA502" s="73"/>
      <c r="BB502" s="73"/>
      <c r="BC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99"/>
      <c r="J503" s="73"/>
      <c r="K503" s="73"/>
      <c r="M503" s="34"/>
      <c r="N503" s="35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9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3"/>
      <c r="AQ503" s="73"/>
      <c r="AR503" s="73"/>
      <c r="AS503" s="73"/>
      <c r="AT503" s="73"/>
      <c r="AU503" s="73"/>
      <c r="AV503" s="73"/>
      <c r="AW503" s="73"/>
      <c r="AX503" s="73"/>
      <c r="AY503" s="73"/>
      <c r="AZ503" s="73"/>
      <c r="BA503" s="73"/>
      <c r="BB503" s="73"/>
      <c r="BC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99"/>
      <c r="J504" s="73"/>
      <c r="K504" s="73"/>
      <c r="M504" s="34"/>
      <c r="N504" s="35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9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  <c r="AQ504" s="73"/>
      <c r="AR504" s="73"/>
      <c r="AS504" s="73"/>
      <c r="AT504" s="73"/>
      <c r="AU504" s="73"/>
      <c r="AV504" s="73"/>
      <c r="AW504" s="73"/>
      <c r="AX504" s="73"/>
      <c r="AY504" s="73"/>
      <c r="AZ504" s="73"/>
      <c r="BA504" s="73"/>
      <c r="BB504" s="73"/>
      <c r="BC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99"/>
      <c r="J505" s="73"/>
      <c r="K505" s="73"/>
      <c r="M505" s="34"/>
      <c r="N505" s="35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9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3"/>
      <c r="AQ505" s="73"/>
      <c r="AR505" s="73"/>
      <c r="AS505" s="73"/>
      <c r="AT505" s="73"/>
      <c r="AU505" s="73"/>
      <c r="AV505" s="73"/>
      <c r="AW505" s="73"/>
      <c r="AX505" s="73"/>
      <c r="AY505" s="73"/>
      <c r="AZ505" s="73"/>
      <c r="BA505" s="73"/>
      <c r="BB505" s="73"/>
      <c r="BC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99"/>
      <c r="J506" s="73"/>
      <c r="K506" s="73"/>
      <c r="M506" s="34"/>
      <c r="N506" s="35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9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3"/>
      <c r="AQ506" s="73"/>
      <c r="AR506" s="73"/>
      <c r="AS506" s="73"/>
      <c r="AT506" s="73"/>
      <c r="AU506" s="73"/>
      <c r="AV506" s="73"/>
      <c r="AW506" s="73"/>
      <c r="AX506" s="73"/>
      <c r="AY506" s="73"/>
      <c r="AZ506" s="73"/>
      <c r="BA506" s="73"/>
      <c r="BB506" s="73"/>
      <c r="BC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99"/>
      <c r="J507" s="73"/>
      <c r="K507" s="73"/>
      <c r="M507" s="34"/>
      <c r="N507" s="35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9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3"/>
      <c r="AQ507" s="73"/>
      <c r="AR507" s="73"/>
      <c r="AS507" s="73"/>
      <c r="AT507" s="73"/>
      <c r="AU507" s="73"/>
      <c r="AV507" s="73"/>
      <c r="AW507" s="73"/>
      <c r="AX507" s="73"/>
      <c r="AY507" s="73"/>
      <c r="AZ507" s="73"/>
      <c r="BA507" s="73"/>
      <c r="BB507" s="73"/>
      <c r="BC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99"/>
      <c r="J508" s="73"/>
      <c r="K508" s="73"/>
      <c r="M508" s="34"/>
      <c r="N508" s="35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9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3"/>
      <c r="AQ508" s="73"/>
      <c r="AR508" s="73"/>
      <c r="AS508" s="73"/>
      <c r="AT508" s="73"/>
      <c r="AU508" s="73"/>
      <c r="AV508" s="73"/>
      <c r="AW508" s="73"/>
      <c r="AX508" s="73"/>
      <c r="AY508" s="73"/>
      <c r="AZ508" s="73"/>
      <c r="BA508" s="73"/>
      <c r="BB508" s="73"/>
      <c r="BC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99"/>
      <c r="J509" s="73"/>
      <c r="K509" s="73"/>
      <c r="M509" s="34"/>
      <c r="N509" s="35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9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3"/>
      <c r="AQ509" s="73"/>
      <c r="AR509" s="73"/>
      <c r="AS509" s="73"/>
      <c r="AT509" s="73"/>
      <c r="AU509" s="73"/>
      <c r="AV509" s="73"/>
      <c r="AW509" s="73"/>
      <c r="AX509" s="73"/>
      <c r="AY509" s="73"/>
      <c r="AZ509" s="73"/>
      <c r="BA509" s="73"/>
      <c r="BB509" s="73"/>
      <c r="BC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99"/>
      <c r="J510" s="73"/>
      <c r="K510" s="73"/>
      <c r="M510" s="34"/>
      <c r="N510" s="35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9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3"/>
      <c r="AQ510" s="73"/>
      <c r="AR510" s="73"/>
      <c r="AS510" s="73"/>
      <c r="AT510" s="73"/>
      <c r="AU510" s="73"/>
      <c r="AV510" s="73"/>
      <c r="AW510" s="73"/>
      <c r="AX510" s="73"/>
      <c r="AY510" s="73"/>
      <c r="AZ510" s="73"/>
      <c r="BA510" s="73"/>
      <c r="BB510" s="73"/>
      <c r="BC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99"/>
      <c r="J511" s="73"/>
      <c r="K511" s="73"/>
      <c r="M511" s="34"/>
      <c r="N511" s="35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9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3"/>
      <c r="AQ511" s="73"/>
      <c r="AR511" s="73"/>
      <c r="AS511" s="73"/>
      <c r="AT511" s="73"/>
      <c r="AU511" s="73"/>
      <c r="AV511" s="73"/>
      <c r="AW511" s="73"/>
      <c r="AX511" s="73"/>
      <c r="AY511" s="73"/>
      <c r="AZ511" s="73"/>
      <c r="BA511" s="73"/>
      <c r="BB511" s="73"/>
      <c r="BC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99"/>
      <c r="J512" s="73"/>
      <c r="K512" s="73"/>
      <c r="M512" s="34"/>
      <c r="N512" s="35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9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3"/>
      <c r="AQ512" s="73"/>
      <c r="AR512" s="73"/>
      <c r="AS512" s="73"/>
      <c r="AT512" s="73"/>
      <c r="AU512" s="73"/>
      <c r="AV512" s="73"/>
      <c r="AW512" s="73"/>
      <c r="AX512" s="73"/>
      <c r="AY512" s="73"/>
      <c r="AZ512" s="73"/>
      <c r="BA512" s="73"/>
      <c r="BB512" s="73"/>
      <c r="BC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99"/>
      <c r="J513" s="73"/>
      <c r="K513" s="73"/>
      <c r="M513" s="34"/>
      <c r="N513" s="35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9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3"/>
      <c r="AQ513" s="73"/>
      <c r="AR513" s="73"/>
      <c r="AS513" s="73"/>
      <c r="AT513" s="73"/>
      <c r="AU513" s="73"/>
      <c r="AV513" s="73"/>
      <c r="AW513" s="73"/>
      <c r="AX513" s="73"/>
      <c r="AY513" s="73"/>
      <c r="AZ513" s="73"/>
      <c r="BA513" s="73"/>
      <c r="BB513" s="73"/>
      <c r="BC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99"/>
      <c r="J514" s="73"/>
      <c r="K514" s="73"/>
      <c r="M514" s="34"/>
      <c r="N514" s="35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9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3"/>
      <c r="AQ514" s="73"/>
      <c r="AR514" s="73"/>
      <c r="AS514" s="73"/>
      <c r="AT514" s="73"/>
      <c r="AU514" s="73"/>
      <c r="AV514" s="73"/>
      <c r="AW514" s="73"/>
      <c r="AX514" s="73"/>
      <c r="AY514" s="73"/>
      <c r="AZ514" s="73"/>
      <c r="BA514" s="73"/>
      <c r="BB514" s="73"/>
      <c r="BC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99"/>
      <c r="J515" s="73"/>
      <c r="K515" s="73"/>
      <c r="M515" s="34"/>
      <c r="N515" s="35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9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3"/>
      <c r="AQ515" s="73"/>
      <c r="AR515" s="73"/>
      <c r="AS515" s="73"/>
      <c r="AT515" s="73"/>
      <c r="AU515" s="73"/>
      <c r="AV515" s="73"/>
      <c r="AW515" s="73"/>
      <c r="AX515" s="73"/>
      <c r="AY515" s="73"/>
      <c r="AZ515" s="73"/>
      <c r="BA515" s="73"/>
      <c r="BB515" s="73"/>
      <c r="BC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99"/>
      <c r="J516" s="73"/>
      <c r="K516" s="73"/>
      <c r="M516" s="34"/>
      <c r="N516" s="35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9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3"/>
      <c r="AQ516" s="73"/>
      <c r="AR516" s="73"/>
      <c r="AS516" s="73"/>
      <c r="AT516" s="73"/>
      <c r="AU516" s="73"/>
      <c r="AV516" s="73"/>
      <c r="AW516" s="73"/>
      <c r="AX516" s="73"/>
      <c r="AY516" s="73"/>
      <c r="AZ516" s="73"/>
      <c r="BA516" s="73"/>
      <c r="BB516" s="73"/>
      <c r="BC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99"/>
      <c r="J517" s="73"/>
      <c r="K517" s="73"/>
      <c r="M517" s="34"/>
      <c r="N517" s="35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9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3"/>
      <c r="AQ517" s="73"/>
      <c r="AR517" s="73"/>
      <c r="AS517" s="73"/>
      <c r="AT517" s="73"/>
      <c r="AU517" s="73"/>
      <c r="AV517" s="73"/>
      <c r="AW517" s="73"/>
      <c r="AX517" s="73"/>
      <c r="AY517" s="73"/>
      <c r="AZ517" s="73"/>
      <c r="BA517" s="73"/>
      <c r="BB517" s="73"/>
      <c r="BC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99"/>
      <c r="J518" s="73"/>
      <c r="K518" s="73"/>
      <c r="M518" s="34"/>
      <c r="N518" s="35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9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3"/>
      <c r="AQ518" s="73"/>
      <c r="AR518" s="73"/>
      <c r="AS518" s="73"/>
      <c r="AT518" s="73"/>
      <c r="AU518" s="73"/>
      <c r="AV518" s="73"/>
      <c r="AW518" s="73"/>
      <c r="AX518" s="73"/>
      <c r="AY518" s="73"/>
      <c r="AZ518" s="73"/>
      <c r="BA518" s="73"/>
      <c r="BB518" s="73"/>
      <c r="BC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99"/>
      <c r="J519" s="73"/>
      <c r="K519" s="73"/>
      <c r="M519" s="34"/>
      <c r="N519" s="35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9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3"/>
      <c r="AQ519" s="73"/>
      <c r="AR519" s="73"/>
      <c r="AS519" s="73"/>
      <c r="AT519" s="73"/>
      <c r="AU519" s="73"/>
      <c r="AV519" s="73"/>
      <c r="AW519" s="73"/>
      <c r="AX519" s="73"/>
      <c r="AY519" s="73"/>
      <c r="AZ519" s="73"/>
      <c r="BA519" s="73"/>
      <c r="BB519" s="73"/>
      <c r="BC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99"/>
      <c r="J520" s="73"/>
      <c r="K520" s="73"/>
      <c r="M520" s="34"/>
      <c r="N520" s="35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9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3"/>
      <c r="AQ520" s="73"/>
      <c r="AR520" s="73"/>
      <c r="AS520" s="73"/>
      <c r="AT520" s="73"/>
      <c r="AU520" s="73"/>
      <c r="AV520" s="73"/>
      <c r="AW520" s="73"/>
      <c r="AX520" s="73"/>
      <c r="AY520" s="73"/>
      <c r="AZ520" s="73"/>
      <c r="BA520" s="73"/>
      <c r="BB520" s="73"/>
      <c r="BC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99"/>
      <c r="J521" s="73"/>
      <c r="K521" s="73"/>
      <c r="M521" s="34"/>
      <c r="N521" s="35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9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3"/>
      <c r="AQ521" s="73"/>
      <c r="AR521" s="73"/>
      <c r="AS521" s="73"/>
      <c r="AT521" s="73"/>
      <c r="AU521" s="73"/>
      <c r="AV521" s="73"/>
      <c r="AW521" s="73"/>
      <c r="AX521" s="73"/>
      <c r="AY521" s="73"/>
      <c r="AZ521" s="73"/>
      <c r="BA521" s="73"/>
      <c r="BB521" s="73"/>
      <c r="BC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99"/>
      <c r="J522" s="73"/>
      <c r="K522" s="73"/>
      <c r="M522" s="34"/>
      <c r="N522" s="35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9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3"/>
      <c r="AQ522" s="73"/>
      <c r="AR522" s="73"/>
      <c r="AS522" s="73"/>
      <c r="AT522" s="73"/>
      <c r="AU522" s="73"/>
      <c r="AV522" s="73"/>
      <c r="AW522" s="73"/>
      <c r="AX522" s="73"/>
      <c r="AY522" s="73"/>
      <c r="AZ522" s="73"/>
      <c r="BA522" s="73"/>
      <c r="BB522" s="73"/>
      <c r="BC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99"/>
      <c r="J523" s="73"/>
      <c r="K523" s="73"/>
      <c r="M523" s="34"/>
      <c r="N523" s="35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9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3"/>
      <c r="AQ523" s="73"/>
      <c r="AR523" s="73"/>
      <c r="AS523" s="73"/>
      <c r="AT523" s="73"/>
      <c r="AU523" s="73"/>
      <c r="AV523" s="73"/>
      <c r="AW523" s="73"/>
      <c r="AX523" s="73"/>
      <c r="AY523" s="73"/>
      <c r="AZ523" s="73"/>
      <c r="BA523" s="73"/>
      <c r="BB523" s="73"/>
      <c r="BC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99"/>
      <c r="J524" s="73"/>
      <c r="K524" s="73"/>
      <c r="M524" s="34"/>
      <c r="N524" s="35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9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3"/>
      <c r="AQ524" s="73"/>
      <c r="AR524" s="73"/>
      <c r="AS524" s="73"/>
      <c r="AT524" s="73"/>
      <c r="AU524" s="73"/>
      <c r="AV524" s="73"/>
      <c r="AW524" s="73"/>
      <c r="AX524" s="73"/>
      <c r="AY524" s="73"/>
      <c r="AZ524" s="73"/>
      <c r="BA524" s="73"/>
      <c r="BB524" s="73"/>
      <c r="BC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99"/>
      <c r="J525" s="73"/>
      <c r="K525" s="73"/>
      <c r="M525" s="34"/>
      <c r="N525" s="35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9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3"/>
      <c r="AQ525" s="73"/>
      <c r="AR525" s="73"/>
      <c r="AS525" s="73"/>
      <c r="AT525" s="73"/>
      <c r="AU525" s="73"/>
      <c r="AV525" s="73"/>
      <c r="AW525" s="73"/>
      <c r="AX525" s="73"/>
      <c r="AY525" s="73"/>
      <c r="AZ525" s="73"/>
      <c r="BA525" s="73"/>
      <c r="BB525" s="73"/>
      <c r="BC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99"/>
      <c r="J526" s="73"/>
      <c r="K526" s="73"/>
      <c r="M526" s="34"/>
      <c r="N526" s="35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9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3"/>
      <c r="AQ526" s="73"/>
      <c r="AR526" s="73"/>
      <c r="AS526" s="73"/>
      <c r="AT526" s="73"/>
      <c r="AU526" s="73"/>
      <c r="AV526" s="73"/>
      <c r="AW526" s="73"/>
      <c r="AX526" s="73"/>
      <c r="AY526" s="73"/>
      <c r="AZ526" s="73"/>
      <c r="BA526" s="73"/>
      <c r="BB526" s="73"/>
      <c r="BC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99"/>
      <c r="J527" s="73"/>
      <c r="K527" s="73"/>
      <c r="M527" s="34"/>
      <c r="N527" s="35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9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3"/>
      <c r="AQ527" s="73"/>
      <c r="AR527" s="73"/>
      <c r="AS527" s="73"/>
      <c r="AT527" s="73"/>
      <c r="AU527" s="73"/>
      <c r="AV527" s="73"/>
      <c r="AW527" s="73"/>
      <c r="AX527" s="73"/>
      <c r="AY527" s="73"/>
      <c r="AZ527" s="73"/>
      <c r="BA527" s="73"/>
      <c r="BB527" s="73"/>
      <c r="BC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99"/>
      <c r="J528" s="73"/>
      <c r="K528" s="73"/>
      <c r="M528" s="34"/>
      <c r="N528" s="35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9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  <c r="AQ528" s="73"/>
      <c r="AR528" s="73"/>
      <c r="AS528" s="73"/>
      <c r="AT528" s="73"/>
      <c r="AU528" s="73"/>
      <c r="AV528" s="73"/>
      <c r="AW528" s="73"/>
      <c r="AX528" s="73"/>
      <c r="AY528" s="73"/>
      <c r="AZ528" s="73"/>
      <c r="BA528" s="73"/>
      <c r="BB528" s="73"/>
      <c r="BC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99"/>
      <c r="J529" s="73"/>
      <c r="K529" s="73"/>
      <c r="M529" s="34"/>
      <c r="N529" s="35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9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3"/>
      <c r="AQ529" s="73"/>
      <c r="AR529" s="73"/>
      <c r="AS529" s="73"/>
      <c r="AT529" s="73"/>
      <c r="AU529" s="73"/>
      <c r="AV529" s="73"/>
      <c r="AW529" s="73"/>
      <c r="AX529" s="73"/>
      <c r="AY529" s="73"/>
      <c r="AZ529" s="73"/>
      <c r="BA529" s="73"/>
      <c r="BB529" s="73"/>
      <c r="BC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99"/>
      <c r="J530" s="73"/>
      <c r="K530" s="73"/>
      <c r="M530" s="34"/>
      <c r="N530" s="35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9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3"/>
      <c r="AQ530" s="73"/>
      <c r="AR530" s="73"/>
      <c r="AS530" s="73"/>
      <c r="AT530" s="73"/>
      <c r="AU530" s="73"/>
      <c r="AV530" s="73"/>
      <c r="AW530" s="73"/>
      <c r="AX530" s="73"/>
      <c r="AY530" s="73"/>
      <c r="AZ530" s="73"/>
      <c r="BA530" s="73"/>
      <c r="BB530" s="73"/>
      <c r="BC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99"/>
      <c r="J531" s="73"/>
      <c r="K531" s="73"/>
      <c r="M531" s="34"/>
      <c r="N531" s="35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9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3"/>
      <c r="AQ531" s="73"/>
      <c r="AR531" s="73"/>
      <c r="AS531" s="73"/>
      <c r="AT531" s="73"/>
      <c r="AU531" s="73"/>
      <c r="AV531" s="73"/>
      <c r="AW531" s="73"/>
      <c r="AX531" s="73"/>
      <c r="AY531" s="73"/>
      <c r="AZ531" s="73"/>
      <c r="BA531" s="73"/>
      <c r="BB531" s="73"/>
      <c r="BC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99"/>
      <c r="J532" s="73"/>
      <c r="K532" s="73"/>
      <c r="M532" s="34"/>
      <c r="N532" s="35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9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3"/>
      <c r="AQ532" s="73"/>
      <c r="AR532" s="73"/>
      <c r="AS532" s="73"/>
      <c r="AT532" s="73"/>
      <c r="AU532" s="73"/>
      <c r="AV532" s="73"/>
      <c r="AW532" s="73"/>
      <c r="AX532" s="73"/>
      <c r="AY532" s="73"/>
      <c r="AZ532" s="73"/>
      <c r="BA532" s="73"/>
      <c r="BB532" s="73"/>
      <c r="BC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99"/>
      <c r="J533" s="73"/>
      <c r="K533" s="73"/>
      <c r="M533" s="34"/>
      <c r="N533" s="35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9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3"/>
      <c r="AQ533" s="73"/>
      <c r="AR533" s="73"/>
      <c r="AS533" s="73"/>
      <c r="AT533" s="73"/>
      <c r="AU533" s="73"/>
      <c r="AV533" s="73"/>
      <c r="AW533" s="73"/>
      <c r="AX533" s="73"/>
      <c r="AY533" s="73"/>
      <c r="AZ533" s="73"/>
      <c r="BA533" s="73"/>
      <c r="BB533" s="73"/>
      <c r="BC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99"/>
      <c r="J534" s="73"/>
      <c r="K534" s="73"/>
      <c r="M534" s="34"/>
      <c r="N534" s="35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9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3"/>
      <c r="AQ534" s="73"/>
      <c r="AR534" s="73"/>
      <c r="AS534" s="73"/>
      <c r="AT534" s="73"/>
      <c r="AU534" s="73"/>
      <c r="AV534" s="73"/>
      <c r="AW534" s="73"/>
      <c r="AX534" s="73"/>
      <c r="AY534" s="73"/>
      <c r="AZ534" s="73"/>
      <c r="BA534" s="73"/>
      <c r="BB534" s="73"/>
      <c r="BC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99"/>
      <c r="J535" s="73"/>
      <c r="K535" s="73"/>
      <c r="M535" s="34"/>
      <c r="N535" s="35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9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3"/>
      <c r="AQ535" s="73"/>
      <c r="AR535" s="73"/>
      <c r="AS535" s="73"/>
      <c r="AT535" s="73"/>
      <c r="AU535" s="73"/>
      <c r="AV535" s="73"/>
      <c r="AW535" s="73"/>
      <c r="AX535" s="73"/>
      <c r="AY535" s="73"/>
      <c r="AZ535" s="73"/>
      <c r="BA535" s="73"/>
      <c r="BB535" s="73"/>
      <c r="BC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99"/>
      <c r="J536" s="73"/>
      <c r="K536" s="73"/>
      <c r="M536" s="34"/>
      <c r="N536" s="35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9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3"/>
      <c r="AQ536" s="73"/>
      <c r="AR536" s="73"/>
      <c r="AS536" s="73"/>
      <c r="AT536" s="73"/>
      <c r="AU536" s="73"/>
      <c r="AV536" s="73"/>
      <c r="AW536" s="73"/>
      <c r="AX536" s="73"/>
      <c r="AY536" s="73"/>
      <c r="AZ536" s="73"/>
      <c r="BA536" s="73"/>
      <c r="BB536" s="73"/>
      <c r="BC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99"/>
      <c r="J537" s="73"/>
      <c r="K537" s="73"/>
      <c r="M537" s="34"/>
      <c r="N537" s="35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9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3"/>
      <c r="AQ537" s="73"/>
      <c r="AR537" s="73"/>
      <c r="AS537" s="73"/>
      <c r="AT537" s="73"/>
      <c r="AU537" s="73"/>
      <c r="AV537" s="73"/>
      <c r="AW537" s="73"/>
      <c r="AX537" s="73"/>
      <c r="AY537" s="73"/>
      <c r="AZ537" s="73"/>
      <c r="BA537" s="73"/>
      <c r="BB537" s="73"/>
      <c r="BC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99"/>
      <c r="J538" s="73"/>
      <c r="K538" s="73"/>
      <c r="M538" s="34"/>
      <c r="N538" s="35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9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3"/>
      <c r="AQ538" s="73"/>
      <c r="AR538" s="73"/>
      <c r="AS538" s="73"/>
      <c r="AT538" s="73"/>
      <c r="AU538" s="73"/>
      <c r="AV538" s="73"/>
      <c r="AW538" s="73"/>
      <c r="AX538" s="73"/>
      <c r="AY538" s="73"/>
      <c r="AZ538" s="73"/>
      <c r="BA538" s="73"/>
      <c r="BB538" s="73"/>
      <c r="BC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99"/>
      <c r="J539" s="73"/>
      <c r="K539" s="73"/>
      <c r="M539" s="34"/>
      <c r="N539" s="35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9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  <c r="AQ539" s="73"/>
      <c r="AR539" s="73"/>
      <c r="AS539" s="73"/>
      <c r="AT539" s="73"/>
      <c r="AU539" s="73"/>
      <c r="AV539" s="73"/>
      <c r="AW539" s="73"/>
      <c r="AX539" s="73"/>
      <c r="AY539" s="73"/>
      <c r="AZ539" s="73"/>
      <c r="BA539" s="73"/>
      <c r="BB539" s="73"/>
      <c r="BC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99"/>
      <c r="J540" s="73"/>
      <c r="K540" s="73"/>
      <c r="M540" s="34"/>
      <c r="N540" s="35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9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  <c r="AQ540" s="73"/>
      <c r="AR540" s="73"/>
      <c r="AS540" s="73"/>
      <c r="AT540" s="73"/>
      <c r="AU540" s="73"/>
      <c r="AV540" s="73"/>
      <c r="AW540" s="73"/>
      <c r="AX540" s="73"/>
      <c r="AY540" s="73"/>
      <c r="AZ540" s="73"/>
      <c r="BA540" s="73"/>
      <c r="BB540" s="73"/>
      <c r="BC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99"/>
      <c r="J541" s="73"/>
      <c r="K541" s="73"/>
      <c r="M541" s="34"/>
      <c r="N541" s="35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9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3"/>
      <c r="AQ541" s="73"/>
      <c r="AR541" s="73"/>
      <c r="AS541" s="73"/>
      <c r="AT541" s="73"/>
      <c r="AU541" s="73"/>
      <c r="AV541" s="73"/>
      <c r="AW541" s="73"/>
      <c r="AX541" s="73"/>
      <c r="AY541" s="73"/>
      <c r="AZ541" s="73"/>
      <c r="BA541" s="73"/>
      <c r="BB541" s="73"/>
      <c r="BC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99"/>
      <c r="J542" s="73"/>
      <c r="K542" s="73"/>
      <c r="M542" s="34"/>
      <c r="N542" s="35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9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3"/>
      <c r="AQ542" s="73"/>
      <c r="AR542" s="73"/>
      <c r="AS542" s="73"/>
      <c r="AT542" s="73"/>
      <c r="AU542" s="73"/>
      <c r="AV542" s="73"/>
      <c r="AW542" s="73"/>
      <c r="AX542" s="73"/>
      <c r="AY542" s="73"/>
      <c r="AZ542" s="73"/>
      <c r="BA542" s="73"/>
      <c r="BB542" s="73"/>
      <c r="BC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99"/>
      <c r="J543" s="73"/>
      <c r="K543" s="73"/>
      <c r="M543" s="34"/>
      <c r="N543" s="35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9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3"/>
      <c r="AQ543" s="73"/>
      <c r="AR543" s="73"/>
      <c r="AS543" s="73"/>
      <c r="AT543" s="73"/>
      <c r="AU543" s="73"/>
      <c r="AV543" s="73"/>
      <c r="AW543" s="73"/>
      <c r="AX543" s="73"/>
      <c r="AY543" s="73"/>
      <c r="AZ543" s="73"/>
      <c r="BA543" s="73"/>
      <c r="BB543" s="73"/>
      <c r="BC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99"/>
      <c r="J544" s="73"/>
      <c r="K544" s="73"/>
      <c r="M544" s="34"/>
      <c r="N544" s="35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9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3"/>
      <c r="AQ544" s="73"/>
      <c r="AR544" s="73"/>
      <c r="AS544" s="73"/>
      <c r="AT544" s="73"/>
      <c r="AU544" s="73"/>
      <c r="AV544" s="73"/>
      <c r="AW544" s="73"/>
      <c r="AX544" s="73"/>
      <c r="AY544" s="73"/>
      <c r="AZ544" s="73"/>
      <c r="BA544" s="73"/>
      <c r="BB544" s="73"/>
      <c r="BC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99"/>
      <c r="J545" s="73"/>
      <c r="K545" s="73"/>
      <c r="M545" s="34"/>
      <c r="N545" s="35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9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3"/>
      <c r="AQ545" s="73"/>
      <c r="AR545" s="73"/>
      <c r="AS545" s="73"/>
      <c r="AT545" s="73"/>
      <c r="AU545" s="73"/>
      <c r="AV545" s="73"/>
      <c r="AW545" s="73"/>
      <c r="AX545" s="73"/>
      <c r="AY545" s="73"/>
      <c r="AZ545" s="73"/>
      <c r="BA545" s="73"/>
      <c r="BB545" s="73"/>
      <c r="BC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99"/>
      <c r="J546" s="73"/>
      <c r="K546" s="73"/>
      <c r="M546" s="34"/>
      <c r="N546" s="35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9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3"/>
      <c r="AQ546" s="73"/>
      <c r="AR546" s="73"/>
      <c r="AS546" s="73"/>
      <c r="AT546" s="73"/>
      <c r="AU546" s="73"/>
      <c r="AV546" s="73"/>
      <c r="AW546" s="73"/>
      <c r="AX546" s="73"/>
      <c r="AY546" s="73"/>
      <c r="AZ546" s="73"/>
      <c r="BA546" s="73"/>
      <c r="BB546" s="73"/>
      <c r="BC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99"/>
      <c r="J547" s="73"/>
      <c r="K547" s="73"/>
      <c r="M547" s="34"/>
      <c r="N547" s="35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9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3"/>
      <c r="AQ547" s="73"/>
      <c r="AR547" s="73"/>
      <c r="AS547" s="73"/>
      <c r="AT547" s="73"/>
      <c r="AU547" s="73"/>
      <c r="AV547" s="73"/>
      <c r="AW547" s="73"/>
      <c r="AX547" s="73"/>
      <c r="AY547" s="73"/>
      <c r="AZ547" s="73"/>
      <c r="BA547" s="73"/>
      <c r="BB547" s="73"/>
      <c r="BC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99"/>
      <c r="J548" s="73"/>
      <c r="K548" s="73"/>
      <c r="M548" s="34"/>
      <c r="N548" s="35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9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3"/>
      <c r="AQ548" s="73"/>
      <c r="AR548" s="73"/>
      <c r="AS548" s="73"/>
      <c r="AT548" s="73"/>
      <c r="AU548" s="73"/>
      <c r="AV548" s="73"/>
      <c r="AW548" s="73"/>
      <c r="AX548" s="73"/>
      <c r="AY548" s="73"/>
      <c r="AZ548" s="73"/>
      <c r="BA548" s="73"/>
      <c r="BB548" s="73"/>
      <c r="BC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99"/>
      <c r="J549" s="73"/>
      <c r="K549" s="73"/>
      <c r="M549" s="34"/>
      <c r="N549" s="35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9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3"/>
      <c r="AQ549" s="73"/>
      <c r="AR549" s="73"/>
      <c r="AS549" s="73"/>
      <c r="AT549" s="73"/>
      <c r="AU549" s="73"/>
      <c r="AV549" s="73"/>
      <c r="AW549" s="73"/>
      <c r="AX549" s="73"/>
      <c r="AY549" s="73"/>
      <c r="AZ549" s="73"/>
      <c r="BA549" s="73"/>
      <c r="BB549" s="73"/>
      <c r="BC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99"/>
      <c r="J550" s="73"/>
      <c r="K550" s="73"/>
      <c r="M550" s="34"/>
      <c r="N550" s="35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9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3"/>
      <c r="AQ550" s="73"/>
      <c r="AR550" s="73"/>
      <c r="AS550" s="73"/>
      <c r="AT550" s="73"/>
      <c r="AU550" s="73"/>
      <c r="AV550" s="73"/>
      <c r="AW550" s="73"/>
      <c r="AX550" s="73"/>
      <c r="AY550" s="73"/>
      <c r="AZ550" s="73"/>
      <c r="BA550" s="73"/>
      <c r="BB550" s="73"/>
      <c r="BC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99"/>
      <c r="J551" s="73"/>
      <c r="K551" s="73"/>
      <c r="M551" s="34"/>
      <c r="N551" s="35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9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  <c r="AQ551" s="73"/>
      <c r="AR551" s="73"/>
      <c r="AS551" s="73"/>
      <c r="AT551" s="73"/>
      <c r="AU551" s="73"/>
      <c r="AV551" s="73"/>
      <c r="AW551" s="73"/>
      <c r="AX551" s="73"/>
      <c r="AY551" s="73"/>
      <c r="AZ551" s="73"/>
      <c r="BA551" s="73"/>
      <c r="BB551" s="73"/>
      <c r="BC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99"/>
      <c r="J552" s="73"/>
      <c r="K552" s="73"/>
      <c r="M552" s="34"/>
      <c r="N552" s="35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9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3"/>
      <c r="AQ552" s="73"/>
      <c r="AR552" s="73"/>
      <c r="AS552" s="73"/>
      <c r="AT552" s="73"/>
      <c r="AU552" s="73"/>
      <c r="AV552" s="73"/>
      <c r="AW552" s="73"/>
      <c r="AX552" s="73"/>
      <c r="AY552" s="73"/>
      <c r="AZ552" s="73"/>
      <c r="BA552" s="73"/>
      <c r="BB552" s="73"/>
      <c r="BC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99"/>
      <c r="J553" s="73"/>
      <c r="K553" s="73"/>
      <c r="M553" s="34"/>
      <c r="N553" s="35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9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  <c r="AQ553" s="73"/>
      <c r="AR553" s="73"/>
      <c r="AS553" s="73"/>
      <c r="AT553" s="73"/>
      <c r="AU553" s="73"/>
      <c r="AV553" s="73"/>
      <c r="AW553" s="73"/>
      <c r="AX553" s="73"/>
      <c r="AY553" s="73"/>
      <c r="AZ553" s="73"/>
      <c r="BA553" s="73"/>
      <c r="BB553" s="73"/>
      <c r="BC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99"/>
      <c r="J554" s="73"/>
      <c r="K554" s="73"/>
      <c r="M554" s="34"/>
      <c r="N554" s="35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9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3"/>
      <c r="AQ554" s="73"/>
      <c r="AR554" s="73"/>
      <c r="AS554" s="73"/>
      <c r="AT554" s="73"/>
      <c r="AU554" s="73"/>
      <c r="AV554" s="73"/>
      <c r="AW554" s="73"/>
      <c r="AX554" s="73"/>
      <c r="AY554" s="73"/>
      <c r="AZ554" s="73"/>
      <c r="BA554" s="73"/>
      <c r="BB554" s="73"/>
      <c r="BC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99"/>
      <c r="J555" s="73"/>
      <c r="K555" s="73"/>
      <c r="M555" s="34"/>
      <c r="N555" s="35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9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3"/>
      <c r="AQ555" s="73"/>
      <c r="AR555" s="73"/>
      <c r="AS555" s="73"/>
      <c r="AT555" s="73"/>
      <c r="AU555" s="73"/>
      <c r="AV555" s="73"/>
      <c r="AW555" s="73"/>
      <c r="AX555" s="73"/>
      <c r="AY555" s="73"/>
      <c r="AZ555" s="73"/>
      <c r="BA555" s="73"/>
      <c r="BB555" s="73"/>
      <c r="BC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99"/>
      <c r="J556" s="73"/>
      <c r="K556" s="73"/>
      <c r="M556" s="34"/>
      <c r="N556" s="35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9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3"/>
      <c r="AQ556" s="73"/>
      <c r="AR556" s="73"/>
      <c r="AS556" s="73"/>
      <c r="AT556" s="73"/>
      <c r="AU556" s="73"/>
      <c r="AV556" s="73"/>
      <c r="AW556" s="73"/>
      <c r="AX556" s="73"/>
      <c r="AY556" s="73"/>
      <c r="AZ556" s="73"/>
      <c r="BA556" s="73"/>
      <c r="BB556" s="73"/>
      <c r="BC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99"/>
      <c r="J557" s="73"/>
      <c r="K557" s="73"/>
      <c r="M557" s="34"/>
      <c r="N557" s="35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9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3"/>
      <c r="AQ557" s="73"/>
      <c r="AR557" s="73"/>
      <c r="AS557" s="73"/>
      <c r="AT557" s="73"/>
      <c r="AU557" s="73"/>
      <c r="AV557" s="73"/>
      <c r="AW557" s="73"/>
      <c r="AX557" s="73"/>
      <c r="AY557" s="73"/>
      <c r="AZ557" s="73"/>
      <c r="BA557" s="73"/>
      <c r="BB557" s="73"/>
      <c r="BC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99"/>
      <c r="J558" s="73"/>
      <c r="K558" s="73"/>
      <c r="M558" s="34"/>
      <c r="N558" s="35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9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3"/>
      <c r="AQ558" s="73"/>
      <c r="AR558" s="73"/>
      <c r="AS558" s="73"/>
      <c r="AT558" s="73"/>
      <c r="AU558" s="73"/>
      <c r="AV558" s="73"/>
      <c r="AW558" s="73"/>
      <c r="AX558" s="73"/>
      <c r="AY558" s="73"/>
      <c r="AZ558" s="73"/>
      <c r="BA558" s="73"/>
      <c r="BB558" s="73"/>
      <c r="BC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99"/>
      <c r="J559" s="73"/>
      <c r="K559" s="73"/>
      <c r="M559" s="34"/>
      <c r="N559" s="35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9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3"/>
      <c r="AQ559" s="73"/>
      <c r="AR559" s="73"/>
      <c r="AS559" s="73"/>
      <c r="AT559" s="73"/>
      <c r="AU559" s="73"/>
      <c r="AV559" s="73"/>
      <c r="AW559" s="73"/>
      <c r="AX559" s="73"/>
      <c r="AY559" s="73"/>
      <c r="AZ559" s="73"/>
      <c r="BA559" s="73"/>
      <c r="BB559" s="73"/>
      <c r="BC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99"/>
      <c r="J560" s="73"/>
      <c r="K560" s="73"/>
      <c r="M560" s="34"/>
      <c r="N560" s="35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9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3"/>
      <c r="AQ560" s="73"/>
      <c r="AR560" s="73"/>
      <c r="AS560" s="73"/>
      <c r="AT560" s="73"/>
      <c r="AU560" s="73"/>
      <c r="AV560" s="73"/>
      <c r="AW560" s="73"/>
      <c r="AX560" s="73"/>
      <c r="AY560" s="73"/>
      <c r="AZ560" s="73"/>
      <c r="BA560" s="73"/>
      <c r="BB560" s="73"/>
      <c r="BC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99"/>
      <c r="J561" s="73"/>
      <c r="K561" s="73"/>
      <c r="M561" s="34"/>
      <c r="N561" s="35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9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3"/>
      <c r="AQ561" s="73"/>
      <c r="AR561" s="73"/>
      <c r="AS561" s="73"/>
      <c r="AT561" s="73"/>
      <c r="AU561" s="73"/>
      <c r="AV561" s="73"/>
      <c r="AW561" s="73"/>
      <c r="AX561" s="73"/>
      <c r="AY561" s="73"/>
      <c r="AZ561" s="73"/>
      <c r="BA561" s="73"/>
      <c r="BB561" s="73"/>
      <c r="BC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99"/>
      <c r="J562" s="73"/>
      <c r="K562" s="73"/>
      <c r="M562" s="34"/>
      <c r="N562" s="35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9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3"/>
      <c r="AQ562" s="73"/>
      <c r="AR562" s="73"/>
      <c r="AS562" s="73"/>
      <c r="AT562" s="73"/>
      <c r="AU562" s="73"/>
      <c r="AV562" s="73"/>
      <c r="AW562" s="73"/>
      <c r="AX562" s="73"/>
      <c r="AY562" s="73"/>
      <c r="AZ562" s="73"/>
      <c r="BA562" s="73"/>
      <c r="BB562" s="73"/>
      <c r="BC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99"/>
      <c r="J563" s="73"/>
      <c r="K563" s="73"/>
      <c r="M563" s="34"/>
      <c r="N563" s="35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9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3"/>
      <c r="AQ563" s="73"/>
      <c r="AR563" s="73"/>
      <c r="AS563" s="73"/>
      <c r="AT563" s="73"/>
      <c r="AU563" s="73"/>
      <c r="AV563" s="73"/>
      <c r="AW563" s="73"/>
      <c r="AX563" s="73"/>
      <c r="AY563" s="73"/>
      <c r="AZ563" s="73"/>
      <c r="BA563" s="73"/>
      <c r="BB563" s="73"/>
      <c r="BC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99"/>
      <c r="J564" s="73"/>
      <c r="K564" s="73"/>
      <c r="M564" s="34"/>
      <c r="N564" s="35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9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3"/>
      <c r="AQ564" s="73"/>
      <c r="AR564" s="73"/>
      <c r="AS564" s="73"/>
      <c r="AT564" s="73"/>
      <c r="AU564" s="73"/>
      <c r="AV564" s="73"/>
      <c r="AW564" s="73"/>
      <c r="AX564" s="73"/>
      <c r="AY564" s="73"/>
      <c r="AZ564" s="73"/>
      <c r="BA564" s="73"/>
      <c r="BB564" s="73"/>
      <c r="BC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99"/>
      <c r="J565" s="73"/>
      <c r="K565" s="73"/>
      <c r="M565" s="34"/>
      <c r="N565" s="35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9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3"/>
      <c r="AQ565" s="73"/>
      <c r="AR565" s="73"/>
      <c r="AS565" s="73"/>
      <c r="AT565" s="73"/>
      <c r="AU565" s="73"/>
      <c r="AV565" s="73"/>
      <c r="AW565" s="73"/>
      <c r="AX565" s="73"/>
      <c r="AY565" s="73"/>
      <c r="AZ565" s="73"/>
      <c r="BA565" s="73"/>
      <c r="BB565" s="73"/>
      <c r="BC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99"/>
      <c r="J566" s="73"/>
      <c r="K566" s="73"/>
      <c r="M566" s="34"/>
      <c r="N566" s="35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9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  <c r="AP566" s="73"/>
      <c r="AQ566" s="73"/>
      <c r="AR566" s="73"/>
      <c r="AS566" s="73"/>
      <c r="AT566" s="73"/>
      <c r="AU566" s="73"/>
      <c r="AV566" s="73"/>
      <c r="AW566" s="73"/>
      <c r="AX566" s="73"/>
      <c r="AY566" s="73"/>
      <c r="AZ566" s="73"/>
      <c r="BA566" s="73"/>
      <c r="BB566" s="73"/>
      <c r="BC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99"/>
      <c r="J567" s="73"/>
      <c r="K567" s="73"/>
      <c r="M567" s="34"/>
      <c r="N567" s="35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9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3"/>
      <c r="AQ567" s="73"/>
      <c r="AR567" s="73"/>
      <c r="AS567" s="73"/>
      <c r="AT567" s="73"/>
      <c r="AU567" s="73"/>
      <c r="AV567" s="73"/>
      <c r="AW567" s="73"/>
      <c r="AX567" s="73"/>
      <c r="AY567" s="73"/>
      <c r="AZ567" s="73"/>
      <c r="BA567" s="73"/>
      <c r="BB567" s="73"/>
      <c r="BC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99"/>
      <c r="J568" s="73"/>
      <c r="K568" s="73"/>
      <c r="M568" s="34"/>
      <c r="N568" s="35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9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3"/>
      <c r="AQ568" s="73"/>
      <c r="AR568" s="73"/>
      <c r="AS568" s="73"/>
      <c r="AT568" s="73"/>
      <c r="AU568" s="73"/>
      <c r="AV568" s="73"/>
      <c r="AW568" s="73"/>
      <c r="AX568" s="73"/>
      <c r="AY568" s="73"/>
      <c r="AZ568" s="73"/>
      <c r="BA568" s="73"/>
      <c r="BB568" s="73"/>
      <c r="BC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99"/>
      <c r="J569" s="73"/>
      <c r="K569" s="73"/>
      <c r="M569" s="34"/>
      <c r="N569" s="35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9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3"/>
      <c r="AQ569" s="73"/>
      <c r="AR569" s="73"/>
      <c r="AS569" s="73"/>
      <c r="AT569" s="73"/>
      <c r="AU569" s="73"/>
      <c r="AV569" s="73"/>
      <c r="AW569" s="73"/>
      <c r="AX569" s="73"/>
      <c r="AY569" s="73"/>
      <c r="AZ569" s="73"/>
      <c r="BA569" s="73"/>
      <c r="BB569" s="73"/>
      <c r="BC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99"/>
      <c r="J570" s="73"/>
      <c r="K570" s="73"/>
      <c r="M570" s="34"/>
      <c r="N570" s="35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9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  <c r="AP570" s="73"/>
      <c r="AQ570" s="73"/>
      <c r="AR570" s="73"/>
      <c r="AS570" s="73"/>
      <c r="AT570" s="73"/>
      <c r="AU570" s="73"/>
      <c r="AV570" s="73"/>
      <c r="AW570" s="73"/>
      <c r="AX570" s="73"/>
      <c r="AY570" s="73"/>
      <c r="AZ570" s="73"/>
      <c r="BA570" s="73"/>
      <c r="BB570" s="73"/>
      <c r="BC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99"/>
      <c r="J571" s="73"/>
      <c r="K571" s="73"/>
      <c r="M571" s="34"/>
      <c r="N571" s="35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9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3"/>
      <c r="AQ571" s="73"/>
      <c r="AR571" s="73"/>
      <c r="AS571" s="73"/>
      <c r="AT571" s="73"/>
      <c r="AU571" s="73"/>
      <c r="AV571" s="73"/>
      <c r="AW571" s="73"/>
      <c r="AX571" s="73"/>
      <c r="AY571" s="73"/>
      <c r="AZ571" s="73"/>
      <c r="BA571" s="73"/>
      <c r="BB571" s="73"/>
      <c r="BC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99"/>
      <c r="J572" s="73"/>
      <c r="K572" s="73"/>
      <c r="M572" s="34"/>
      <c r="N572" s="35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9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3"/>
      <c r="AQ572" s="73"/>
      <c r="AR572" s="73"/>
      <c r="AS572" s="73"/>
      <c r="AT572" s="73"/>
      <c r="AU572" s="73"/>
      <c r="AV572" s="73"/>
      <c r="AW572" s="73"/>
      <c r="AX572" s="73"/>
      <c r="AY572" s="73"/>
      <c r="AZ572" s="73"/>
      <c r="BA572" s="73"/>
      <c r="BB572" s="73"/>
      <c r="BC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99"/>
      <c r="J573" s="73"/>
      <c r="K573" s="73"/>
      <c r="M573" s="34"/>
      <c r="N573" s="35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9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3"/>
      <c r="AQ573" s="73"/>
      <c r="AR573" s="73"/>
      <c r="AS573" s="73"/>
      <c r="AT573" s="73"/>
      <c r="AU573" s="73"/>
      <c r="AV573" s="73"/>
      <c r="AW573" s="73"/>
      <c r="AX573" s="73"/>
      <c r="AY573" s="73"/>
      <c r="AZ573" s="73"/>
      <c r="BA573" s="73"/>
      <c r="BB573" s="73"/>
      <c r="BC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99"/>
      <c r="J574" s="73"/>
      <c r="K574" s="73"/>
      <c r="M574" s="34"/>
      <c r="N574" s="35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9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3"/>
      <c r="AQ574" s="73"/>
      <c r="AR574" s="73"/>
      <c r="AS574" s="73"/>
      <c r="AT574" s="73"/>
      <c r="AU574" s="73"/>
      <c r="AV574" s="73"/>
      <c r="AW574" s="73"/>
      <c r="AX574" s="73"/>
      <c r="AY574" s="73"/>
      <c r="AZ574" s="73"/>
      <c r="BA574" s="73"/>
      <c r="BB574" s="73"/>
      <c r="BC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99"/>
      <c r="J575" s="73"/>
      <c r="K575" s="73"/>
      <c r="M575" s="34"/>
      <c r="N575" s="35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9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3"/>
      <c r="AQ575" s="73"/>
      <c r="AR575" s="73"/>
      <c r="AS575" s="73"/>
      <c r="AT575" s="73"/>
      <c r="AU575" s="73"/>
      <c r="AV575" s="73"/>
      <c r="AW575" s="73"/>
      <c r="AX575" s="73"/>
      <c r="AY575" s="73"/>
      <c r="AZ575" s="73"/>
      <c r="BA575" s="73"/>
      <c r="BB575" s="73"/>
      <c r="BC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99"/>
      <c r="J576" s="73"/>
      <c r="K576" s="73"/>
      <c r="M576" s="34"/>
      <c r="N576" s="35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9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3"/>
      <c r="AQ576" s="73"/>
      <c r="AR576" s="73"/>
      <c r="AS576" s="73"/>
      <c r="AT576" s="73"/>
      <c r="AU576" s="73"/>
      <c r="AV576" s="73"/>
      <c r="AW576" s="73"/>
      <c r="AX576" s="73"/>
      <c r="AY576" s="73"/>
      <c r="AZ576" s="73"/>
      <c r="BA576" s="73"/>
      <c r="BB576" s="73"/>
      <c r="BC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99"/>
      <c r="J577" s="73"/>
      <c r="K577" s="73"/>
      <c r="M577" s="34"/>
      <c r="N577" s="35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9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  <c r="AP577" s="73"/>
      <c r="AQ577" s="73"/>
      <c r="AR577" s="73"/>
      <c r="AS577" s="73"/>
      <c r="AT577" s="73"/>
      <c r="AU577" s="73"/>
      <c r="AV577" s="73"/>
      <c r="AW577" s="73"/>
      <c r="AX577" s="73"/>
      <c r="AY577" s="73"/>
      <c r="AZ577" s="73"/>
      <c r="BA577" s="73"/>
      <c r="BB577" s="73"/>
      <c r="BC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99"/>
      <c r="J578" s="73"/>
      <c r="K578" s="73"/>
      <c r="M578" s="34"/>
      <c r="N578" s="35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9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3"/>
      <c r="AQ578" s="73"/>
      <c r="AR578" s="73"/>
      <c r="AS578" s="73"/>
      <c r="AT578" s="73"/>
      <c r="AU578" s="73"/>
      <c r="AV578" s="73"/>
      <c r="AW578" s="73"/>
      <c r="AX578" s="73"/>
      <c r="AY578" s="73"/>
      <c r="AZ578" s="73"/>
      <c r="BA578" s="73"/>
      <c r="BB578" s="73"/>
      <c r="BC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99"/>
      <c r="J579" s="73"/>
      <c r="K579" s="73"/>
      <c r="M579" s="34"/>
      <c r="N579" s="35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9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3"/>
      <c r="AQ579" s="73"/>
      <c r="AR579" s="73"/>
      <c r="AS579" s="73"/>
      <c r="AT579" s="73"/>
      <c r="AU579" s="73"/>
      <c r="AV579" s="73"/>
      <c r="AW579" s="73"/>
      <c r="AX579" s="73"/>
      <c r="AY579" s="73"/>
      <c r="AZ579" s="73"/>
      <c r="BA579" s="73"/>
      <c r="BB579" s="73"/>
      <c r="BC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99"/>
      <c r="J580" s="73"/>
      <c r="K580" s="73"/>
      <c r="M580" s="34"/>
      <c r="N580" s="35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9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3"/>
      <c r="AQ580" s="73"/>
      <c r="AR580" s="73"/>
      <c r="AS580" s="73"/>
      <c r="AT580" s="73"/>
      <c r="AU580" s="73"/>
      <c r="AV580" s="73"/>
      <c r="AW580" s="73"/>
      <c r="AX580" s="73"/>
      <c r="AY580" s="73"/>
      <c r="AZ580" s="73"/>
      <c r="BA580" s="73"/>
      <c r="BB580" s="73"/>
      <c r="BC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99"/>
      <c r="J581" s="73"/>
      <c r="K581" s="73"/>
      <c r="M581" s="34"/>
      <c r="N581" s="35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9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3"/>
      <c r="AQ581" s="73"/>
      <c r="AR581" s="73"/>
      <c r="AS581" s="73"/>
      <c r="AT581" s="73"/>
      <c r="AU581" s="73"/>
      <c r="AV581" s="73"/>
      <c r="AW581" s="73"/>
      <c r="AX581" s="73"/>
      <c r="AY581" s="73"/>
      <c r="AZ581" s="73"/>
      <c r="BA581" s="73"/>
      <c r="BB581" s="73"/>
      <c r="BC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99"/>
      <c r="J582" s="73"/>
      <c r="K582" s="73"/>
      <c r="M582" s="34"/>
      <c r="N582" s="35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9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3"/>
      <c r="AQ582" s="73"/>
      <c r="AR582" s="73"/>
      <c r="AS582" s="73"/>
      <c r="AT582" s="73"/>
      <c r="AU582" s="73"/>
      <c r="AV582" s="73"/>
      <c r="AW582" s="73"/>
      <c r="AX582" s="73"/>
      <c r="AY582" s="73"/>
      <c r="AZ582" s="73"/>
      <c r="BA582" s="73"/>
      <c r="BB582" s="73"/>
      <c r="BC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99"/>
      <c r="J583" s="73"/>
      <c r="K583" s="73"/>
      <c r="M583" s="34"/>
      <c r="N583" s="35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9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3"/>
      <c r="AQ583" s="73"/>
      <c r="AR583" s="73"/>
      <c r="AS583" s="73"/>
      <c r="AT583" s="73"/>
      <c r="AU583" s="73"/>
      <c r="AV583" s="73"/>
      <c r="AW583" s="73"/>
      <c r="AX583" s="73"/>
      <c r="AY583" s="73"/>
      <c r="AZ583" s="73"/>
      <c r="BA583" s="73"/>
      <c r="BB583" s="73"/>
      <c r="BC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99"/>
      <c r="J584" s="73"/>
      <c r="K584" s="73"/>
      <c r="M584" s="34"/>
      <c r="N584" s="35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9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3"/>
      <c r="AQ584" s="73"/>
      <c r="AR584" s="73"/>
      <c r="AS584" s="73"/>
      <c r="AT584" s="73"/>
      <c r="AU584" s="73"/>
      <c r="AV584" s="73"/>
      <c r="AW584" s="73"/>
      <c r="AX584" s="73"/>
      <c r="AY584" s="73"/>
      <c r="AZ584" s="73"/>
      <c r="BA584" s="73"/>
      <c r="BB584" s="73"/>
      <c r="BC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99"/>
      <c r="J585" s="73"/>
      <c r="K585" s="73"/>
      <c r="M585" s="34"/>
      <c r="N585" s="35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9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  <c r="AQ585" s="73"/>
      <c r="AR585" s="73"/>
      <c r="AS585" s="73"/>
      <c r="AT585" s="73"/>
      <c r="AU585" s="73"/>
      <c r="AV585" s="73"/>
      <c r="AW585" s="73"/>
      <c r="AX585" s="73"/>
      <c r="AY585" s="73"/>
      <c r="AZ585" s="73"/>
      <c r="BA585" s="73"/>
      <c r="BB585" s="73"/>
      <c r="BC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99"/>
      <c r="J586" s="73"/>
      <c r="K586" s="73"/>
      <c r="M586" s="34"/>
      <c r="N586" s="35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9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3"/>
      <c r="AQ586" s="73"/>
      <c r="AR586" s="73"/>
      <c r="AS586" s="73"/>
      <c r="AT586" s="73"/>
      <c r="AU586" s="73"/>
      <c r="AV586" s="73"/>
      <c r="AW586" s="73"/>
      <c r="AX586" s="73"/>
      <c r="AY586" s="73"/>
      <c r="AZ586" s="73"/>
      <c r="BA586" s="73"/>
      <c r="BB586" s="73"/>
      <c r="BC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99"/>
      <c r="J587" s="73"/>
      <c r="K587" s="73"/>
      <c r="M587" s="34"/>
      <c r="N587" s="35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9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3"/>
      <c r="AQ587" s="73"/>
      <c r="AR587" s="73"/>
      <c r="AS587" s="73"/>
      <c r="AT587" s="73"/>
      <c r="AU587" s="73"/>
      <c r="AV587" s="73"/>
      <c r="AW587" s="73"/>
      <c r="AX587" s="73"/>
      <c r="AY587" s="73"/>
      <c r="AZ587" s="73"/>
      <c r="BA587" s="73"/>
      <c r="BB587" s="73"/>
      <c r="BC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99"/>
      <c r="J588" s="73"/>
      <c r="K588" s="73"/>
      <c r="M588" s="34"/>
      <c r="N588" s="35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9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3"/>
      <c r="AQ588" s="73"/>
      <c r="AR588" s="73"/>
      <c r="AS588" s="73"/>
      <c r="AT588" s="73"/>
      <c r="AU588" s="73"/>
      <c r="AV588" s="73"/>
      <c r="AW588" s="73"/>
      <c r="AX588" s="73"/>
      <c r="AY588" s="73"/>
      <c r="AZ588" s="73"/>
      <c r="BA588" s="73"/>
      <c r="BB588" s="73"/>
      <c r="BC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99"/>
      <c r="J589" s="73"/>
      <c r="K589" s="73"/>
      <c r="M589" s="34"/>
      <c r="N589" s="35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9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  <c r="AQ589" s="73"/>
      <c r="AR589" s="73"/>
      <c r="AS589" s="73"/>
      <c r="AT589" s="73"/>
      <c r="AU589" s="73"/>
      <c r="AV589" s="73"/>
      <c r="AW589" s="73"/>
      <c r="AX589" s="73"/>
      <c r="AY589" s="73"/>
      <c r="AZ589" s="73"/>
      <c r="BA589" s="73"/>
      <c r="BB589" s="73"/>
      <c r="BC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99"/>
      <c r="J590" s="73"/>
      <c r="K590" s="73"/>
      <c r="M590" s="34"/>
      <c r="N590" s="35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9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3"/>
      <c r="AQ590" s="73"/>
      <c r="AR590" s="73"/>
      <c r="AS590" s="73"/>
      <c r="AT590" s="73"/>
      <c r="AU590" s="73"/>
      <c r="AV590" s="73"/>
      <c r="AW590" s="73"/>
      <c r="AX590" s="73"/>
      <c r="AY590" s="73"/>
      <c r="AZ590" s="73"/>
      <c r="BA590" s="73"/>
      <c r="BB590" s="73"/>
      <c r="BC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99"/>
      <c r="J591" s="73"/>
      <c r="K591" s="73"/>
      <c r="M591" s="34"/>
      <c r="N591" s="35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9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  <c r="AX591" s="73"/>
      <c r="AY591" s="73"/>
      <c r="AZ591" s="73"/>
      <c r="BA591" s="73"/>
      <c r="BB591" s="73"/>
      <c r="BC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99"/>
      <c r="J592" s="73"/>
      <c r="K592" s="73"/>
      <c r="M592" s="34"/>
      <c r="N592" s="35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9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3"/>
      <c r="AQ592" s="73"/>
      <c r="AR592" s="73"/>
      <c r="AS592" s="73"/>
      <c r="AT592" s="73"/>
      <c r="AU592" s="73"/>
      <c r="AV592" s="73"/>
      <c r="AW592" s="73"/>
      <c r="AX592" s="73"/>
      <c r="AY592" s="73"/>
      <c r="AZ592" s="73"/>
      <c r="BA592" s="73"/>
      <c r="BB592" s="73"/>
      <c r="BC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99"/>
      <c r="J593" s="73"/>
      <c r="K593" s="73"/>
      <c r="M593" s="34"/>
      <c r="N593" s="35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9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3"/>
      <c r="AQ593" s="73"/>
      <c r="AR593" s="73"/>
      <c r="AS593" s="73"/>
      <c r="AT593" s="73"/>
      <c r="AU593" s="73"/>
      <c r="AV593" s="73"/>
      <c r="AW593" s="73"/>
      <c r="AX593" s="73"/>
      <c r="AY593" s="73"/>
      <c r="AZ593" s="73"/>
      <c r="BA593" s="73"/>
      <c r="BB593" s="73"/>
      <c r="BC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99"/>
      <c r="J594" s="73"/>
      <c r="K594" s="73"/>
      <c r="M594" s="34"/>
      <c r="N594" s="35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9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3"/>
      <c r="AQ594" s="73"/>
      <c r="AR594" s="73"/>
      <c r="AS594" s="73"/>
      <c r="AT594" s="73"/>
      <c r="AU594" s="73"/>
      <c r="AV594" s="73"/>
      <c r="AW594" s="73"/>
      <c r="AX594" s="73"/>
      <c r="AY594" s="73"/>
      <c r="AZ594" s="73"/>
      <c r="BA594" s="73"/>
      <c r="BB594" s="73"/>
      <c r="BC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99"/>
      <c r="J595" s="73"/>
      <c r="K595" s="73"/>
      <c r="M595" s="34"/>
      <c r="N595" s="35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9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3"/>
      <c r="AQ595" s="73"/>
      <c r="AR595" s="73"/>
      <c r="AS595" s="73"/>
      <c r="AT595" s="73"/>
      <c r="AU595" s="73"/>
      <c r="AV595" s="73"/>
      <c r="AW595" s="73"/>
      <c r="AX595" s="73"/>
      <c r="AY595" s="73"/>
      <c r="AZ595" s="73"/>
      <c r="BA595" s="73"/>
      <c r="BB595" s="73"/>
      <c r="BC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99"/>
      <c r="J596" s="73"/>
      <c r="K596" s="73"/>
      <c r="M596" s="34"/>
      <c r="N596" s="35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9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3"/>
      <c r="AQ596" s="73"/>
      <c r="AR596" s="73"/>
      <c r="AS596" s="73"/>
      <c r="AT596" s="73"/>
      <c r="AU596" s="73"/>
      <c r="AV596" s="73"/>
      <c r="AW596" s="73"/>
      <c r="AX596" s="73"/>
      <c r="AY596" s="73"/>
      <c r="AZ596" s="73"/>
      <c r="BA596" s="73"/>
      <c r="BB596" s="73"/>
      <c r="BC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99"/>
      <c r="J597" s="73"/>
      <c r="K597" s="73"/>
      <c r="M597" s="34"/>
      <c r="N597" s="35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9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  <c r="AQ597" s="73"/>
      <c r="AR597" s="73"/>
      <c r="AS597" s="73"/>
      <c r="AT597" s="73"/>
      <c r="AU597" s="73"/>
      <c r="AV597" s="73"/>
      <c r="AW597" s="73"/>
      <c r="AX597" s="73"/>
      <c r="AY597" s="73"/>
      <c r="AZ597" s="73"/>
      <c r="BA597" s="73"/>
      <c r="BB597" s="73"/>
      <c r="BC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99"/>
      <c r="J598" s="73"/>
      <c r="K598" s="73"/>
      <c r="M598" s="34"/>
      <c r="N598" s="35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9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  <c r="AQ598" s="73"/>
      <c r="AR598" s="73"/>
      <c r="AS598" s="73"/>
      <c r="AT598" s="73"/>
      <c r="AU598" s="73"/>
      <c r="AV598" s="73"/>
      <c r="AW598" s="73"/>
      <c r="AX598" s="73"/>
      <c r="AY598" s="73"/>
      <c r="AZ598" s="73"/>
      <c r="BA598" s="73"/>
      <c r="BB598" s="73"/>
      <c r="BC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99"/>
      <c r="J599" s="73"/>
      <c r="K599" s="73"/>
      <c r="M599" s="34"/>
      <c r="N599" s="35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9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  <c r="AQ599" s="73"/>
      <c r="AR599" s="73"/>
      <c r="AS599" s="73"/>
      <c r="AT599" s="73"/>
      <c r="AU599" s="73"/>
      <c r="AV599" s="73"/>
      <c r="AW599" s="73"/>
      <c r="AX599" s="73"/>
      <c r="AY599" s="73"/>
      <c r="AZ599" s="73"/>
      <c r="BA599" s="73"/>
      <c r="BB599" s="73"/>
      <c r="BC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99"/>
      <c r="J600" s="73"/>
      <c r="K600" s="73"/>
      <c r="M600" s="34"/>
      <c r="N600" s="35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9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73"/>
      <c r="AS600" s="73"/>
      <c r="AT600" s="73"/>
      <c r="AU600" s="73"/>
      <c r="AV600" s="73"/>
      <c r="AW600" s="73"/>
      <c r="AX600" s="73"/>
      <c r="AY600" s="73"/>
      <c r="AZ600" s="73"/>
      <c r="BA600" s="73"/>
      <c r="BB600" s="73"/>
      <c r="BC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99"/>
      <c r="J601" s="73"/>
      <c r="K601" s="73"/>
      <c r="M601" s="34"/>
      <c r="N601" s="35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9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  <c r="AQ601" s="73"/>
      <c r="AR601" s="73"/>
      <c r="AS601" s="73"/>
      <c r="AT601" s="73"/>
      <c r="AU601" s="73"/>
      <c r="AV601" s="73"/>
      <c r="AW601" s="73"/>
      <c r="AX601" s="73"/>
      <c r="AY601" s="73"/>
      <c r="AZ601" s="73"/>
      <c r="BA601" s="73"/>
      <c r="BB601" s="73"/>
      <c r="BC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99"/>
      <c r="J602" s="73"/>
      <c r="K602" s="73"/>
      <c r="M602" s="34"/>
      <c r="N602" s="35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9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  <c r="AX602" s="73"/>
      <c r="AY602" s="73"/>
      <c r="AZ602" s="73"/>
      <c r="BA602" s="73"/>
      <c r="BB602" s="73"/>
      <c r="BC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99"/>
      <c r="J603" s="73"/>
      <c r="K603" s="73"/>
      <c r="M603" s="34"/>
      <c r="N603" s="35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9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  <c r="AR603" s="73"/>
      <c r="AS603" s="73"/>
      <c r="AT603" s="73"/>
      <c r="AU603" s="73"/>
      <c r="AV603" s="73"/>
      <c r="AW603" s="73"/>
      <c r="AX603" s="73"/>
      <c r="AY603" s="73"/>
      <c r="AZ603" s="73"/>
      <c r="BA603" s="73"/>
      <c r="BB603" s="73"/>
      <c r="BC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99"/>
      <c r="J604" s="73"/>
      <c r="K604" s="73"/>
      <c r="M604" s="34"/>
      <c r="N604" s="35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9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  <c r="AQ604" s="73"/>
      <c r="AR604" s="73"/>
      <c r="AS604" s="73"/>
      <c r="AT604" s="73"/>
      <c r="AU604" s="73"/>
      <c r="AV604" s="73"/>
      <c r="AW604" s="73"/>
      <c r="AX604" s="73"/>
      <c r="AY604" s="73"/>
      <c r="AZ604" s="73"/>
      <c r="BA604" s="73"/>
      <c r="BB604" s="73"/>
      <c r="BC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99"/>
      <c r="J605" s="73"/>
      <c r="K605" s="73"/>
      <c r="M605" s="34"/>
      <c r="N605" s="35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9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  <c r="AQ605" s="73"/>
      <c r="AR605" s="73"/>
      <c r="AS605" s="73"/>
      <c r="AT605" s="73"/>
      <c r="AU605" s="73"/>
      <c r="AV605" s="73"/>
      <c r="AW605" s="73"/>
      <c r="AX605" s="73"/>
      <c r="AY605" s="73"/>
      <c r="AZ605" s="73"/>
      <c r="BA605" s="73"/>
      <c r="BB605" s="73"/>
      <c r="BC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99"/>
      <c r="J606" s="73"/>
      <c r="K606" s="73"/>
      <c r="M606" s="34"/>
      <c r="N606" s="35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9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  <c r="AQ606" s="73"/>
      <c r="AR606" s="73"/>
      <c r="AS606" s="73"/>
      <c r="AT606" s="73"/>
      <c r="AU606" s="73"/>
      <c r="AV606" s="73"/>
      <c r="AW606" s="73"/>
      <c r="AX606" s="73"/>
      <c r="AY606" s="73"/>
      <c r="AZ606" s="73"/>
      <c r="BA606" s="73"/>
      <c r="BB606" s="73"/>
      <c r="BC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99"/>
      <c r="J607" s="73"/>
      <c r="K607" s="73"/>
      <c r="M607" s="34"/>
      <c r="N607" s="35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9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73"/>
      <c r="AS607" s="73"/>
      <c r="AT607" s="73"/>
      <c r="AU607" s="73"/>
      <c r="AV607" s="73"/>
      <c r="AW607" s="73"/>
      <c r="AX607" s="73"/>
      <c r="AY607" s="73"/>
      <c r="AZ607" s="73"/>
      <c r="BA607" s="73"/>
      <c r="BB607" s="73"/>
      <c r="BC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99"/>
      <c r="J608" s="73"/>
      <c r="K608" s="73"/>
      <c r="M608" s="34"/>
      <c r="N608" s="35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9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  <c r="AQ608" s="73"/>
      <c r="AR608" s="73"/>
      <c r="AS608" s="73"/>
      <c r="AT608" s="73"/>
      <c r="AU608" s="73"/>
      <c r="AV608" s="73"/>
      <c r="AW608" s="73"/>
      <c r="AX608" s="73"/>
      <c r="AY608" s="73"/>
      <c r="AZ608" s="73"/>
      <c r="BA608" s="73"/>
      <c r="BB608" s="73"/>
      <c r="BC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99"/>
      <c r="J609" s="73"/>
      <c r="K609" s="73"/>
      <c r="M609" s="34"/>
      <c r="N609" s="35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9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  <c r="AQ609" s="73"/>
      <c r="AR609" s="73"/>
      <c r="AS609" s="73"/>
      <c r="AT609" s="73"/>
      <c r="AU609" s="73"/>
      <c r="AV609" s="73"/>
      <c r="AW609" s="73"/>
      <c r="AX609" s="73"/>
      <c r="AY609" s="73"/>
      <c r="AZ609" s="73"/>
      <c r="BA609" s="73"/>
      <c r="BB609" s="73"/>
      <c r="BC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99"/>
      <c r="J610" s="73"/>
      <c r="K610" s="73"/>
      <c r="M610" s="34"/>
      <c r="N610" s="35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9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  <c r="AQ610" s="73"/>
      <c r="AR610" s="73"/>
      <c r="AS610" s="73"/>
      <c r="AT610" s="73"/>
      <c r="AU610" s="73"/>
      <c r="AV610" s="73"/>
      <c r="AW610" s="73"/>
      <c r="AX610" s="73"/>
      <c r="AY610" s="73"/>
      <c r="AZ610" s="73"/>
      <c r="BA610" s="73"/>
      <c r="BB610" s="73"/>
      <c r="BC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99"/>
      <c r="J611" s="73"/>
      <c r="K611" s="73"/>
      <c r="M611" s="34"/>
      <c r="N611" s="35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9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  <c r="AR611" s="73"/>
      <c r="AS611" s="73"/>
      <c r="AT611" s="73"/>
      <c r="AU611" s="73"/>
      <c r="AV611" s="73"/>
      <c r="AW611" s="73"/>
      <c r="AX611" s="73"/>
      <c r="AY611" s="73"/>
      <c r="AZ611" s="73"/>
      <c r="BA611" s="73"/>
      <c r="BB611" s="73"/>
      <c r="BC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99"/>
      <c r="J612" s="73"/>
      <c r="K612" s="73"/>
      <c r="M612" s="34"/>
      <c r="N612" s="35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9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  <c r="AQ612" s="73"/>
      <c r="AR612" s="73"/>
      <c r="AS612" s="73"/>
      <c r="AT612" s="73"/>
      <c r="AU612" s="73"/>
      <c r="AV612" s="73"/>
      <c r="AW612" s="73"/>
      <c r="AX612" s="73"/>
      <c r="AY612" s="73"/>
      <c r="AZ612" s="73"/>
      <c r="BA612" s="73"/>
      <c r="BB612" s="73"/>
      <c r="BC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99"/>
      <c r="J613" s="73"/>
      <c r="K613" s="73"/>
      <c r="M613" s="34"/>
      <c r="N613" s="35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9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  <c r="AQ613" s="73"/>
      <c r="AR613" s="73"/>
      <c r="AS613" s="73"/>
      <c r="AT613" s="73"/>
      <c r="AU613" s="73"/>
      <c r="AV613" s="73"/>
      <c r="AW613" s="73"/>
      <c r="AX613" s="73"/>
      <c r="AY613" s="73"/>
      <c r="AZ613" s="73"/>
      <c r="BA613" s="73"/>
      <c r="BB613" s="73"/>
      <c r="BC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99"/>
      <c r="J614" s="73"/>
      <c r="K614" s="73"/>
      <c r="M614" s="34"/>
      <c r="N614" s="35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9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  <c r="AQ614" s="73"/>
      <c r="AR614" s="73"/>
      <c r="AS614" s="73"/>
      <c r="AT614" s="73"/>
      <c r="AU614" s="73"/>
      <c r="AV614" s="73"/>
      <c r="AW614" s="73"/>
      <c r="AX614" s="73"/>
      <c r="AY614" s="73"/>
      <c r="AZ614" s="73"/>
      <c r="BA614" s="73"/>
      <c r="BB614" s="73"/>
      <c r="BC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99"/>
      <c r="J615" s="73"/>
      <c r="K615" s="73"/>
      <c r="M615" s="34"/>
      <c r="N615" s="35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9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  <c r="AR615" s="73"/>
      <c r="AS615" s="73"/>
      <c r="AT615" s="73"/>
      <c r="AU615" s="73"/>
      <c r="AV615" s="73"/>
      <c r="AW615" s="73"/>
      <c r="AX615" s="73"/>
      <c r="AY615" s="73"/>
      <c r="AZ615" s="73"/>
      <c r="BA615" s="73"/>
      <c r="BB615" s="73"/>
      <c r="BC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99"/>
      <c r="J616" s="73"/>
      <c r="K616" s="73"/>
      <c r="M616" s="34"/>
      <c r="N616" s="35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9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  <c r="AQ616" s="73"/>
      <c r="AR616" s="73"/>
      <c r="AS616" s="73"/>
      <c r="AT616" s="73"/>
      <c r="AU616" s="73"/>
      <c r="AV616" s="73"/>
      <c r="AW616" s="73"/>
      <c r="AX616" s="73"/>
      <c r="AY616" s="73"/>
      <c r="AZ616" s="73"/>
      <c r="BA616" s="73"/>
      <c r="BB616" s="73"/>
      <c r="BC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99"/>
      <c r="J617" s="73"/>
      <c r="K617" s="73"/>
      <c r="M617" s="34"/>
      <c r="N617" s="35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9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  <c r="AQ617" s="73"/>
      <c r="AR617" s="73"/>
      <c r="AS617" s="73"/>
      <c r="AT617" s="73"/>
      <c r="AU617" s="73"/>
      <c r="AV617" s="73"/>
      <c r="AW617" s="73"/>
      <c r="AX617" s="73"/>
      <c r="AY617" s="73"/>
      <c r="AZ617" s="73"/>
      <c r="BA617" s="73"/>
      <c r="BB617" s="73"/>
      <c r="BC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99"/>
      <c r="J618" s="73"/>
      <c r="K618" s="73"/>
      <c r="M618" s="34"/>
      <c r="N618" s="35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9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  <c r="AQ618" s="73"/>
      <c r="AR618" s="73"/>
      <c r="AS618" s="73"/>
      <c r="AT618" s="73"/>
      <c r="AU618" s="73"/>
      <c r="AV618" s="73"/>
      <c r="AW618" s="73"/>
      <c r="AX618" s="73"/>
      <c r="AY618" s="73"/>
      <c r="AZ618" s="73"/>
      <c r="BA618" s="73"/>
      <c r="BB618" s="73"/>
      <c r="BC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99"/>
      <c r="J619" s="73"/>
      <c r="K619" s="73"/>
      <c r="M619" s="34"/>
      <c r="N619" s="35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9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  <c r="AR619" s="73"/>
      <c r="AS619" s="73"/>
      <c r="AT619" s="73"/>
      <c r="AU619" s="73"/>
      <c r="AV619" s="73"/>
      <c r="AW619" s="73"/>
      <c r="AX619" s="73"/>
      <c r="AY619" s="73"/>
      <c r="AZ619" s="73"/>
      <c r="BA619" s="73"/>
      <c r="BB619" s="73"/>
      <c r="BC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99"/>
      <c r="J620" s="73"/>
      <c r="K620" s="73"/>
      <c r="M620" s="34"/>
      <c r="N620" s="35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9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  <c r="AQ620" s="73"/>
      <c r="AR620" s="73"/>
      <c r="AS620" s="73"/>
      <c r="AT620" s="73"/>
      <c r="AU620" s="73"/>
      <c r="AV620" s="73"/>
      <c r="AW620" s="73"/>
      <c r="AX620" s="73"/>
      <c r="AY620" s="73"/>
      <c r="AZ620" s="73"/>
      <c r="BA620" s="73"/>
      <c r="BB620" s="73"/>
      <c r="BC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99"/>
      <c r="J621" s="73"/>
      <c r="K621" s="73"/>
      <c r="M621" s="34"/>
      <c r="N621" s="35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9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  <c r="AR621" s="73"/>
      <c r="AS621" s="73"/>
      <c r="AT621" s="73"/>
      <c r="AU621" s="73"/>
      <c r="AV621" s="73"/>
      <c r="AW621" s="73"/>
      <c r="AX621" s="73"/>
      <c r="AY621" s="73"/>
      <c r="AZ621" s="73"/>
      <c r="BA621" s="73"/>
      <c r="BB621" s="73"/>
      <c r="BC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99"/>
      <c r="J622" s="73"/>
      <c r="K622" s="73"/>
      <c r="M622" s="34"/>
      <c r="N622" s="35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9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  <c r="AR622" s="73"/>
      <c r="AS622" s="73"/>
      <c r="AT622" s="73"/>
      <c r="AU622" s="73"/>
      <c r="AV622" s="73"/>
      <c r="AW622" s="73"/>
      <c r="AX622" s="73"/>
      <c r="AY622" s="73"/>
      <c r="AZ622" s="73"/>
      <c r="BA622" s="73"/>
      <c r="BB622" s="73"/>
      <c r="BC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99"/>
      <c r="J623" s="73"/>
      <c r="K623" s="73"/>
      <c r="M623" s="34"/>
      <c r="N623" s="35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9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  <c r="AQ623" s="73"/>
      <c r="AR623" s="73"/>
      <c r="AS623" s="73"/>
      <c r="AT623" s="73"/>
      <c r="AU623" s="73"/>
      <c r="AV623" s="73"/>
      <c r="AW623" s="73"/>
      <c r="AX623" s="73"/>
      <c r="AY623" s="73"/>
      <c r="AZ623" s="73"/>
      <c r="BA623" s="73"/>
      <c r="BB623" s="73"/>
      <c r="BC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99"/>
      <c r="J624" s="73"/>
      <c r="K624" s="73"/>
      <c r="M624" s="34"/>
      <c r="N624" s="35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9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  <c r="AQ624" s="73"/>
      <c r="AR624" s="73"/>
      <c r="AS624" s="73"/>
      <c r="AT624" s="73"/>
      <c r="AU624" s="73"/>
      <c r="AV624" s="73"/>
      <c r="AW624" s="73"/>
      <c r="AX624" s="73"/>
      <c r="AY624" s="73"/>
      <c r="AZ624" s="73"/>
      <c r="BA624" s="73"/>
      <c r="BB624" s="73"/>
      <c r="BC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99"/>
      <c r="J625" s="73"/>
      <c r="K625" s="73"/>
      <c r="M625" s="34"/>
      <c r="N625" s="35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9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  <c r="AQ625" s="73"/>
      <c r="AR625" s="73"/>
      <c r="AS625" s="73"/>
      <c r="AT625" s="73"/>
      <c r="AU625" s="73"/>
      <c r="AV625" s="73"/>
      <c r="AW625" s="73"/>
      <c r="AX625" s="73"/>
      <c r="AY625" s="73"/>
      <c r="AZ625" s="73"/>
      <c r="BA625" s="73"/>
      <c r="BB625" s="73"/>
      <c r="BC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99"/>
      <c r="J626" s="73"/>
      <c r="K626" s="73"/>
      <c r="M626" s="34"/>
      <c r="N626" s="35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9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  <c r="AQ626" s="73"/>
      <c r="AR626" s="73"/>
      <c r="AS626" s="73"/>
      <c r="AT626" s="73"/>
      <c r="AU626" s="73"/>
      <c r="AV626" s="73"/>
      <c r="AW626" s="73"/>
      <c r="AX626" s="73"/>
      <c r="AY626" s="73"/>
      <c r="AZ626" s="73"/>
      <c r="BA626" s="73"/>
      <c r="BB626" s="73"/>
      <c r="BC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99"/>
      <c r="J627" s="73"/>
      <c r="K627" s="73"/>
      <c r="M627" s="34"/>
      <c r="N627" s="35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9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  <c r="AR627" s="73"/>
      <c r="AS627" s="73"/>
      <c r="AT627" s="73"/>
      <c r="AU627" s="73"/>
      <c r="AV627" s="73"/>
      <c r="AW627" s="73"/>
      <c r="AX627" s="73"/>
      <c r="AY627" s="73"/>
      <c r="AZ627" s="73"/>
      <c r="BA627" s="73"/>
      <c r="BB627" s="73"/>
      <c r="BC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99"/>
      <c r="J628" s="73"/>
      <c r="K628" s="73"/>
      <c r="M628" s="34"/>
      <c r="N628" s="35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9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  <c r="AQ628" s="73"/>
      <c r="AR628" s="73"/>
      <c r="AS628" s="73"/>
      <c r="AT628" s="73"/>
      <c r="AU628" s="73"/>
      <c r="AV628" s="73"/>
      <c r="AW628" s="73"/>
      <c r="AX628" s="73"/>
      <c r="AY628" s="73"/>
      <c r="AZ628" s="73"/>
      <c r="BA628" s="73"/>
      <c r="BB628" s="73"/>
      <c r="BC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99"/>
      <c r="J629" s="73"/>
      <c r="K629" s="73"/>
      <c r="M629" s="34"/>
      <c r="N629" s="35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9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  <c r="AQ629" s="73"/>
      <c r="AR629" s="73"/>
      <c r="AS629" s="73"/>
      <c r="AT629" s="73"/>
      <c r="AU629" s="73"/>
      <c r="AV629" s="73"/>
      <c r="AW629" s="73"/>
      <c r="AX629" s="73"/>
      <c r="AY629" s="73"/>
      <c r="AZ629" s="73"/>
      <c r="BA629" s="73"/>
      <c r="BB629" s="73"/>
      <c r="BC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99"/>
      <c r="J630" s="73"/>
      <c r="K630" s="73"/>
      <c r="M630" s="34"/>
      <c r="N630" s="35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9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  <c r="AQ630" s="73"/>
      <c r="AR630" s="73"/>
      <c r="AS630" s="73"/>
      <c r="AT630" s="73"/>
      <c r="AU630" s="73"/>
      <c r="AV630" s="73"/>
      <c r="AW630" s="73"/>
      <c r="AX630" s="73"/>
      <c r="AY630" s="73"/>
      <c r="AZ630" s="73"/>
      <c r="BA630" s="73"/>
      <c r="BB630" s="73"/>
      <c r="BC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99"/>
      <c r="J631" s="73"/>
      <c r="K631" s="73"/>
      <c r="M631" s="34"/>
      <c r="N631" s="35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9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  <c r="AR631" s="73"/>
      <c r="AS631" s="73"/>
      <c r="AT631" s="73"/>
      <c r="AU631" s="73"/>
      <c r="AV631" s="73"/>
      <c r="AW631" s="73"/>
      <c r="AX631" s="73"/>
      <c r="AY631" s="73"/>
      <c r="AZ631" s="73"/>
      <c r="BA631" s="73"/>
      <c r="BB631" s="73"/>
      <c r="BC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99"/>
      <c r="J632" s="73"/>
      <c r="K632" s="73"/>
      <c r="M632" s="34"/>
      <c r="N632" s="35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9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  <c r="AQ632" s="73"/>
      <c r="AR632" s="73"/>
      <c r="AS632" s="73"/>
      <c r="AT632" s="73"/>
      <c r="AU632" s="73"/>
      <c r="AV632" s="73"/>
      <c r="AW632" s="73"/>
      <c r="AX632" s="73"/>
      <c r="AY632" s="73"/>
      <c r="AZ632" s="73"/>
      <c r="BA632" s="73"/>
      <c r="BB632" s="73"/>
      <c r="BC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99"/>
      <c r="J633" s="73"/>
      <c r="K633" s="73"/>
      <c r="M633" s="34"/>
      <c r="N633" s="35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9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  <c r="AQ633" s="73"/>
      <c r="AR633" s="73"/>
      <c r="AS633" s="73"/>
      <c r="AT633" s="73"/>
      <c r="AU633" s="73"/>
      <c r="AV633" s="73"/>
      <c r="AW633" s="73"/>
      <c r="AX633" s="73"/>
      <c r="AY633" s="73"/>
      <c r="AZ633" s="73"/>
      <c r="BA633" s="73"/>
      <c r="BB633" s="73"/>
      <c r="BC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99"/>
      <c r="J634" s="73"/>
      <c r="K634" s="73"/>
      <c r="M634" s="34"/>
      <c r="N634" s="35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9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  <c r="AQ634" s="73"/>
      <c r="AR634" s="73"/>
      <c r="AS634" s="73"/>
      <c r="AT634" s="73"/>
      <c r="AU634" s="73"/>
      <c r="AV634" s="73"/>
      <c r="AW634" s="73"/>
      <c r="AX634" s="73"/>
      <c r="AY634" s="73"/>
      <c r="AZ634" s="73"/>
      <c r="BA634" s="73"/>
      <c r="BB634" s="73"/>
      <c r="BC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99"/>
      <c r="J635" s="73"/>
      <c r="K635" s="73"/>
      <c r="M635" s="34"/>
      <c r="N635" s="35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9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  <c r="AR635" s="73"/>
      <c r="AS635" s="73"/>
      <c r="AT635" s="73"/>
      <c r="AU635" s="73"/>
      <c r="AV635" s="73"/>
      <c r="AW635" s="73"/>
      <c r="AX635" s="73"/>
      <c r="AY635" s="73"/>
      <c r="AZ635" s="73"/>
      <c r="BA635" s="73"/>
      <c r="BB635" s="73"/>
      <c r="BC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99"/>
      <c r="J636" s="73"/>
      <c r="K636" s="73"/>
      <c r="M636" s="34"/>
      <c r="N636" s="35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9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  <c r="AQ636" s="73"/>
      <c r="AR636" s="73"/>
      <c r="AS636" s="73"/>
      <c r="AT636" s="73"/>
      <c r="AU636" s="73"/>
      <c r="AV636" s="73"/>
      <c r="AW636" s="73"/>
      <c r="AX636" s="73"/>
      <c r="AY636" s="73"/>
      <c r="AZ636" s="73"/>
      <c r="BA636" s="73"/>
      <c r="BB636" s="73"/>
      <c r="BC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99"/>
      <c r="J637" s="73"/>
      <c r="K637" s="73"/>
      <c r="M637" s="34"/>
      <c r="N637" s="35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9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  <c r="AQ637" s="73"/>
      <c r="AR637" s="73"/>
      <c r="AS637" s="73"/>
      <c r="AT637" s="73"/>
      <c r="AU637" s="73"/>
      <c r="AV637" s="73"/>
      <c r="AW637" s="73"/>
      <c r="AX637" s="73"/>
      <c r="AY637" s="73"/>
      <c r="AZ637" s="73"/>
      <c r="BA637" s="73"/>
      <c r="BB637" s="73"/>
      <c r="BC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99"/>
      <c r="J638" s="73"/>
      <c r="K638" s="73"/>
      <c r="M638" s="34"/>
      <c r="N638" s="35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9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  <c r="AQ638" s="73"/>
      <c r="AR638" s="73"/>
      <c r="AS638" s="73"/>
      <c r="AT638" s="73"/>
      <c r="AU638" s="73"/>
      <c r="AV638" s="73"/>
      <c r="AW638" s="73"/>
      <c r="AX638" s="73"/>
      <c r="AY638" s="73"/>
      <c r="AZ638" s="73"/>
      <c r="BA638" s="73"/>
      <c r="BB638" s="73"/>
      <c r="BC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99"/>
      <c r="J639" s="73"/>
      <c r="K639" s="73"/>
      <c r="M639" s="34"/>
      <c r="N639" s="35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9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  <c r="AR639" s="73"/>
      <c r="AS639" s="73"/>
      <c r="AT639" s="73"/>
      <c r="AU639" s="73"/>
      <c r="AV639" s="73"/>
      <c r="AW639" s="73"/>
      <c r="AX639" s="73"/>
      <c r="AY639" s="73"/>
      <c r="AZ639" s="73"/>
      <c r="BA639" s="73"/>
      <c r="BB639" s="73"/>
      <c r="BC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99"/>
      <c r="J640" s="73"/>
      <c r="K640" s="73"/>
      <c r="M640" s="34"/>
      <c r="N640" s="35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9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  <c r="AQ640" s="73"/>
      <c r="AR640" s="73"/>
      <c r="AS640" s="73"/>
      <c r="AT640" s="73"/>
      <c r="AU640" s="73"/>
      <c r="AV640" s="73"/>
      <c r="AW640" s="73"/>
      <c r="AX640" s="73"/>
      <c r="AY640" s="73"/>
      <c r="AZ640" s="73"/>
      <c r="BA640" s="73"/>
      <c r="BB640" s="73"/>
      <c r="BC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99"/>
      <c r="J641" s="73"/>
      <c r="K641" s="73"/>
      <c r="M641" s="34"/>
      <c r="N641" s="35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9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  <c r="AQ641" s="73"/>
      <c r="AR641" s="73"/>
      <c r="AS641" s="73"/>
      <c r="AT641" s="73"/>
      <c r="AU641" s="73"/>
      <c r="AV641" s="73"/>
      <c r="AW641" s="73"/>
      <c r="AX641" s="73"/>
      <c r="AY641" s="73"/>
      <c r="AZ641" s="73"/>
      <c r="BA641" s="73"/>
      <c r="BB641" s="73"/>
      <c r="BC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99"/>
      <c r="J642" s="73"/>
      <c r="K642" s="73"/>
      <c r="M642" s="34"/>
      <c r="N642" s="35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9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  <c r="AQ642" s="73"/>
      <c r="AR642" s="73"/>
      <c r="AS642" s="73"/>
      <c r="AT642" s="73"/>
      <c r="AU642" s="73"/>
      <c r="AV642" s="73"/>
      <c r="AW642" s="73"/>
      <c r="AX642" s="73"/>
      <c r="AY642" s="73"/>
      <c r="AZ642" s="73"/>
      <c r="BA642" s="73"/>
      <c r="BB642" s="73"/>
      <c r="BC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99"/>
      <c r="J643" s="73"/>
      <c r="K643" s="73"/>
      <c r="M643" s="34"/>
      <c r="N643" s="35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9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  <c r="AQ643" s="73"/>
      <c r="AR643" s="73"/>
      <c r="AS643" s="73"/>
      <c r="AT643" s="73"/>
      <c r="AU643" s="73"/>
      <c r="AV643" s="73"/>
      <c r="AW643" s="73"/>
      <c r="AX643" s="73"/>
      <c r="AY643" s="73"/>
      <c r="AZ643" s="73"/>
      <c r="BA643" s="73"/>
      <c r="BB643" s="73"/>
      <c r="BC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99"/>
      <c r="J644" s="73"/>
      <c r="K644" s="73"/>
      <c r="M644" s="34"/>
      <c r="N644" s="35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9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  <c r="AQ644" s="73"/>
      <c r="AR644" s="73"/>
      <c r="AS644" s="73"/>
      <c r="AT644" s="73"/>
      <c r="AU644" s="73"/>
      <c r="AV644" s="73"/>
      <c r="AW644" s="73"/>
      <c r="AX644" s="73"/>
      <c r="AY644" s="73"/>
      <c r="AZ644" s="73"/>
      <c r="BA644" s="73"/>
      <c r="BB644" s="73"/>
      <c r="BC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99"/>
      <c r="J645" s="73"/>
      <c r="K645" s="73"/>
      <c r="M645" s="34"/>
      <c r="N645" s="35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9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  <c r="AQ645" s="73"/>
      <c r="AR645" s="73"/>
      <c r="AS645" s="73"/>
      <c r="AT645" s="73"/>
      <c r="AU645" s="73"/>
      <c r="AV645" s="73"/>
      <c r="AW645" s="73"/>
      <c r="AX645" s="73"/>
      <c r="AY645" s="73"/>
      <c r="AZ645" s="73"/>
      <c r="BA645" s="73"/>
      <c r="BB645" s="73"/>
      <c r="BC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99"/>
      <c r="J646" s="73"/>
      <c r="K646" s="73"/>
      <c r="M646" s="34"/>
      <c r="N646" s="35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9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  <c r="AQ646" s="73"/>
      <c r="AR646" s="73"/>
      <c r="AS646" s="73"/>
      <c r="AT646" s="73"/>
      <c r="AU646" s="73"/>
      <c r="AV646" s="73"/>
      <c r="AW646" s="73"/>
      <c r="AX646" s="73"/>
      <c r="AY646" s="73"/>
      <c r="AZ646" s="73"/>
      <c r="BA646" s="73"/>
      <c r="BB646" s="73"/>
      <c r="BC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99"/>
      <c r="J647" s="73"/>
      <c r="K647" s="73"/>
      <c r="M647" s="34"/>
      <c r="N647" s="35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9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  <c r="AQ647" s="73"/>
      <c r="AR647" s="73"/>
      <c r="AS647" s="73"/>
      <c r="AT647" s="73"/>
      <c r="AU647" s="73"/>
      <c r="AV647" s="73"/>
      <c r="AW647" s="73"/>
      <c r="AX647" s="73"/>
      <c r="AY647" s="73"/>
      <c r="AZ647" s="73"/>
      <c r="BA647" s="73"/>
      <c r="BB647" s="73"/>
      <c r="BC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99"/>
      <c r="J648" s="73"/>
      <c r="K648" s="73"/>
      <c r="M648" s="34"/>
      <c r="N648" s="35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9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  <c r="AQ648" s="73"/>
      <c r="AR648" s="73"/>
      <c r="AS648" s="73"/>
      <c r="AT648" s="73"/>
      <c r="AU648" s="73"/>
      <c r="AV648" s="73"/>
      <c r="AW648" s="73"/>
      <c r="AX648" s="73"/>
      <c r="AY648" s="73"/>
      <c r="AZ648" s="73"/>
      <c r="BA648" s="73"/>
      <c r="BB648" s="73"/>
      <c r="BC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99"/>
      <c r="J649" s="73"/>
      <c r="K649" s="73"/>
      <c r="M649" s="34"/>
      <c r="N649" s="35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9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  <c r="AQ649" s="73"/>
      <c r="AR649" s="73"/>
      <c r="AS649" s="73"/>
      <c r="AT649" s="73"/>
      <c r="AU649" s="73"/>
      <c r="AV649" s="73"/>
      <c r="AW649" s="73"/>
      <c r="AX649" s="73"/>
      <c r="AY649" s="73"/>
      <c r="AZ649" s="73"/>
      <c r="BA649" s="73"/>
      <c r="BB649" s="73"/>
      <c r="BC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99"/>
      <c r="J650" s="73"/>
      <c r="K650" s="73"/>
      <c r="M650" s="34"/>
      <c r="N650" s="35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9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  <c r="AQ650" s="73"/>
      <c r="AR650" s="73"/>
      <c r="AS650" s="73"/>
      <c r="AT650" s="73"/>
      <c r="AU650" s="73"/>
      <c r="AV650" s="73"/>
      <c r="AW650" s="73"/>
      <c r="AX650" s="73"/>
      <c r="AY650" s="73"/>
      <c r="AZ650" s="73"/>
      <c r="BA650" s="73"/>
      <c r="BB650" s="73"/>
      <c r="BC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99"/>
      <c r="J651" s="73"/>
      <c r="K651" s="73"/>
      <c r="M651" s="34"/>
      <c r="N651" s="35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9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  <c r="AQ651" s="73"/>
      <c r="AR651" s="73"/>
      <c r="AS651" s="73"/>
      <c r="AT651" s="73"/>
      <c r="AU651" s="73"/>
      <c r="AV651" s="73"/>
      <c r="AW651" s="73"/>
      <c r="AX651" s="73"/>
      <c r="AY651" s="73"/>
      <c r="AZ651" s="73"/>
      <c r="BA651" s="73"/>
      <c r="BB651" s="73"/>
      <c r="BC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99"/>
      <c r="J652" s="73"/>
      <c r="K652" s="73"/>
      <c r="M652" s="34"/>
      <c r="N652" s="35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9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  <c r="AQ652" s="73"/>
      <c r="AR652" s="73"/>
      <c r="AS652" s="73"/>
      <c r="AT652" s="73"/>
      <c r="AU652" s="73"/>
      <c r="AV652" s="73"/>
      <c r="AW652" s="73"/>
      <c r="AX652" s="73"/>
      <c r="AY652" s="73"/>
      <c r="AZ652" s="73"/>
      <c r="BA652" s="73"/>
      <c r="BB652" s="73"/>
      <c r="BC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99"/>
      <c r="J653" s="73"/>
      <c r="K653" s="73"/>
      <c r="M653" s="34"/>
      <c r="N653" s="35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9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  <c r="AQ653" s="73"/>
      <c r="AR653" s="73"/>
      <c r="AS653" s="73"/>
      <c r="AT653" s="73"/>
      <c r="AU653" s="73"/>
      <c r="AV653" s="73"/>
      <c r="AW653" s="73"/>
      <c r="AX653" s="73"/>
      <c r="AY653" s="73"/>
      <c r="AZ653" s="73"/>
      <c r="BA653" s="73"/>
      <c r="BB653" s="73"/>
      <c r="BC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99"/>
      <c r="J654" s="73"/>
      <c r="K654" s="73"/>
      <c r="M654" s="34"/>
      <c r="N654" s="35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9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  <c r="AQ654" s="73"/>
      <c r="AR654" s="73"/>
      <c r="AS654" s="73"/>
      <c r="AT654" s="73"/>
      <c r="AU654" s="73"/>
      <c r="AV654" s="73"/>
      <c r="AW654" s="73"/>
      <c r="AX654" s="73"/>
      <c r="AY654" s="73"/>
      <c r="AZ654" s="73"/>
      <c r="BA654" s="73"/>
      <c r="BB654" s="73"/>
      <c r="BC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99"/>
      <c r="J655" s="73"/>
      <c r="K655" s="73"/>
      <c r="M655" s="34"/>
      <c r="N655" s="35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9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  <c r="AQ655" s="73"/>
      <c r="AR655" s="73"/>
      <c r="AS655" s="73"/>
      <c r="AT655" s="73"/>
      <c r="AU655" s="73"/>
      <c r="AV655" s="73"/>
      <c r="AW655" s="73"/>
      <c r="AX655" s="73"/>
      <c r="AY655" s="73"/>
      <c r="AZ655" s="73"/>
      <c r="BA655" s="73"/>
      <c r="BB655" s="73"/>
      <c r="BC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99"/>
      <c r="J656" s="73"/>
      <c r="K656" s="73"/>
      <c r="M656" s="34"/>
      <c r="N656" s="35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9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  <c r="AQ656" s="73"/>
      <c r="AR656" s="73"/>
      <c r="AS656" s="73"/>
      <c r="AT656" s="73"/>
      <c r="AU656" s="73"/>
      <c r="AV656" s="73"/>
      <c r="AW656" s="73"/>
      <c r="AX656" s="73"/>
      <c r="AY656" s="73"/>
      <c r="AZ656" s="73"/>
      <c r="BA656" s="73"/>
      <c r="BB656" s="73"/>
      <c r="BC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99"/>
      <c r="J657" s="73"/>
      <c r="K657" s="73"/>
      <c r="M657" s="34"/>
      <c r="N657" s="35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9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  <c r="AQ657" s="73"/>
      <c r="AR657" s="73"/>
      <c r="AS657" s="73"/>
      <c r="AT657" s="73"/>
      <c r="AU657" s="73"/>
      <c r="AV657" s="73"/>
      <c r="AW657" s="73"/>
      <c r="AX657" s="73"/>
      <c r="AY657" s="73"/>
      <c r="AZ657" s="73"/>
      <c r="BA657" s="73"/>
      <c r="BB657" s="73"/>
      <c r="BC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99"/>
      <c r="J658" s="73"/>
      <c r="K658" s="73"/>
      <c r="M658" s="34"/>
      <c r="N658" s="35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9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  <c r="AQ658" s="73"/>
      <c r="AR658" s="73"/>
      <c r="AS658" s="73"/>
      <c r="AT658" s="73"/>
      <c r="AU658" s="73"/>
      <c r="AV658" s="73"/>
      <c r="AW658" s="73"/>
      <c r="AX658" s="73"/>
      <c r="AY658" s="73"/>
      <c r="AZ658" s="73"/>
      <c r="BA658" s="73"/>
      <c r="BB658" s="73"/>
      <c r="BC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99"/>
      <c r="J659" s="73"/>
      <c r="K659" s="73"/>
      <c r="M659" s="34"/>
      <c r="N659" s="35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9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  <c r="AQ659" s="73"/>
      <c r="AR659" s="73"/>
      <c r="AS659" s="73"/>
      <c r="AT659" s="73"/>
      <c r="AU659" s="73"/>
      <c r="AV659" s="73"/>
      <c r="AW659" s="73"/>
      <c r="AX659" s="73"/>
      <c r="AY659" s="73"/>
      <c r="AZ659" s="73"/>
      <c r="BA659" s="73"/>
      <c r="BB659" s="73"/>
      <c r="BC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99"/>
      <c r="J660" s="73"/>
      <c r="K660" s="73"/>
      <c r="M660" s="34"/>
      <c r="N660" s="35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9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  <c r="AQ660" s="73"/>
      <c r="AR660" s="73"/>
      <c r="AS660" s="73"/>
      <c r="AT660" s="73"/>
      <c r="AU660" s="73"/>
      <c r="AV660" s="73"/>
      <c r="AW660" s="73"/>
      <c r="AX660" s="73"/>
      <c r="AY660" s="73"/>
      <c r="AZ660" s="73"/>
      <c r="BA660" s="73"/>
      <c r="BB660" s="73"/>
      <c r="BC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99"/>
      <c r="J661" s="73"/>
      <c r="K661" s="73"/>
      <c r="M661" s="34"/>
      <c r="N661" s="35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9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  <c r="AQ661" s="73"/>
      <c r="AR661" s="73"/>
      <c r="AS661" s="73"/>
      <c r="AT661" s="73"/>
      <c r="AU661" s="73"/>
      <c r="AV661" s="73"/>
      <c r="AW661" s="73"/>
      <c r="AX661" s="73"/>
      <c r="AY661" s="73"/>
      <c r="AZ661" s="73"/>
      <c r="BA661" s="73"/>
      <c r="BB661" s="73"/>
      <c r="BC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99"/>
      <c r="J662" s="73"/>
      <c r="K662" s="73"/>
      <c r="M662" s="34"/>
      <c r="N662" s="35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9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  <c r="AQ662" s="73"/>
      <c r="AR662" s="73"/>
      <c r="AS662" s="73"/>
      <c r="AT662" s="73"/>
      <c r="AU662" s="73"/>
      <c r="AV662" s="73"/>
      <c r="AW662" s="73"/>
      <c r="AX662" s="73"/>
      <c r="AY662" s="73"/>
      <c r="AZ662" s="73"/>
      <c r="BA662" s="73"/>
      <c r="BB662" s="73"/>
      <c r="BC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99"/>
      <c r="J663" s="73"/>
      <c r="K663" s="73"/>
      <c r="M663" s="34"/>
      <c r="N663" s="35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9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  <c r="AQ663" s="73"/>
      <c r="AR663" s="73"/>
      <c r="AS663" s="73"/>
      <c r="AT663" s="73"/>
      <c r="AU663" s="73"/>
      <c r="AV663" s="73"/>
      <c r="AW663" s="73"/>
      <c r="AX663" s="73"/>
      <c r="AY663" s="73"/>
      <c r="AZ663" s="73"/>
      <c r="BA663" s="73"/>
      <c r="BB663" s="73"/>
      <c r="BC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99"/>
      <c r="J664" s="73"/>
      <c r="K664" s="73"/>
      <c r="M664" s="34"/>
      <c r="N664" s="35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9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  <c r="AQ664" s="73"/>
      <c r="AR664" s="73"/>
      <c r="AS664" s="73"/>
      <c r="AT664" s="73"/>
      <c r="AU664" s="73"/>
      <c r="AV664" s="73"/>
      <c r="AW664" s="73"/>
      <c r="AX664" s="73"/>
      <c r="AY664" s="73"/>
      <c r="AZ664" s="73"/>
      <c r="BA664" s="73"/>
      <c r="BB664" s="73"/>
      <c r="BC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99"/>
      <c r="J665" s="73"/>
      <c r="K665" s="73"/>
      <c r="M665" s="34"/>
      <c r="N665" s="35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9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  <c r="AQ665" s="73"/>
      <c r="AR665" s="73"/>
      <c r="AS665" s="73"/>
      <c r="AT665" s="73"/>
      <c r="AU665" s="73"/>
      <c r="AV665" s="73"/>
      <c r="AW665" s="73"/>
      <c r="AX665" s="73"/>
      <c r="AY665" s="73"/>
      <c r="AZ665" s="73"/>
      <c r="BA665" s="73"/>
      <c r="BB665" s="73"/>
      <c r="BC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99"/>
      <c r="J666" s="73"/>
      <c r="K666" s="73"/>
      <c r="M666" s="34"/>
      <c r="N666" s="35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9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  <c r="AQ666" s="73"/>
      <c r="AR666" s="73"/>
      <c r="AS666" s="73"/>
      <c r="AT666" s="73"/>
      <c r="AU666" s="73"/>
      <c r="AV666" s="73"/>
      <c r="AW666" s="73"/>
      <c r="AX666" s="73"/>
      <c r="AY666" s="73"/>
      <c r="AZ666" s="73"/>
      <c r="BA666" s="73"/>
      <c r="BB666" s="73"/>
      <c r="BC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99"/>
      <c r="J667" s="73"/>
      <c r="K667" s="73"/>
      <c r="M667" s="34"/>
      <c r="N667" s="35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9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  <c r="AQ667" s="73"/>
      <c r="AR667" s="73"/>
      <c r="AS667" s="73"/>
      <c r="AT667" s="73"/>
      <c r="AU667" s="73"/>
      <c r="AV667" s="73"/>
      <c r="AW667" s="73"/>
      <c r="AX667" s="73"/>
      <c r="AY667" s="73"/>
      <c r="AZ667" s="73"/>
      <c r="BA667" s="73"/>
      <c r="BB667" s="73"/>
      <c r="BC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99"/>
      <c r="J668" s="73"/>
      <c r="K668" s="73"/>
      <c r="M668" s="34"/>
      <c r="N668" s="35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9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  <c r="AQ668" s="73"/>
      <c r="AR668" s="73"/>
      <c r="AS668" s="73"/>
      <c r="AT668" s="73"/>
      <c r="AU668" s="73"/>
      <c r="AV668" s="73"/>
      <c r="AW668" s="73"/>
      <c r="AX668" s="73"/>
      <c r="AY668" s="73"/>
      <c r="AZ668" s="73"/>
      <c r="BA668" s="73"/>
      <c r="BB668" s="73"/>
      <c r="BC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99"/>
      <c r="J669" s="73"/>
      <c r="K669" s="73"/>
      <c r="M669" s="34"/>
      <c r="N669" s="35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9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  <c r="AQ669" s="73"/>
      <c r="AR669" s="73"/>
      <c r="AS669" s="73"/>
      <c r="AT669" s="73"/>
      <c r="AU669" s="73"/>
      <c r="AV669" s="73"/>
      <c r="AW669" s="73"/>
      <c r="AX669" s="73"/>
      <c r="AY669" s="73"/>
      <c r="AZ669" s="73"/>
      <c r="BA669" s="73"/>
      <c r="BB669" s="73"/>
      <c r="BC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99"/>
      <c r="J670" s="73"/>
      <c r="K670" s="73"/>
      <c r="M670" s="34"/>
      <c r="N670" s="35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9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  <c r="AQ670" s="73"/>
      <c r="AR670" s="73"/>
      <c r="AS670" s="73"/>
      <c r="AT670" s="73"/>
      <c r="AU670" s="73"/>
      <c r="AV670" s="73"/>
      <c r="AW670" s="73"/>
      <c r="AX670" s="73"/>
      <c r="AY670" s="73"/>
      <c r="AZ670" s="73"/>
      <c r="BA670" s="73"/>
      <c r="BB670" s="73"/>
      <c r="BC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99"/>
      <c r="J671" s="73"/>
      <c r="K671" s="73"/>
      <c r="M671" s="34"/>
      <c r="N671" s="35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9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  <c r="AQ671" s="73"/>
      <c r="AR671" s="73"/>
      <c r="AS671" s="73"/>
      <c r="AT671" s="73"/>
      <c r="AU671" s="73"/>
      <c r="AV671" s="73"/>
      <c r="AW671" s="73"/>
      <c r="AX671" s="73"/>
      <c r="AY671" s="73"/>
      <c r="AZ671" s="73"/>
      <c r="BA671" s="73"/>
      <c r="BB671" s="73"/>
      <c r="BC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99"/>
      <c r="J672" s="73"/>
      <c r="K672" s="73"/>
      <c r="M672" s="34"/>
      <c r="N672" s="35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9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  <c r="AQ672" s="73"/>
      <c r="AR672" s="73"/>
      <c r="AS672" s="73"/>
      <c r="AT672" s="73"/>
      <c r="AU672" s="73"/>
      <c r="AV672" s="73"/>
      <c r="AW672" s="73"/>
      <c r="AX672" s="73"/>
      <c r="AY672" s="73"/>
      <c r="AZ672" s="73"/>
      <c r="BA672" s="73"/>
      <c r="BB672" s="73"/>
      <c r="BC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99"/>
      <c r="J673" s="73"/>
      <c r="K673" s="73"/>
      <c r="M673" s="34"/>
      <c r="N673" s="35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9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  <c r="AQ673" s="73"/>
      <c r="AR673" s="73"/>
      <c r="AS673" s="73"/>
      <c r="AT673" s="73"/>
      <c r="AU673" s="73"/>
      <c r="AV673" s="73"/>
      <c r="AW673" s="73"/>
      <c r="AX673" s="73"/>
      <c r="AY673" s="73"/>
      <c r="AZ673" s="73"/>
      <c r="BA673" s="73"/>
      <c r="BB673" s="73"/>
      <c r="BC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99"/>
      <c r="J674" s="73"/>
      <c r="K674" s="73"/>
      <c r="M674" s="34"/>
      <c r="N674" s="35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9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  <c r="AQ674" s="73"/>
      <c r="AR674" s="73"/>
      <c r="AS674" s="73"/>
      <c r="AT674" s="73"/>
      <c r="AU674" s="73"/>
      <c r="AV674" s="73"/>
      <c r="AW674" s="73"/>
      <c r="AX674" s="73"/>
      <c r="AY674" s="73"/>
      <c r="AZ674" s="73"/>
      <c r="BA674" s="73"/>
      <c r="BB674" s="73"/>
      <c r="BC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99"/>
      <c r="J675" s="73"/>
      <c r="K675" s="73"/>
      <c r="M675" s="34"/>
      <c r="N675" s="35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9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  <c r="AQ675" s="73"/>
      <c r="AR675" s="73"/>
      <c r="AS675" s="73"/>
      <c r="AT675" s="73"/>
      <c r="AU675" s="73"/>
      <c r="AV675" s="73"/>
      <c r="AW675" s="73"/>
      <c r="AX675" s="73"/>
      <c r="AY675" s="73"/>
      <c r="AZ675" s="73"/>
      <c r="BA675" s="73"/>
      <c r="BB675" s="73"/>
      <c r="BC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99"/>
      <c r="J676" s="73"/>
      <c r="K676" s="73"/>
      <c r="M676" s="34"/>
      <c r="N676" s="35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9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  <c r="AQ676" s="73"/>
      <c r="AR676" s="73"/>
      <c r="AS676" s="73"/>
      <c r="AT676" s="73"/>
      <c r="AU676" s="73"/>
      <c r="AV676" s="73"/>
      <c r="AW676" s="73"/>
      <c r="AX676" s="73"/>
      <c r="AY676" s="73"/>
      <c r="AZ676" s="73"/>
      <c r="BA676" s="73"/>
      <c r="BB676" s="73"/>
      <c r="BC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99"/>
      <c r="J677" s="73"/>
      <c r="K677" s="73"/>
      <c r="M677" s="34"/>
      <c r="N677" s="35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9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  <c r="AQ677" s="73"/>
      <c r="AR677" s="73"/>
      <c r="AS677" s="73"/>
      <c r="AT677" s="73"/>
      <c r="AU677" s="73"/>
      <c r="AV677" s="73"/>
      <c r="AW677" s="73"/>
      <c r="AX677" s="73"/>
      <c r="AY677" s="73"/>
      <c r="AZ677" s="73"/>
      <c r="BA677" s="73"/>
      <c r="BB677" s="73"/>
      <c r="BC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99"/>
      <c r="J678" s="73"/>
      <c r="K678" s="73"/>
      <c r="M678" s="34"/>
      <c r="N678" s="35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9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  <c r="AQ678" s="73"/>
      <c r="AR678" s="73"/>
      <c r="AS678" s="73"/>
      <c r="AT678" s="73"/>
      <c r="AU678" s="73"/>
      <c r="AV678" s="73"/>
      <c r="AW678" s="73"/>
      <c r="AX678" s="73"/>
      <c r="AY678" s="73"/>
      <c r="AZ678" s="73"/>
      <c r="BA678" s="73"/>
      <c r="BB678" s="73"/>
      <c r="BC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99"/>
      <c r="J679" s="73"/>
      <c r="K679" s="73"/>
      <c r="M679" s="34"/>
      <c r="N679" s="35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9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  <c r="AQ679" s="73"/>
      <c r="AR679" s="73"/>
      <c r="AS679" s="73"/>
      <c r="AT679" s="73"/>
      <c r="AU679" s="73"/>
      <c r="AV679" s="73"/>
      <c r="AW679" s="73"/>
      <c r="AX679" s="73"/>
      <c r="AY679" s="73"/>
      <c r="AZ679" s="73"/>
      <c r="BA679" s="73"/>
      <c r="BB679" s="73"/>
      <c r="BC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99"/>
      <c r="J680" s="73"/>
      <c r="K680" s="73"/>
      <c r="M680" s="34"/>
      <c r="N680" s="35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9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  <c r="AQ680" s="73"/>
      <c r="AR680" s="73"/>
      <c r="AS680" s="73"/>
      <c r="AT680" s="73"/>
      <c r="AU680" s="73"/>
      <c r="AV680" s="73"/>
      <c r="AW680" s="73"/>
      <c r="AX680" s="73"/>
      <c r="AY680" s="73"/>
      <c r="AZ680" s="73"/>
      <c r="BA680" s="73"/>
      <c r="BB680" s="73"/>
      <c r="BC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99"/>
      <c r="J681" s="73"/>
      <c r="K681" s="73"/>
      <c r="M681" s="34"/>
      <c r="N681" s="35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9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  <c r="AQ681" s="73"/>
      <c r="AR681" s="73"/>
      <c r="AS681" s="73"/>
      <c r="AT681" s="73"/>
      <c r="AU681" s="73"/>
      <c r="AV681" s="73"/>
      <c r="AW681" s="73"/>
      <c r="AX681" s="73"/>
      <c r="AY681" s="73"/>
      <c r="AZ681" s="73"/>
      <c r="BA681" s="73"/>
      <c r="BB681" s="73"/>
      <c r="BC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99"/>
      <c r="J682" s="73"/>
      <c r="K682" s="73"/>
      <c r="M682" s="34"/>
      <c r="N682" s="35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9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  <c r="AQ682" s="73"/>
      <c r="AR682" s="73"/>
      <c r="AS682" s="73"/>
      <c r="AT682" s="73"/>
      <c r="AU682" s="73"/>
      <c r="AV682" s="73"/>
      <c r="AW682" s="73"/>
      <c r="AX682" s="73"/>
      <c r="AY682" s="73"/>
      <c r="AZ682" s="73"/>
      <c r="BA682" s="73"/>
      <c r="BB682" s="73"/>
      <c r="BC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99"/>
      <c r="J683" s="73"/>
      <c r="K683" s="73"/>
      <c r="M683" s="34"/>
      <c r="N683" s="35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9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  <c r="AQ683" s="73"/>
      <c r="AR683" s="73"/>
      <c r="AS683" s="73"/>
      <c r="AT683" s="73"/>
      <c r="AU683" s="73"/>
      <c r="AV683" s="73"/>
      <c r="AW683" s="73"/>
      <c r="AX683" s="73"/>
      <c r="AY683" s="73"/>
      <c r="AZ683" s="73"/>
      <c r="BA683" s="73"/>
      <c r="BB683" s="73"/>
      <c r="BC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99"/>
      <c r="J684" s="73"/>
      <c r="K684" s="73"/>
      <c r="M684" s="34"/>
      <c r="N684" s="35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9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  <c r="AQ684" s="73"/>
      <c r="AR684" s="73"/>
      <c r="AS684" s="73"/>
      <c r="AT684" s="73"/>
      <c r="AU684" s="73"/>
      <c r="AV684" s="73"/>
      <c r="AW684" s="73"/>
      <c r="AX684" s="73"/>
      <c r="AY684" s="73"/>
      <c r="AZ684" s="73"/>
      <c r="BA684" s="73"/>
      <c r="BB684" s="73"/>
      <c r="BC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99"/>
      <c r="J685" s="73"/>
      <c r="K685" s="73"/>
      <c r="M685" s="34"/>
      <c r="N685" s="35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9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  <c r="AQ685" s="73"/>
      <c r="AR685" s="73"/>
      <c r="AS685" s="73"/>
      <c r="AT685" s="73"/>
      <c r="AU685" s="73"/>
      <c r="AV685" s="73"/>
      <c r="AW685" s="73"/>
      <c r="AX685" s="73"/>
      <c r="AY685" s="73"/>
      <c r="AZ685" s="73"/>
      <c r="BA685" s="73"/>
      <c r="BB685" s="73"/>
      <c r="BC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99"/>
      <c r="J686" s="73"/>
      <c r="K686" s="73"/>
      <c r="M686" s="34"/>
      <c r="N686" s="35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9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73"/>
      <c r="AR686" s="73"/>
      <c r="AS686" s="73"/>
      <c r="AT686" s="73"/>
      <c r="AU686" s="73"/>
      <c r="AV686" s="73"/>
      <c r="AW686" s="73"/>
      <c r="AX686" s="73"/>
      <c r="AY686" s="73"/>
      <c r="AZ686" s="73"/>
      <c r="BA686" s="73"/>
      <c r="BB686" s="73"/>
      <c r="BC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99"/>
      <c r="J687" s="73"/>
      <c r="K687" s="73"/>
      <c r="M687" s="34"/>
      <c r="N687" s="35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9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  <c r="AQ687" s="73"/>
      <c r="AR687" s="73"/>
      <c r="AS687" s="73"/>
      <c r="AT687" s="73"/>
      <c r="AU687" s="73"/>
      <c r="AV687" s="73"/>
      <c r="AW687" s="73"/>
      <c r="AX687" s="73"/>
      <c r="AY687" s="73"/>
      <c r="AZ687" s="73"/>
      <c r="BA687" s="73"/>
      <c r="BB687" s="73"/>
      <c r="BC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99"/>
      <c r="J688" s="73"/>
      <c r="K688" s="73"/>
      <c r="M688" s="34"/>
      <c r="N688" s="35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9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  <c r="AQ688" s="73"/>
      <c r="AR688" s="73"/>
      <c r="AS688" s="73"/>
      <c r="AT688" s="73"/>
      <c r="AU688" s="73"/>
      <c r="AV688" s="73"/>
      <c r="AW688" s="73"/>
      <c r="AX688" s="73"/>
      <c r="AY688" s="73"/>
      <c r="AZ688" s="73"/>
      <c r="BA688" s="73"/>
      <c r="BB688" s="73"/>
      <c r="BC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99"/>
      <c r="J689" s="73"/>
      <c r="K689" s="73"/>
      <c r="M689" s="34"/>
      <c r="N689" s="35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9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  <c r="AQ689" s="73"/>
      <c r="AR689" s="73"/>
      <c r="AS689" s="73"/>
      <c r="AT689" s="73"/>
      <c r="AU689" s="73"/>
      <c r="AV689" s="73"/>
      <c r="AW689" s="73"/>
      <c r="AX689" s="73"/>
      <c r="AY689" s="73"/>
      <c r="AZ689" s="73"/>
      <c r="BA689" s="73"/>
      <c r="BB689" s="73"/>
      <c r="BC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99"/>
      <c r="J690" s="73"/>
      <c r="K690" s="73"/>
      <c r="M690" s="34"/>
      <c r="N690" s="35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9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  <c r="AQ690" s="73"/>
      <c r="AR690" s="73"/>
      <c r="AS690" s="73"/>
      <c r="AT690" s="73"/>
      <c r="AU690" s="73"/>
      <c r="AV690" s="73"/>
      <c r="AW690" s="73"/>
      <c r="AX690" s="73"/>
      <c r="AY690" s="73"/>
      <c r="AZ690" s="73"/>
      <c r="BA690" s="73"/>
      <c r="BB690" s="73"/>
      <c r="BC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99"/>
      <c r="J691" s="73"/>
      <c r="K691" s="73"/>
      <c r="M691" s="34"/>
      <c r="N691" s="35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9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  <c r="AQ691" s="73"/>
      <c r="AR691" s="73"/>
      <c r="AS691" s="73"/>
      <c r="AT691" s="73"/>
      <c r="AU691" s="73"/>
      <c r="AV691" s="73"/>
      <c r="AW691" s="73"/>
      <c r="AX691" s="73"/>
      <c r="AY691" s="73"/>
      <c r="AZ691" s="73"/>
      <c r="BA691" s="73"/>
      <c r="BB691" s="73"/>
      <c r="BC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99"/>
      <c r="J692" s="73"/>
      <c r="K692" s="73"/>
      <c r="M692" s="34"/>
      <c r="N692" s="35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9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  <c r="AQ692" s="73"/>
      <c r="AR692" s="73"/>
      <c r="AS692" s="73"/>
      <c r="AT692" s="73"/>
      <c r="AU692" s="73"/>
      <c r="AV692" s="73"/>
      <c r="AW692" s="73"/>
      <c r="AX692" s="73"/>
      <c r="AY692" s="73"/>
      <c r="AZ692" s="73"/>
      <c r="BA692" s="73"/>
      <c r="BB692" s="73"/>
      <c r="BC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99"/>
      <c r="J693" s="73"/>
      <c r="K693" s="73"/>
      <c r="M693" s="34"/>
      <c r="N693" s="35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9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  <c r="AQ693" s="73"/>
      <c r="AR693" s="73"/>
      <c r="AS693" s="73"/>
      <c r="AT693" s="73"/>
      <c r="AU693" s="73"/>
      <c r="AV693" s="73"/>
      <c r="AW693" s="73"/>
      <c r="AX693" s="73"/>
      <c r="AY693" s="73"/>
      <c r="AZ693" s="73"/>
      <c r="BA693" s="73"/>
      <c r="BB693" s="73"/>
      <c r="BC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99"/>
      <c r="J694" s="73"/>
      <c r="K694" s="73"/>
      <c r="M694" s="34"/>
      <c r="N694" s="35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9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  <c r="AQ694" s="73"/>
      <c r="AR694" s="73"/>
      <c r="AS694" s="73"/>
      <c r="AT694" s="73"/>
      <c r="AU694" s="73"/>
      <c r="AV694" s="73"/>
      <c r="AW694" s="73"/>
      <c r="AX694" s="73"/>
      <c r="AY694" s="73"/>
      <c r="AZ694" s="73"/>
      <c r="BA694" s="73"/>
      <c r="BB694" s="73"/>
      <c r="BC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99"/>
      <c r="J695" s="73"/>
      <c r="K695" s="73"/>
      <c r="M695" s="34"/>
      <c r="N695" s="35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9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  <c r="AQ695" s="73"/>
      <c r="AR695" s="73"/>
      <c r="AS695" s="73"/>
      <c r="AT695" s="73"/>
      <c r="AU695" s="73"/>
      <c r="AV695" s="73"/>
      <c r="AW695" s="73"/>
      <c r="AX695" s="73"/>
      <c r="AY695" s="73"/>
      <c r="AZ695" s="73"/>
      <c r="BA695" s="73"/>
      <c r="BB695" s="73"/>
      <c r="BC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99"/>
      <c r="J696" s="73"/>
      <c r="K696" s="73"/>
      <c r="M696" s="34"/>
      <c r="N696" s="35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9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3"/>
      <c r="AQ696" s="73"/>
      <c r="AR696" s="73"/>
      <c r="AS696" s="73"/>
      <c r="AT696" s="73"/>
      <c r="AU696" s="73"/>
      <c r="AV696" s="73"/>
      <c r="AW696" s="73"/>
      <c r="AX696" s="73"/>
      <c r="AY696" s="73"/>
      <c r="AZ696" s="73"/>
      <c r="BA696" s="73"/>
      <c r="BB696" s="73"/>
      <c r="BC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99"/>
      <c r="J697" s="73"/>
      <c r="K697" s="73"/>
      <c r="M697" s="34"/>
      <c r="N697" s="35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9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3"/>
      <c r="AQ697" s="73"/>
      <c r="AR697" s="73"/>
      <c r="AS697" s="73"/>
      <c r="AT697" s="73"/>
      <c r="AU697" s="73"/>
      <c r="AV697" s="73"/>
      <c r="AW697" s="73"/>
      <c r="AX697" s="73"/>
      <c r="AY697" s="73"/>
      <c r="AZ697" s="73"/>
      <c r="BA697" s="73"/>
      <c r="BB697" s="73"/>
      <c r="BC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99"/>
      <c r="J698" s="73"/>
      <c r="K698" s="73"/>
      <c r="M698" s="34"/>
      <c r="N698" s="35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9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3"/>
      <c r="AQ698" s="73"/>
      <c r="AR698" s="73"/>
      <c r="AS698" s="73"/>
      <c r="AT698" s="73"/>
      <c r="AU698" s="73"/>
      <c r="AV698" s="73"/>
      <c r="AW698" s="73"/>
      <c r="AX698" s="73"/>
      <c r="AY698" s="73"/>
      <c r="AZ698" s="73"/>
      <c r="BA698" s="73"/>
      <c r="BB698" s="73"/>
      <c r="BC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99"/>
      <c r="J699" s="73"/>
      <c r="K699" s="73"/>
      <c r="M699" s="34"/>
      <c r="N699" s="35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9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3"/>
      <c r="AQ699" s="73"/>
      <c r="AR699" s="73"/>
      <c r="AS699" s="73"/>
      <c r="AT699" s="73"/>
      <c r="AU699" s="73"/>
      <c r="AV699" s="73"/>
      <c r="AW699" s="73"/>
      <c r="AX699" s="73"/>
      <c r="AY699" s="73"/>
      <c r="AZ699" s="73"/>
      <c r="BA699" s="73"/>
      <c r="BB699" s="73"/>
      <c r="BC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99"/>
      <c r="J700" s="73"/>
      <c r="K700" s="73"/>
      <c r="M700" s="34"/>
      <c r="N700" s="35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9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3"/>
      <c r="AQ700" s="73"/>
      <c r="AR700" s="73"/>
      <c r="AS700" s="73"/>
      <c r="AT700" s="73"/>
      <c r="AU700" s="73"/>
      <c r="AV700" s="73"/>
      <c r="AW700" s="73"/>
      <c r="AX700" s="73"/>
      <c r="AY700" s="73"/>
      <c r="AZ700" s="73"/>
      <c r="BA700" s="73"/>
      <c r="BB700" s="73"/>
      <c r="BC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99"/>
      <c r="J701" s="73"/>
      <c r="K701" s="73"/>
      <c r="M701" s="34"/>
      <c r="N701" s="35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9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3"/>
      <c r="AQ701" s="73"/>
      <c r="AR701" s="73"/>
      <c r="AS701" s="73"/>
      <c r="AT701" s="73"/>
      <c r="AU701" s="73"/>
      <c r="AV701" s="73"/>
      <c r="AW701" s="73"/>
      <c r="AX701" s="73"/>
      <c r="AY701" s="73"/>
      <c r="AZ701" s="73"/>
      <c r="BA701" s="73"/>
      <c r="BB701" s="73"/>
      <c r="BC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99"/>
      <c r="J702" s="73"/>
      <c r="K702" s="73"/>
      <c r="M702" s="34"/>
      <c r="N702" s="35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9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3"/>
      <c r="AQ702" s="73"/>
      <c r="AR702" s="73"/>
      <c r="AS702" s="73"/>
      <c r="AT702" s="73"/>
      <c r="AU702" s="73"/>
      <c r="AV702" s="73"/>
      <c r="AW702" s="73"/>
      <c r="AX702" s="73"/>
      <c r="AY702" s="73"/>
      <c r="AZ702" s="73"/>
      <c r="BA702" s="73"/>
      <c r="BB702" s="73"/>
      <c r="BC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99"/>
      <c r="J703" s="73"/>
      <c r="K703" s="73"/>
      <c r="M703" s="34"/>
      <c r="N703" s="35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9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3"/>
      <c r="AQ703" s="73"/>
      <c r="AR703" s="73"/>
      <c r="AS703" s="73"/>
      <c r="AT703" s="73"/>
      <c r="AU703" s="73"/>
      <c r="AV703" s="73"/>
      <c r="AW703" s="73"/>
      <c r="AX703" s="73"/>
      <c r="AY703" s="73"/>
      <c r="AZ703" s="73"/>
      <c r="BA703" s="73"/>
      <c r="BB703" s="73"/>
      <c r="BC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99"/>
      <c r="J704" s="73"/>
      <c r="K704" s="73"/>
      <c r="M704" s="34"/>
      <c r="N704" s="35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9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3"/>
      <c r="AQ704" s="73"/>
      <c r="AR704" s="73"/>
      <c r="AS704" s="73"/>
      <c r="AT704" s="73"/>
      <c r="AU704" s="73"/>
      <c r="AV704" s="73"/>
      <c r="AW704" s="73"/>
      <c r="AX704" s="73"/>
      <c r="AY704" s="73"/>
      <c r="AZ704" s="73"/>
      <c r="BA704" s="73"/>
      <c r="BB704" s="73"/>
      <c r="BC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99"/>
      <c r="J705" s="73"/>
      <c r="K705" s="73"/>
      <c r="M705" s="34"/>
      <c r="N705" s="35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9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3"/>
      <c r="AQ705" s="73"/>
      <c r="AR705" s="73"/>
      <c r="AS705" s="73"/>
      <c r="AT705" s="73"/>
      <c r="AU705" s="73"/>
      <c r="AV705" s="73"/>
      <c r="AW705" s="73"/>
      <c r="AX705" s="73"/>
      <c r="AY705" s="73"/>
      <c r="AZ705" s="73"/>
      <c r="BA705" s="73"/>
      <c r="BB705" s="73"/>
      <c r="BC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99"/>
      <c r="J706" s="73"/>
      <c r="K706" s="73"/>
      <c r="M706" s="34"/>
      <c r="N706" s="35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9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3"/>
      <c r="AQ706" s="73"/>
      <c r="AR706" s="73"/>
      <c r="AS706" s="73"/>
      <c r="AT706" s="73"/>
      <c r="AU706" s="73"/>
      <c r="AV706" s="73"/>
      <c r="AW706" s="73"/>
      <c r="AX706" s="73"/>
      <c r="AY706" s="73"/>
      <c r="AZ706" s="73"/>
      <c r="BA706" s="73"/>
      <c r="BB706" s="73"/>
      <c r="BC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99"/>
      <c r="J707" s="73"/>
      <c r="K707" s="73"/>
      <c r="M707" s="34"/>
      <c r="N707" s="35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9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3"/>
      <c r="AQ707" s="73"/>
      <c r="AR707" s="73"/>
      <c r="AS707" s="73"/>
      <c r="AT707" s="73"/>
      <c r="AU707" s="73"/>
      <c r="AV707" s="73"/>
      <c r="AW707" s="73"/>
      <c r="AX707" s="73"/>
      <c r="AY707" s="73"/>
      <c r="AZ707" s="73"/>
      <c r="BA707" s="73"/>
      <c r="BB707" s="73"/>
      <c r="BC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99"/>
      <c r="J708" s="73"/>
      <c r="K708" s="73"/>
      <c r="M708" s="34"/>
      <c r="N708" s="35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9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3"/>
      <c r="AQ708" s="73"/>
      <c r="AR708" s="73"/>
      <c r="AS708" s="73"/>
      <c r="AT708" s="73"/>
      <c r="AU708" s="73"/>
      <c r="AV708" s="73"/>
      <c r="AW708" s="73"/>
      <c r="AX708" s="73"/>
      <c r="AY708" s="73"/>
      <c r="AZ708" s="73"/>
      <c r="BA708" s="73"/>
      <c r="BB708" s="73"/>
      <c r="BC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99"/>
      <c r="J709" s="73"/>
      <c r="K709" s="73"/>
      <c r="M709" s="34"/>
      <c r="N709" s="35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9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3"/>
      <c r="AQ709" s="73"/>
      <c r="AR709" s="73"/>
      <c r="AS709" s="73"/>
      <c r="AT709" s="73"/>
      <c r="AU709" s="73"/>
      <c r="AV709" s="73"/>
      <c r="AW709" s="73"/>
      <c r="AX709" s="73"/>
      <c r="AY709" s="73"/>
      <c r="AZ709" s="73"/>
      <c r="BA709" s="73"/>
      <c r="BB709" s="73"/>
      <c r="BC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99"/>
      <c r="J710" s="73"/>
      <c r="K710" s="73"/>
      <c r="M710" s="34"/>
      <c r="N710" s="35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9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3"/>
      <c r="AQ710" s="73"/>
      <c r="AR710" s="73"/>
      <c r="AS710" s="73"/>
      <c r="AT710" s="73"/>
      <c r="AU710" s="73"/>
      <c r="AV710" s="73"/>
      <c r="AW710" s="73"/>
      <c r="AX710" s="73"/>
      <c r="AY710" s="73"/>
      <c r="AZ710" s="73"/>
      <c r="BA710" s="73"/>
      <c r="BB710" s="73"/>
      <c r="BC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99"/>
      <c r="J711" s="73"/>
      <c r="K711" s="73"/>
      <c r="M711" s="34"/>
      <c r="N711" s="35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9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3"/>
      <c r="AQ711" s="73"/>
      <c r="AR711" s="73"/>
      <c r="AS711" s="73"/>
      <c r="AT711" s="73"/>
      <c r="AU711" s="73"/>
      <c r="AV711" s="73"/>
      <c r="AW711" s="73"/>
      <c r="AX711" s="73"/>
      <c r="AY711" s="73"/>
      <c r="AZ711" s="73"/>
      <c r="BA711" s="73"/>
      <c r="BB711" s="73"/>
      <c r="BC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99"/>
      <c r="J712" s="73"/>
      <c r="K712" s="73"/>
      <c r="M712" s="34"/>
      <c r="N712" s="35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9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3"/>
      <c r="AQ712" s="73"/>
      <c r="AR712" s="73"/>
      <c r="AS712" s="73"/>
      <c r="AT712" s="73"/>
      <c r="AU712" s="73"/>
      <c r="AV712" s="73"/>
      <c r="AW712" s="73"/>
      <c r="AX712" s="73"/>
      <c r="AY712" s="73"/>
      <c r="AZ712" s="73"/>
      <c r="BA712" s="73"/>
      <c r="BB712" s="73"/>
      <c r="BC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99"/>
      <c r="J713" s="73"/>
      <c r="K713" s="73"/>
      <c r="M713" s="34"/>
      <c r="N713" s="35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9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3"/>
      <c r="AQ713" s="73"/>
      <c r="AR713" s="73"/>
      <c r="AS713" s="73"/>
      <c r="AT713" s="73"/>
      <c r="AU713" s="73"/>
      <c r="AV713" s="73"/>
      <c r="AW713" s="73"/>
      <c r="AX713" s="73"/>
      <c r="AY713" s="73"/>
      <c r="AZ713" s="73"/>
      <c r="BA713" s="73"/>
      <c r="BB713" s="73"/>
      <c r="BC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99"/>
      <c r="J714" s="73"/>
      <c r="K714" s="73"/>
      <c r="M714" s="34"/>
      <c r="N714" s="35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9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3"/>
      <c r="AQ714" s="73"/>
      <c r="AR714" s="73"/>
      <c r="AS714" s="73"/>
      <c r="AT714" s="73"/>
      <c r="AU714" s="73"/>
      <c r="AV714" s="73"/>
      <c r="AW714" s="73"/>
      <c r="AX714" s="73"/>
      <c r="AY714" s="73"/>
      <c r="AZ714" s="73"/>
      <c r="BA714" s="73"/>
      <c r="BB714" s="73"/>
      <c r="BC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99"/>
      <c r="J715" s="73"/>
      <c r="K715" s="73"/>
      <c r="M715" s="34"/>
      <c r="N715" s="35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9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3"/>
      <c r="AQ715" s="73"/>
      <c r="AR715" s="73"/>
      <c r="AS715" s="73"/>
      <c r="AT715" s="73"/>
      <c r="AU715" s="73"/>
      <c r="AV715" s="73"/>
      <c r="AW715" s="73"/>
      <c r="AX715" s="73"/>
      <c r="AY715" s="73"/>
      <c r="AZ715" s="73"/>
      <c r="BA715" s="73"/>
      <c r="BB715" s="73"/>
      <c r="BC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99"/>
      <c r="J716" s="73"/>
      <c r="K716" s="73"/>
      <c r="M716" s="34"/>
      <c r="N716" s="35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9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3"/>
      <c r="AQ716" s="73"/>
      <c r="AR716" s="73"/>
      <c r="AS716" s="73"/>
      <c r="AT716" s="73"/>
      <c r="AU716" s="73"/>
      <c r="AV716" s="73"/>
      <c r="AW716" s="73"/>
      <c r="AX716" s="73"/>
      <c r="AY716" s="73"/>
      <c r="AZ716" s="73"/>
      <c r="BA716" s="73"/>
      <c r="BB716" s="73"/>
      <c r="BC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99"/>
      <c r="J717" s="73"/>
      <c r="K717" s="73"/>
      <c r="M717" s="34"/>
      <c r="N717" s="35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9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3"/>
      <c r="AQ717" s="73"/>
      <c r="AR717" s="73"/>
      <c r="AS717" s="73"/>
      <c r="AT717" s="73"/>
      <c r="AU717" s="73"/>
      <c r="AV717" s="73"/>
      <c r="AW717" s="73"/>
      <c r="AX717" s="73"/>
      <c r="AY717" s="73"/>
      <c r="AZ717" s="73"/>
      <c r="BA717" s="73"/>
      <c r="BB717" s="73"/>
      <c r="BC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99"/>
      <c r="J718" s="73"/>
      <c r="K718" s="73"/>
      <c r="M718" s="34"/>
      <c r="N718" s="35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9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3"/>
      <c r="AQ718" s="73"/>
      <c r="AR718" s="73"/>
      <c r="AS718" s="73"/>
      <c r="AT718" s="73"/>
      <c r="AU718" s="73"/>
      <c r="AV718" s="73"/>
      <c r="AW718" s="73"/>
      <c r="AX718" s="73"/>
      <c r="AY718" s="73"/>
      <c r="AZ718" s="73"/>
      <c r="BA718" s="73"/>
      <c r="BB718" s="73"/>
      <c r="BC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99"/>
      <c r="J719" s="73"/>
      <c r="K719" s="73"/>
      <c r="M719" s="34"/>
      <c r="N719" s="35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9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3"/>
      <c r="AQ719" s="73"/>
      <c r="AR719" s="73"/>
      <c r="AS719" s="73"/>
      <c r="AT719" s="73"/>
      <c r="AU719" s="73"/>
      <c r="AV719" s="73"/>
      <c r="AW719" s="73"/>
      <c r="AX719" s="73"/>
      <c r="AY719" s="73"/>
      <c r="AZ719" s="73"/>
      <c r="BA719" s="73"/>
      <c r="BB719" s="73"/>
      <c r="BC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99"/>
      <c r="J720" s="73"/>
      <c r="K720" s="73"/>
      <c r="M720" s="34"/>
      <c r="N720" s="35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9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3"/>
      <c r="AQ720" s="73"/>
      <c r="AR720" s="73"/>
      <c r="AS720" s="73"/>
      <c r="AT720" s="73"/>
      <c r="AU720" s="73"/>
      <c r="AV720" s="73"/>
      <c r="AW720" s="73"/>
      <c r="AX720" s="73"/>
      <c r="AY720" s="73"/>
      <c r="AZ720" s="73"/>
      <c r="BA720" s="73"/>
      <c r="BB720" s="73"/>
      <c r="BC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99"/>
      <c r="J721" s="73"/>
      <c r="K721" s="73"/>
      <c r="M721" s="34"/>
      <c r="N721" s="35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9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3"/>
      <c r="AQ721" s="73"/>
      <c r="AR721" s="73"/>
      <c r="AS721" s="73"/>
      <c r="AT721" s="73"/>
      <c r="AU721" s="73"/>
      <c r="AV721" s="73"/>
      <c r="AW721" s="73"/>
      <c r="AX721" s="73"/>
      <c r="AY721" s="73"/>
      <c r="AZ721" s="73"/>
      <c r="BA721" s="73"/>
      <c r="BB721" s="73"/>
      <c r="BC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99"/>
      <c r="J722" s="73"/>
      <c r="K722" s="73"/>
      <c r="M722" s="34"/>
      <c r="N722" s="35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9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3"/>
      <c r="AQ722" s="73"/>
      <c r="AR722" s="73"/>
      <c r="AS722" s="73"/>
      <c r="AT722" s="73"/>
      <c r="AU722" s="73"/>
      <c r="AV722" s="73"/>
      <c r="AW722" s="73"/>
      <c r="AX722" s="73"/>
      <c r="AY722" s="73"/>
      <c r="AZ722" s="73"/>
      <c r="BA722" s="73"/>
      <c r="BB722" s="73"/>
      <c r="BC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99"/>
      <c r="J723" s="73"/>
      <c r="K723" s="73"/>
      <c r="M723" s="34"/>
      <c r="N723" s="35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9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3"/>
      <c r="AQ723" s="73"/>
      <c r="AR723" s="73"/>
      <c r="AS723" s="73"/>
      <c r="AT723" s="73"/>
      <c r="AU723" s="73"/>
      <c r="AV723" s="73"/>
      <c r="AW723" s="73"/>
      <c r="AX723" s="73"/>
      <c r="AY723" s="73"/>
      <c r="AZ723" s="73"/>
      <c r="BA723" s="73"/>
      <c r="BB723" s="73"/>
      <c r="BC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99"/>
      <c r="J724" s="73"/>
      <c r="K724" s="73"/>
      <c r="M724" s="34"/>
      <c r="N724" s="35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9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3"/>
      <c r="AQ724" s="73"/>
      <c r="AR724" s="73"/>
      <c r="AS724" s="73"/>
      <c r="AT724" s="73"/>
      <c r="AU724" s="73"/>
      <c r="AV724" s="73"/>
      <c r="AW724" s="73"/>
      <c r="AX724" s="73"/>
      <c r="AY724" s="73"/>
      <c r="AZ724" s="73"/>
      <c r="BA724" s="73"/>
      <c r="BB724" s="73"/>
      <c r="BC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99"/>
      <c r="J725" s="73"/>
      <c r="K725" s="73"/>
      <c r="M725" s="34"/>
      <c r="N725" s="35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9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3"/>
      <c r="AQ725" s="73"/>
      <c r="AR725" s="73"/>
      <c r="AS725" s="73"/>
      <c r="AT725" s="73"/>
      <c r="AU725" s="73"/>
      <c r="AV725" s="73"/>
      <c r="AW725" s="73"/>
      <c r="AX725" s="73"/>
      <c r="AY725" s="73"/>
      <c r="AZ725" s="73"/>
      <c r="BA725" s="73"/>
      <c r="BB725" s="73"/>
      <c r="BC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99"/>
      <c r="J726" s="73"/>
      <c r="K726" s="73"/>
      <c r="M726" s="34"/>
      <c r="N726" s="35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9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3"/>
      <c r="AQ726" s="73"/>
      <c r="AR726" s="73"/>
      <c r="AS726" s="73"/>
      <c r="AT726" s="73"/>
      <c r="AU726" s="73"/>
      <c r="AV726" s="73"/>
      <c r="AW726" s="73"/>
      <c r="AX726" s="73"/>
      <c r="AY726" s="73"/>
      <c r="AZ726" s="73"/>
      <c r="BA726" s="73"/>
      <c r="BB726" s="73"/>
      <c r="BC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99"/>
      <c r="J727" s="73"/>
      <c r="K727" s="73"/>
      <c r="M727" s="34"/>
      <c r="N727" s="35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9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3"/>
      <c r="AQ727" s="73"/>
      <c r="AR727" s="73"/>
      <c r="AS727" s="73"/>
      <c r="AT727" s="73"/>
      <c r="AU727" s="73"/>
      <c r="AV727" s="73"/>
      <c r="AW727" s="73"/>
      <c r="AX727" s="73"/>
      <c r="AY727" s="73"/>
      <c r="AZ727" s="73"/>
      <c r="BA727" s="73"/>
      <c r="BB727" s="73"/>
      <c r="BC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99"/>
      <c r="J728" s="73"/>
      <c r="K728" s="73"/>
      <c r="M728" s="34"/>
      <c r="N728" s="35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9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3"/>
      <c r="AQ728" s="73"/>
      <c r="AR728" s="73"/>
      <c r="AS728" s="73"/>
      <c r="AT728" s="73"/>
      <c r="AU728" s="73"/>
      <c r="AV728" s="73"/>
      <c r="AW728" s="73"/>
      <c r="AX728" s="73"/>
      <c r="AY728" s="73"/>
      <c r="AZ728" s="73"/>
      <c r="BA728" s="73"/>
      <c r="BB728" s="73"/>
      <c r="BC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99"/>
      <c r="J729" s="73"/>
      <c r="K729" s="73"/>
      <c r="M729" s="34"/>
      <c r="N729" s="35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9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3"/>
      <c r="AQ729" s="73"/>
      <c r="AR729" s="73"/>
      <c r="AS729" s="73"/>
      <c r="AT729" s="73"/>
      <c r="AU729" s="73"/>
      <c r="AV729" s="73"/>
      <c r="AW729" s="73"/>
      <c r="AX729" s="73"/>
      <c r="AY729" s="73"/>
      <c r="AZ729" s="73"/>
      <c r="BA729" s="73"/>
      <c r="BB729" s="73"/>
      <c r="BC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99"/>
      <c r="J730" s="73"/>
      <c r="K730" s="73"/>
      <c r="M730" s="34"/>
      <c r="N730" s="35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9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3"/>
      <c r="AQ730" s="73"/>
      <c r="AR730" s="73"/>
      <c r="AS730" s="73"/>
      <c r="AT730" s="73"/>
      <c r="AU730" s="73"/>
      <c r="AV730" s="73"/>
      <c r="AW730" s="73"/>
      <c r="AX730" s="73"/>
      <c r="AY730" s="73"/>
      <c r="AZ730" s="73"/>
      <c r="BA730" s="73"/>
      <c r="BB730" s="73"/>
      <c r="BC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99"/>
      <c r="J731" s="73"/>
      <c r="K731" s="73"/>
      <c r="M731" s="34"/>
      <c r="N731" s="35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9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3"/>
      <c r="AQ731" s="73"/>
      <c r="AR731" s="73"/>
      <c r="AS731" s="73"/>
      <c r="AT731" s="73"/>
      <c r="AU731" s="73"/>
      <c r="AV731" s="73"/>
      <c r="AW731" s="73"/>
      <c r="AX731" s="73"/>
      <c r="AY731" s="73"/>
      <c r="AZ731" s="73"/>
      <c r="BA731" s="73"/>
      <c r="BB731" s="73"/>
      <c r="BC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99"/>
      <c r="J732" s="73"/>
      <c r="K732" s="73"/>
      <c r="M732" s="34"/>
      <c r="N732" s="35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9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3"/>
      <c r="AQ732" s="73"/>
      <c r="AR732" s="73"/>
      <c r="AS732" s="73"/>
      <c r="AT732" s="73"/>
      <c r="AU732" s="73"/>
      <c r="AV732" s="73"/>
      <c r="AW732" s="73"/>
      <c r="AX732" s="73"/>
      <c r="AY732" s="73"/>
      <c r="AZ732" s="73"/>
      <c r="BA732" s="73"/>
      <c r="BB732" s="73"/>
      <c r="BC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99"/>
      <c r="J733" s="73"/>
      <c r="K733" s="73"/>
      <c r="M733" s="34"/>
      <c r="N733" s="35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9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3"/>
      <c r="AQ733" s="73"/>
      <c r="AR733" s="73"/>
      <c r="AS733" s="73"/>
      <c r="AT733" s="73"/>
      <c r="AU733" s="73"/>
      <c r="AV733" s="73"/>
      <c r="AW733" s="73"/>
      <c r="AX733" s="73"/>
      <c r="AY733" s="73"/>
      <c r="AZ733" s="73"/>
      <c r="BA733" s="73"/>
      <c r="BB733" s="73"/>
      <c r="BC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99"/>
      <c r="J734" s="73"/>
      <c r="K734" s="73"/>
      <c r="M734" s="34"/>
      <c r="N734" s="35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9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3"/>
      <c r="AQ734" s="73"/>
      <c r="AR734" s="73"/>
      <c r="AS734" s="73"/>
      <c r="AT734" s="73"/>
      <c r="AU734" s="73"/>
      <c r="AV734" s="73"/>
      <c r="AW734" s="73"/>
      <c r="AX734" s="73"/>
      <c r="AY734" s="73"/>
      <c r="AZ734" s="73"/>
      <c r="BA734" s="73"/>
      <c r="BB734" s="73"/>
      <c r="BC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99"/>
      <c r="J735" s="73"/>
      <c r="K735" s="73"/>
      <c r="M735" s="34"/>
      <c r="N735" s="35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9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  <c r="AP735" s="73"/>
      <c r="AQ735" s="73"/>
      <c r="AR735" s="73"/>
      <c r="AS735" s="73"/>
      <c r="AT735" s="73"/>
      <c r="AU735" s="73"/>
      <c r="AV735" s="73"/>
      <c r="AW735" s="73"/>
      <c r="AX735" s="73"/>
      <c r="AY735" s="73"/>
      <c r="AZ735" s="73"/>
      <c r="BA735" s="73"/>
      <c r="BB735" s="73"/>
      <c r="BC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99"/>
      <c r="J736" s="73"/>
      <c r="K736" s="73"/>
      <c r="M736" s="34"/>
      <c r="N736" s="35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9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  <c r="AP736" s="73"/>
      <c r="AQ736" s="73"/>
      <c r="AR736" s="73"/>
      <c r="AS736" s="73"/>
      <c r="AT736" s="73"/>
      <c r="AU736" s="73"/>
      <c r="AV736" s="73"/>
      <c r="AW736" s="73"/>
      <c r="AX736" s="73"/>
      <c r="AY736" s="73"/>
      <c r="AZ736" s="73"/>
      <c r="BA736" s="73"/>
      <c r="BB736" s="73"/>
      <c r="BC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99"/>
      <c r="J737" s="73"/>
      <c r="K737" s="73"/>
      <c r="M737" s="34"/>
      <c r="N737" s="35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9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  <c r="AP737" s="73"/>
      <c r="AQ737" s="73"/>
      <c r="AR737" s="73"/>
      <c r="AS737" s="73"/>
      <c r="AT737" s="73"/>
      <c r="AU737" s="73"/>
      <c r="AV737" s="73"/>
      <c r="AW737" s="73"/>
      <c r="AX737" s="73"/>
      <c r="AY737" s="73"/>
      <c r="AZ737" s="73"/>
      <c r="BA737" s="73"/>
      <c r="BB737" s="73"/>
      <c r="BC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99"/>
      <c r="J738" s="73"/>
      <c r="K738" s="73"/>
      <c r="M738" s="34"/>
      <c r="N738" s="35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9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  <c r="AP738" s="73"/>
      <c r="AQ738" s="73"/>
      <c r="AR738" s="73"/>
      <c r="AS738" s="73"/>
      <c r="AT738" s="73"/>
      <c r="AU738" s="73"/>
      <c r="AV738" s="73"/>
      <c r="AW738" s="73"/>
      <c r="AX738" s="73"/>
      <c r="AY738" s="73"/>
      <c r="AZ738" s="73"/>
      <c r="BA738" s="73"/>
      <c r="BB738" s="73"/>
      <c r="BC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99"/>
      <c r="J739" s="73"/>
      <c r="K739" s="73"/>
      <c r="M739" s="34"/>
      <c r="N739" s="35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9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  <c r="AP739" s="73"/>
      <c r="AQ739" s="73"/>
      <c r="AR739" s="73"/>
      <c r="AS739" s="73"/>
      <c r="AT739" s="73"/>
      <c r="AU739" s="73"/>
      <c r="AV739" s="73"/>
      <c r="AW739" s="73"/>
      <c r="AX739" s="73"/>
      <c r="AY739" s="73"/>
      <c r="AZ739" s="73"/>
      <c r="BA739" s="73"/>
      <c r="BB739" s="73"/>
      <c r="BC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99"/>
      <c r="J740" s="73"/>
      <c r="K740" s="73"/>
      <c r="M740" s="34"/>
      <c r="N740" s="35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9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  <c r="AP740" s="73"/>
      <c r="AQ740" s="73"/>
      <c r="AR740" s="73"/>
      <c r="AS740" s="73"/>
      <c r="AT740" s="73"/>
      <c r="AU740" s="73"/>
      <c r="AV740" s="73"/>
      <c r="AW740" s="73"/>
      <c r="AX740" s="73"/>
      <c r="AY740" s="73"/>
      <c r="AZ740" s="73"/>
      <c r="BA740" s="73"/>
      <c r="BB740" s="73"/>
      <c r="BC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99"/>
      <c r="J741" s="73"/>
      <c r="K741" s="73"/>
      <c r="M741" s="34"/>
      <c r="N741" s="35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9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  <c r="AP741" s="73"/>
      <c r="AQ741" s="73"/>
      <c r="AR741" s="73"/>
      <c r="AS741" s="73"/>
      <c r="AT741" s="73"/>
      <c r="AU741" s="73"/>
      <c r="AV741" s="73"/>
      <c r="AW741" s="73"/>
      <c r="AX741" s="73"/>
      <c r="AY741" s="73"/>
      <c r="AZ741" s="73"/>
      <c r="BA741" s="73"/>
      <c r="BB741" s="73"/>
      <c r="BC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99"/>
      <c r="J742" s="73"/>
      <c r="K742" s="73"/>
      <c r="M742" s="34"/>
      <c r="N742" s="35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9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  <c r="AP742" s="73"/>
      <c r="AQ742" s="73"/>
      <c r="AR742" s="73"/>
      <c r="AS742" s="73"/>
      <c r="AT742" s="73"/>
      <c r="AU742" s="73"/>
      <c r="AV742" s="73"/>
      <c r="AW742" s="73"/>
      <c r="AX742" s="73"/>
      <c r="AY742" s="73"/>
      <c r="AZ742" s="73"/>
      <c r="BA742" s="73"/>
      <c r="BB742" s="73"/>
      <c r="BC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99"/>
      <c r="J743" s="73"/>
      <c r="K743" s="73"/>
      <c r="M743" s="34"/>
      <c r="N743" s="35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9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  <c r="AP743" s="73"/>
      <c r="AQ743" s="73"/>
      <c r="AR743" s="73"/>
      <c r="AS743" s="73"/>
      <c r="AT743" s="73"/>
      <c r="AU743" s="73"/>
      <c r="AV743" s="73"/>
      <c r="AW743" s="73"/>
      <c r="AX743" s="73"/>
      <c r="AY743" s="73"/>
      <c r="AZ743" s="73"/>
      <c r="BA743" s="73"/>
      <c r="BB743" s="73"/>
      <c r="BC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99"/>
      <c r="J744" s="73"/>
      <c r="K744" s="73"/>
      <c r="M744" s="34"/>
      <c r="N744" s="35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9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  <c r="AP744" s="73"/>
      <c r="AQ744" s="73"/>
      <c r="AR744" s="73"/>
      <c r="AS744" s="73"/>
      <c r="AT744" s="73"/>
      <c r="AU744" s="73"/>
      <c r="AV744" s="73"/>
      <c r="AW744" s="73"/>
      <c r="AX744" s="73"/>
      <c r="AY744" s="73"/>
      <c r="AZ744" s="73"/>
      <c r="BA744" s="73"/>
      <c r="BB744" s="73"/>
      <c r="BC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99"/>
      <c r="J745" s="73"/>
      <c r="K745" s="73"/>
      <c r="M745" s="34"/>
      <c r="N745" s="35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9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  <c r="AP745" s="73"/>
      <c r="AQ745" s="73"/>
      <c r="AR745" s="73"/>
      <c r="AS745" s="73"/>
      <c r="AT745" s="73"/>
      <c r="AU745" s="73"/>
      <c r="AV745" s="73"/>
      <c r="AW745" s="73"/>
      <c r="AX745" s="73"/>
      <c r="AY745" s="73"/>
      <c r="AZ745" s="73"/>
      <c r="BA745" s="73"/>
      <c r="BB745" s="73"/>
      <c r="BC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99"/>
      <c r="J746" s="73"/>
      <c r="K746" s="73"/>
      <c r="M746" s="34"/>
      <c r="N746" s="35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9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  <c r="AP746" s="73"/>
      <c r="AQ746" s="73"/>
      <c r="AR746" s="73"/>
      <c r="AS746" s="73"/>
      <c r="AT746" s="73"/>
      <c r="AU746" s="73"/>
      <c r="AV746" s="73"/>
      <c r="AW746" s="73"/>
      <c r="AX746" s="73"/>
      <c r="AY746" s="73"/>
      <c r="AZ746" s="73"/>
      <c r="BA746" s="73"/>
      <c r="BB746" s="73"/>
      <c r="BC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99"/>
      <c r="J747" s="73"/>
      <c r="K747" s="73"/>
      <c r="M747" s="34"/>
      <c r="N747" s="35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9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  <c r="AP747" s="73"/>
      <c r="AQ747" s="73"/>
      <c r="AR747" s="73"/>
      <c r="AS747" s="73"/>
      <c r="AT747" s="73"/>
      <c r="AU747" s="73"/>
      <c r="AV747" s="73"/>
      <c r="AW747" s="73"/>
      <c r="AX747" s="73"/>
      <c r="AY747" s="73"/>
      <c r="AZ747" s="73"/>
      <c r="BA747" s="73"/>
      <c r="BB747" s="73"/>
      <c r="BC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99"/>
      <c r="J748" s="73"/>
      <c r="K748" s="73"/>
      <c r="M748" s="34"/>
      <c r="N748" s="35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9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  <c r="AP748" s="73"/>
      <c r="AQ748" s="73"/>
      <c r="AR748" s="73"/>
      <c r="AS748" s="73"/>
      <c r="AT748" s="73"/>
      <c r="AU748" s="73"/>
      <c r="AV748" s="73"/>
      <c r="AW748" s="73"/>
      <c r="AX748" s="73"/>
      <c r="AY748" s="73"/>
      <c r="AZ748" s="73"/>
      <c r="BA748" s="73"/>
      <c r="BB748" s="73"/>
      <c r="BC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99"/>
      <c r="J749" s="73"/>
      <c r="K749" s="73"/>
      <c r="M749" s="34"/>
      <c r="N749" s="35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9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  <c r="AP749" s="73"/>
      <c r="AQ749" s="73"/>
      <c r="AR749" s="73"/>
      <c r="AS749" s="73"/>
      <c r="AT749" s="73"/>
      <c r="AU749" s="73"/>
      <c r="AV749" s="73"/>
      <c r="AW749" s="73"/>
      <c r="AX749" s="73"/>
      <c r="AY749" s="73"/>
      <c r="AZ749" s="73"/>
      <c r="BA749" s="73"/>
      <c r="BB749" s="73"/>
      <c r="BC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99"/>
      <c r="J750" s="73"/>
      <c r="K750" s="73"/>
      <c r="M750" s="34"/>
      <c r="N750" s="35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9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  <c r="AP750" s="73"/>
      <c r="AQ750" s="73"/>
      <c r="AR750" s="73"/>
      <c r="AS750" s="73"/>
      <c r="AT750" s="73"/>
      <c r="AU750" s="73"/>
      <c r="AV750" s="73"/>
      <c r="AW750" s="73"/>
      <c r="AX750" s="73"/>
      <c r="AY750" s="73"/>
      <c r="AZ750" s="73"/>
      <c r="BA750" s="73"/>
      <c r="BB750" s="73"/>
      <c r="BC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99"/>
      <c r="J751" s="73"/>
      <c r="K751" s="73"/>
      <c r="M751" s="34"/>
      <c r="N751" s="35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9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  <c r="AP751" s="73"/>
      <c r="AQ751" s="73"/>
      <c r="AR751" s="73"/>
      <c r="AS751" s="73"/>
      <c r="AT751" s="73"/>
      <c r="AU751" s="73"/>
      <c r="AV751" s="73"/>
      <c r="AW751" s="73"/>
      <c r="AX751" s="73"/>
      <c r="AY751" s="73"/>
      <c r="AZ751" s="73"/>
      <c r="BA751" s="73"/>
      <c r="BB751" s="73"/>
      <c r="BC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99"/>
      <c r="J752" s="73"/>
      <c r="K752" s="73"/>
      <c r="M752" s="34"/>
      <c r="N752" s="35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9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  <c r="AP752" s="73"/>
      <c r="AQ752" s="73"/>
      <c r="AR752" s="73"/>
      <c r="AS752" s="73"/>
      <c r="AT752" s="73"/>
      <c r="AU752" s="73"/>
      <c r="AV752" s="73"/>
      <c r="AW752" s="73"/>
      <c r="AX752" s="73"/>
      <c r="AY752" s="73"/>
      <c r="AZ752" s="73"/>
      <c r="BA752" s="73"/>
      <c r="BB752" s="73"/>
      <c r="BC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99"/>
      <c r="J753" s="73"/>
      <c r="K753" s="73"/>
      <c r="M753" s="34"/>
      <c r="N753" s="35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9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  <c r="AP753" s="73"/>
      <c r="AQ753" s="73"/>
      <c r="AR753" s="73"/>
      <c r="AS753" s="73"/>
      <c r="AT753" s="73"/>
      <c r="AU753" s="73"/>
      <c r="AV753" s="73"/>
      <c r="AW753" s="73"/>
      <c r="AX753" s="73"/>
      <c r="AY753" s="73"/>
      <c r="AZ753" s="73"/>
      <c r="BA753" s="73"/>
      <c r="BB753" s="73"/>
      <c r="BC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99"/>
      <c r="J754" s="73"/>
      <c r="K754" s="73"/>
      <c r="M754" s="34"/>
      <c r="N754" s="35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9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  <c r="AP754" s="73"/>
      <c r="AQ754" s="73"/>
      <c r="AR754" s="73"/>
      <c r="AS754" s="73"/>
      <c r="AT754" s="73"/>
      <c r="AU754" s="73"/>
      <c r="AV754" s="73"/>
      <c r="AW754" s="73"/>
      <c r="AX754" s="73"/>
      <c r="AY754" s="73"/>
      <c r="AZ754" s="73"/>
      <c r="BA754" s="73"/>
      <c r="BB754" s="73"/>
      <c r="BC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99"/>
      <c r="J755" s="73"/>
      <c r="K755" s="73"/>
      <c r="M755" s="34"/>
      <c r="N755" s="35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9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  <c r="AP755" s="73"/>
      <c r="AQ755" s="73"/>
      <c r="AR755" s="73"/>
      <c r="AS755" s="73"/>
      <c r="AT755" s="73"/>
      <c r="AU755" s="73"/>
      <c r="AV755" s="73"/>
      <c r="AW755" s="73"/>
      <c r="AX755" s="73"/>
      <c r="AY755" s="73"/>
      <c r="AZ755" s="73"/>
      <c r="BA755" s="73"/>
      <c r="BB755" s="73"/>
      <c r="BC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99"/>
      <c r="J756" s="73"/>
      <c r="K756" s="73"/>
      <c r="M756" s="34"/>
      <c r="N756" s="35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9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  <c r="AP756" s="73"/>
      <c r="AQ756" s="73"/>
      <c r="AR756" s="73"/>
      <c r="AS756" s="73"/>
      <c r="AT756" s="73"/>
      <c r="AU756" s="73"/>
      <c r="AV756" s="73"/>
      <c r="AW756" s="73"/>
      <c r="AX756" s="73"/>
      <c r="AY756" s="73"/>
      <c r="AZ756" s="73"/>
      <c r="BA756" s="73"/>
      <c r="BB756" s="73"/>
      <c r="BC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99"/>
      <c r="J757" s="73"/>
      <c r="K757" s="73"/>
      <c r="M757" s="34"/>
      <c r="N757" s="35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9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  <c r="AP757" s="73"/>
      <c r="AQ757" s="73"/>
      <c r="AR757" s="73"/>
      <c r="AS757" s="73"/>
      <c r="AT757" s="73"/>
      <c r="AU757" s="73"/>
      <c r="AV757" s="73"/>
      <c r="AW757" s="73"/>
      <c r="AX757" s="73"/>
      <c r="AY757" s="73"/>
      <c r="AZ757" s="73"/>
      <c r="BA757" s="73"/>
      <c r="BB757" s="73"/>
      <c r="BC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99"/>
      <c r="J758" s="73"/>
      <c r="K758" s="73"/>
      <c r="M758" s="34"/>
      <c r="N758" s="35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9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  <c r="AP758" s="73"/>
      <c r="AQ758" s="73"/>
      <c r="AR758" s="73"/>
      <c r="AS758" s="73"/>
      <c r="AT758" s="73"/>
      <c r="AU758" s="73"/>
      <c r="AV758" s="73"/>
      <c r="AW758" s="73"/>
      <c r="AX758" s="73"/>
      <c r="AY758" s="73"/>
      <c r="AZ758" s="73"/>
      <c r="BA758" s="73"/>
      <c r="BB758" s="73"/>
      <c r="BC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99"/>
      <c r="J759" s="73"/>
      <c r="K759" s="73"/>
      <c r="M759" s="34"/>
      <c r="N759" s="35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9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  <c r="AP759" s="73"/>
      <c r="AQ759" s="73"/>
      <c r="AR759" s="73"/>
      <c r="AS759" s="73"/>
      <c r="AT759" s="73"/>
      <c r="AU759" s="73"/>
      <c r="AV759" s="73"/>
      <c r="AW759" s="73"/>
      <c r="AX759" s="73"/>
      <c r="AY759" s="73"/>
      <c r="AZ759" s="73"/>
      <c r="BA759" s="73"/>
      <c r="BB759" s="73"/>
      <c r="BC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99"/>
      <c r="J760" s="73"/>
      <c r="K760" s="73"/>
      <c r="M760" s="34"/>
      <c r="N760" s="35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9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  <c r="AP760" s="73"/>
      <c r="AQ760" s="73"/>
      <c r="AR760" s="73"/>
      <c r="AS760" s="73"/>
      <c r="AT760" s="73"/>
      <c r="AU760" s="73"/>
      <c r="AV760" s="73"/>
      <c r="AW760" s="73"/>
      <c r="AX760" s="73"/>
      <c r="AY760" s="73"/>
      <c r="AZ760" s="73"/>
      <c r="BA760" s="73"/>
      <c r="BB760" s="73"/>
      <c r="BC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99"/>
      <c r="J761" s="73"/>
      <c r="K761" s="73"/>
      <c r="M761" s="34"/>
      <c r="N761" s="35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9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  <c r="AP761" s="73"/>
      <c r="AQ761" s="73"/>
      <c r="AR761" s="73"/>
      <c r="AS761" s="73"/>
      <c r="AT761" s="73"/>
      <c r="AU761" s="73"/>
      <c r="AV761" s="73"/>
      <c r="AW761" s="73"/>
      <c r="AX761" s="73"/>
      <c r="AY761" s="73"/>
      <c r="AZ761" s="73"/>
      <c r="BA761" s="73"/>
      <c r="BB761" s="73"/>
      <c r="BC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99"/>
      <c r="J762" s="73"/>
      <c r="K762" s="73"/>
      <c r="M762" s="34"/>
      <c r="N762" s="35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9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  <c r="AP762" s="73"/>
      <c r="AQ762" s="73"/>
      <c r="AR762" s="73"/>
      <c r="AS762" s="73"/>
      <c r="AT762" s="73"/>
      <c r="AU762" s="73"/>
      <c r="AV762" s="73"/>
      <c r="AW762" s="73"/>
      <c r="AX762" s="73"/>
      <c r="AY762" s="73"/>
      <c r="AZ762" s="73"/>
      <c r="BA762" s="73"/>
      <c r="BB762" s="73"/>
      <c r="BC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99"/>
      <c r="J763" s="73"/>
      <c r="K763" s="73"/>
      <c r="M763" s="34"/>
      <c r="N763" s="35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9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  <c r="AP763" s="73"/>
      <c r="AQ763" s="73"/>
      <c r="AR763" s="73"/>
      <c r="AS763" s="73"/>
      <c r="AT763" s="73"/>
      <c r="AU763" s="73"/>
      <c r="AV763" s="73"/>
      <c r="AW763" s="73"/>
      <c r="AX763" s="73"/>
      <c r="AY763" s="73"/>
      <c r="AZ763" s="73"/>
      <c r="BA763" s="73"/>
      <c r="BB763" s="73"/>
      <c r="BC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99"/>
      <c r="J764" s="73"/>
      <c r="K764" s="73"/>
      <c r="M764" s="34"/>
      <c r="N764" s="35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9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  <c r="AP764" s="73"/>
      <c r="AQ764" s="73"/>
      <c r="AR764" s="73"/>
      <c r="AS764" s="73"/>
      <c r="AT764" s="73"/>
      <c r="AU764" s="73"/>
      <c r="AV764" s="73"/>
      <c r="AW764" s="73"/>
      <c r="AX764" s="73"/>
      <c r="AY764" s="73"/>
      <c r="AZ764" s="73"/>
      <c r="BA764" s="73"/>
      <c r="BB764" s="73"/>
      <c r="BC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99"/>
      <c r="J765" s="73"/>
      <c r="K765" s="73"/>
      <c r="M765" s="34"/>
      <c r="N765" s="35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9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  <c r="AP765" s="73"/>
      <c r="AQ765" s="73"/>
      <c r="AR765" s="73"/>
      <c r="AS765" s="73"/>
      <c r="AT765" s="73"/>
      <c r="AU765" s="73"/>
      <c r="AV765" s="73"/>
      <c r="AW765" s="73"/>
      <c r="AX765" s="73"/>
      <c r="AY765" s="73"/>
      <c r="AZ765" s="73"/>
      <c r="BA765" s="73"/>
      <c r="BB765" s="73"/>
      <c r="BC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99"/>
      <c r="J766" s="73"/>
      <c r="K766" s="73"/>
      <c r="M766" s="34"/>
      <c r="N766" s="35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9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  <c r="AP766" s="73"/>
      <c r="AQ766" s="73"/>
      <c r="AR766" s="73"/>
      <c r="AS766" s="73"/>
      <c r="AT766" s="73"/>
      <c r="AU766" s="73"/>
      <c r="AV766" s="73"/>
      <c r="AW766" s="73"/>
      <c r="AX766" s="73"/>
      <c r="AY766" s="73"/>
      <c r="AZ766" s="73"/>
      <c r="BA766" s="73"/>
      <c r="BB766" s="73"/>
      <c r="BC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99"/>
      <c r="J767" s="73"/>
      <c r="K767" s="73"/>
      <c r="M767" s="34"/>
      <c r="N767" s="35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9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  <c r="AP767" s="73"/>
      <c r="AQ767" s="73"/>
      <c r="AR767" s="73"/>
      <c r="AS767" s="73"/>
      <c r="AT767" s="73"/>
      <c r="AU767" s="73"/>
      <c r="AV767" s="73"/>
      <c r="AW767" s="73"/>
      <c r="AX767" s="73"/>
      <c r="AY767" s="73"/>
      <c r="AZ767" s="73"/>
      <c r="BA767" s="73"/>
      <c r="BB767" s="73"/>
      <c r="BC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99"/>
      <c r="J768" s="73"/>
      <c r="K768" s="73"/>
      <c r="M768" s="34"/>
      <c r="N768" s="35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9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  <c r="AP768" s="73"/>
      <c r="AQ768" s="73"/>
      <c r="AR768" s="73"/>
      <c r="AS768" s="73"/>
      <c r="AT768" s="73"/>
      <c r="AU768" s="73"/>
      <c r="AV768" s="73"/>
      <c r="AW768" s="73"/>
      <c r="AX768" s="73"/>
      <c r="AY768" s="73"/>
      <c r="AZ768" s="73"/>
      <c r="BA768" s="73"/>
      <c r="BB768" s="73"/>
      <c r="BC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99"/>
      <c r="J769" s="73"/>
      <c r="K769" s="73"/>
      <c r="M769" s="34"/>
      <c r="N769" s="35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9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  <c r="AP769" s="73"/>
      <c r="AQ769" s="73"/>
      <c r="AR769" s="73"/>
      <c r="AS769" s="73"/>
      <c r="AT769" s="73"/>
      <c r="AU769" s="73"/>
      <c r="AV769" s="73"/>
      <c r="AW769" s="73"/>
      <c r="AX769" s="73"/>
      <c r="AY769" s="73"/>
      <c r="AZ769" s="73"/>
      <c r="BA769" s="73"/>
      <c r="BB769" s="73"/>
      <c r="BC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99"/>
      <c r="J770" s="73"/>
      <c r="K770" s="73"/>
      <c r="M770" s="34"/>
      <c r="N770" s="35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9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  <c r="AP770" s="73"/>
      <c r="AQ770" s="73"/>
      <c r="AR770" s="73"/>
      <c r="AS770" s="73"/>
      <c r="AT770" s="73"/>
      <c r="AU770" s="73"/>
      <c r="AV770" s="73"/>
      <c r="AW770" s="73"/>
      <c r="AX770" s="73"/>
      <c r="AY770" s="73"/>
      <c r="AZ770" s="73"/>
      <c r="BA770" s="73"/>
      <c r="BB770" s="73"/>
      <c r="BC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99"/>
      <c r="J771" s="73"/>
      <c r="K771" s="73"/>
      <c r="M771" s="34"/>
      <c r="N771" s="35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9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  <c r="AP771" s="73"/>
      <c r="AQ771" s="73"/>
      <c r="AR771" s="73"/>
      <c r="AS771" s="73"/>
      <c r="AT771" s="73"/>
      <c r="AU771" s="73"/>
      <c r="AV771" s="73"/>
      <c r="AW771" s="73"/>
      <c r="AX771" s="73"/>
      <c r="AY771" s="73"/>
      <c r="AZ771" s="73"/>
      <c r="BA771" s="73"/>
      <c r="BB771" s="73"/>
      <c r="BC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99"/>
      <c r="J772" s="73"/>
      <c r="K772" s="73"/>
      <c r="M772" s="34"/>
      <c r="N772" s="35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9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  <c r="AP772" s="73"/>
      <c r="AQ772" s="73"/>
      <c r="AR772" s="73"/>
      <c r="AS772" s="73"/>
      <c r="AT772" s="73"/>
      <c r="AU772" s="73"/>
      <c r="AV772" s="73"/>
      <c r="AW772" s="73"/>
      <c r="AX772" s="73"/>
      <c r="AY772" s="73"/>
      <c r="AZ772" s="73"/>
      <c r="BA772" s="73"/>
      <c r="BB772" s="73"/>
      <c r="BC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99"/>
      <c r="J773" s="73"/>
      <c r="K773" s="73"/>
      <c r="M773" s="34"/>
      <c r="N773" s="35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9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  <c r="AP773" s="73"/>
      <c r="AQ773" s="73"/>
      <c r="AR773" s="73"/>
      <c r="AS773" s="73"/>
      <c r="AT773" s="73"/>
      <c r="AU773" s="73"/>
      <c r="AV773" s="73"/>
      <c r="AW773" s="73"/>
      <c r="AX773" s="73"/>
      <c r="AY773" s="73"/>
      <c r="AZ773" s="73"/>
      <c r="BA773" s="73"/>
      <c r="BB773" s="73"/>
      <c r="BC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99"/>
      <c r="J774" s="73"/>
      <c r="K774" s="73"/>
      <c r="M774" s="34"/>
      <c r="N774" s="35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9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3"/>
      <c r="AQ774" s="73"/>
      <c r="AR774" s="73"/>
      <c r="AS774" s="73"/>
      <c r="AT774" s="73"/>
      <c r="AU774" s="73"/>
      <c r="AV774" s="73"/>
      <c r="AW774" s="73"/>
      <c r="AX774" s="73"/>
      <c r="AY774" s="73"/>
      <c r="AZ774" s="73"/>
      <c r="BA774" s="73"/>
      <c r="BB774" s="73"/>
      <c r="BC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99"/>
      <c r="J775" s="73"/>
      <c r="K775" s="73"/>
      <c r="M775" s="34"/>
      <c r="N775" s="35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9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3"/>
      <c r="AQ775" s="73"/>
      <c r="AR775" s="73"/>
      <c r="AS775" s="73"/>
      <c r="AT775" s="73"/>
      <c r="AU775" s="73"/>
      <c r="AV775" s="73"/>
      <c r="AW775" s="73"/>
      <c r="AX775" s="73"/>
      <c r="AY775" s="73"/>
      <c r="AZ775" s="73"/>
      <c r="BA775" s="73"/>
      <c r="BB775" s="73"/>
      <c r="BC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99"/>
      <c r="J776" s="73"/>
      <c r="K776" s="73"/>
      <c r="M776" s="34"/>
      <c r="N776" s="35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9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3"/>
      <c r="AQ776" s="73"/>
      <c r="AR776" s="73"/>
      <c r="AS776" s="73"/>
      <c r="AT776" s="73"/>
      <c r="AU776" s="73"/>
      <c r="AV776" s="73"/>
      <c r="AW776" s="73"/>
      <c r="AX776" s="73"/>
      <c r="AY776" s="73"/>
      <c r="AZ776" s="73"/>
      <c r="BA776" s="73"/>
      <c r="BB776" s="73"/>
      <c r="BC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99"/>
      <c r="J777" s="73"/>
      <c r="K777" s="73"/>
      <c r="M777" s="34"/>
      <c r="N777" s="35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9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3"/>
      <c r="AQ777" s="73"/>
      <c r="AR777" s="73"/>
      <c r="AS777" s="73"/>
      <c r="AT777" s="73"/>
      <c r="AU777" s="73"/>
      <c r="AV777" s="73"/>
      <c r="AW777" s="73"/>
      <c r="AX777" s="73"/>
      <c r="AY777" s="73"/>
      <c r="AZ777" s="73"/>
      <c r="BA777" s="73"/>
      <c r="BB777" s="73"/>
      <c r="BC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99"/>
      <c r="J778" s="73"/>
      <c r="K778" s="73"/>
      <c r="M778" s="34"/>
      <c r="N778" s="35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9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3"/>
      <c r="AQ778" s="73"/>
      <c r="AR778" s="73"/>
      <c r="AS778" s="73"/>
      <c r="AT778" s="73"/>
      <c r="AU778" s="73"/>
      <c r="AV778" s="73"/>
      <c r="AW778" s="73"/>
      <c r="AX778" s="73"/>
      <c r="AY778" s="73"/>
      <c r="AZ778" s="73"/>
      <c r="BA778" s="73"/>
      <c r="BB778" s="73"/>
      <c r="BC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99"/>
      <c r="J779" s="73"/>
      <c r="K779" s="73"/>
      <c r="M779" s="34"/>
      <c r="N779" s="35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9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3"/>
      <c r="AQ779" s="73"/>
      <c r="AR779" s="73"/>
      <c r="AS779" s="73"/>
      <c r="AT779" s="73"/>
      <c r="AU779" s="73"/>
      <c r="AV779" s="73"/>
      <c r="AW779" s="73"/>
      <c r="AX779" s="73"/>
      <c r="AY779" s="73"/>
      <c r="AZ779" s="73"/>
      <c r="BA779" s="73"/>
      <c r="BB779" s="73"/>
      <c r="BC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99"/>
      <c r="J780" s="73"/>
      <c r="K780" s="73"/>
      <c r="M780" s="34"/>
      <c r="N780" s="35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9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3"/>
      <c r="AQ780" s="73"/>
      <c r="AR780" s="73"/>
      <c r="AS780" s="73"/>
      <c r="AT780" s="73"/>
      <c r="AU780" s="73"/>
      <c r="AV780" s="73"/>
      <c r="AW780" s="73"/>
      <c r="AX780" s="73"/>
      <c r="AY780" s="73"/>
      <c r="AZ780" s="73"/>
      <c r="BA780" s="73"/>
      <c r="BB780" s="73"/>
      <c r="BC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99"/>
      <c r="J781" s="73"/>
      <c r="K781" s="73"/>
      <c r="M781" s="34"/>
      <c r="N781" s="35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9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3"/>
      <c r="AQ781" s="73"/>
      <c r="AR781" s="73"/>
      <c r="AS781" s="73"/>
      <c r="AT781" s="73"/>
      <c r="AU781" s="73"/>
      <c r="AV781" s="73"/>
      <c r="AW781" s="73"/>
      <c r="AX781" s="73"/>
      <c r="AY781" s="73"/>
      <c r="AZ781" s="73"/>
      <c r="BA781" s="73"/>
      <c r="BB781" s="73"/>
      <c r="BC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99"/>
      <c r="J782" s="73"/>
      <c r="K782" s="73"/>
      <c r="M782" s="34"/>
      <c r="N782" s="35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9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  <c r="AQ782" s="73"/>
      <c r="AR782" s="73"/>
      <c r="AS782" s="73"/>
      <c r="AT782" s="73"/>
      <c r="AU782" s="73"/>
      <c r="AV782" s="73"/>
      <c r="AW782" s="73"/>
      <c r="AX782" s="73"/>
      <c r="AY782" s="73"/>
      <c r="AZ782" s="73"/>
      <c r="BA782" s="73"/>
      <c r="BB782" s="73"/>
      <c r="BC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99"/>
      <c r="J783" s="73"/>
      <c r="K783" s="73"/>
      <c r="M783" s="34"/>
      <c r="N783" s="35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9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3"/>
      <c r="AQ783" s="73"/>
      <c r="AR783" s="73"/>
      <c r="AS783" s="73"/>
      <c r="AT783" s="73"/>
      <c r="AU783" s="73"/>
      <c r="AV783" s="73"/>
      <c r="AW783" s="73"/>
      <c r="AX783" s="73"/>
      <c r="AY783" s="73"/>
      <c r="AZ783" s="73"/>
      <c r="BA783" s="73"/>
      <c r="BB783" s="73"/>
      <c r="BC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99"/>
      <c r="J784" s="73"/>
      <c r="K784" s="73"/>
      <c r="M784" s="34"/>
      <c r="N784" s="35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9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3"/>
      <c r="AQ784" s="73"/>
      <c r="AR784" s="73"/>
      <c r="AS784" s="73"/>
      <c r="AT784" s="73"/>
      <c r="AU784" s="73"/>
      <c r="AV784" s="73"/>
      <c r="AW784" s="73"/>
      <c r="AX784" s="73"/>
      <c r="AY784" s="73"/>
      <c r="AZ784" s="73"/>
      <c r="BA784" s="73"/>
      <c r="BB784" s="73"/>
      <c r="BC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99"/>
      <c r="J785" s="73"/>
      <c r="K785" s="73"/>
      <c r="M785" s="34"/>
      <c r="N785" s="35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9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3"/>
      <c r="AQ785" s="73"/>
      <c r="AR785" s="73"/>
      <c r="AS785" s="73"/>
      <c r="AT785" s="73"/>
      <c r="AU785" s="73"/>
      <c r="AV785" s="73"/>
      <c r="AW785" s="73"/>
      <c r="AX785" s="73"/>
      <c r="AY785" s="73"/>
      <c r="AZ785" s="73"/>
      <c r="BA785" s="73"/>
      <c r="BB785" s="73"/>
      <c r="BC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99"/>
      <c r="J786" s="73"/>
      <c r="K786" s="73"/>
      <c r="M786" s="34"/>
      <c r="N786" s="35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9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3"/>
      <c r="AQ786" s="73"/>
      <c r="AR786" s="73"/>
      <c r="AS786" s="73"/>
      <c r="AT786" s="73"/>
      <c r="AU786" s="73"/>
      <c r="AV786" s="73"/>
      <c r="AW786" s="73"/>
      <c r="AX786" s="73"/>
      <c r="AY786" s="73"/>
      <c r="AZ786" s="73"/>
      <c r="BA786" s="73"/>
      <c r="BB786" s="73"/>
      <c r="BC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99"/>
      <c r="J787" s="73"/>
      <c r="K787" s="73"/>
      <c r="M787" s="34"/>
      <c r="N787" s="35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9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3"/>
      <c r="AQ787" s="73"/>
      <c r="AR787" s="73"/>
      <c r="AS787" s="73"/>
      <c r="AT787" s="73"/>
      <c r="AU787" s="73"/>
      <c r="AV787" s="73"/>
      <c r="AW787" s="73"/>
      <c r="AX787" s="73"/>
      <c r="AY787" s="73"/>
      <c r="AZ787" s="73"/>
      <c r="BA787" s="73"/>
      <c r="BB787" s="73"/>
      <c r="BC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99"/>
      <c r="J788" s="73"/>
      <c r="K788" s="73"/>
      <c r="M788" s="34"/>
      <c r="N788" s="35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9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  <c r="AQ788" s="73"/>
      <c r="AR788" s="73"/>
      <c r="AS788" s="73"/>
      <c r="AT788" s="73"/>
      <c r="AU788" s="73"/>
      <c r="AV788" s="73"/>
      <c r="AW788" s="73"/>
      <c r="AX788" s="73"/>
      <c r="AY788" s="73"/>
      <c r="AZ788" s="73"/>
      <c r="BA788" s="73"/>
      <c r="BB788" s="73"/>
      <c r="BC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99"/>
      <c r="J789" s="73"/>
      <c r="K789" s="73"/>
      <c r="M789" s="34"/>
      <c r="N789" s="35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9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  <c r="AQ789" s="73"/>
      <c r="AR789" s="73"/>
      <c r="AS789" s="73"/>
      <c r="AT789" s="73"/>
      <c r="AU789" s="73"/>
      <c r="AV789" s="73"/>
      <c r="AW789" s="73"/>
      <c r="AX789" s="73"/>
      <c r="AY789" s="73"/>
      <c r="AZ789" s="73"/>
      <c r="BA789" s="73"/>
      <c r="BB789" s="73"/>
      <c r="BC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99"/>
      <c r="J790" s="73"/>
      <c r="K790" s="73"/>
      <c r="M790" s="34"/>
      <c r="N790" s="35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9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  <c r="AP790" s="73"/>
      <c r="AQ790" s="73"/>
      <c r="AR790" s="73"/>
      <c r="AS790" s="73"/>
      <c r="AT790" s="73"/>
      <c r="AU790" s="73"/>
      <c r="AV790" s="73"/>
      <c r="AW790" s="73"/>
      <c r="AX790" s="73"/>
      <c r="AY790" s="73"/>
      <c r="AZ790" s="73"/>
      <c r="BA790" s="73"/>
      <c r="BB790" s="73"/>
      <c r="BC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99"/>
      <c r="J791" s="73"/>
      <c r="K791" s="73"/>
      <c r="M791" s="34"/>
      <c r="N791" s="35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9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  <c r="AP791" s="73"/>
      <c r="AQ791" s="73"/>
      <c r="AR791" s="73"/>
      <c r="AS791" s="73"/>
      <c r="AT791" s="73"/>
      <c r="AU791" s="73"/>
      <c r="AV791" s="73"/>
      <c r="AW791" s="73"/>
      <c r="AX791" s="73"/>
      <c r="AY791" s="73"/>
      <c r="AZ791" s="73"/>
      <c r="BA791" s="73"/>
      <c r="BB791" s="73"/>
      <c r="BC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99"/>
      <c r="J792" s="73"/>
      <c r="K792" s="73"/>
      <c r="M792" s="34"/>
      <c r="N792" s="35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9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  <c r="AP792" s="73"/>
      <c r="AQ792" s="73"/>
      <c r="AR792" s="73"/>
      <c r="AS792" s="73"/>
      <c r="AT792" s="73"/>
      <c r="AU792" s="73"/>
      <c r="AV792" s="73"/>
      <c r="AW792" s="73"/>
      <c r="AX792" s="73"/>
      <c r="AY792" s="73"/>
      <c r="AZ792" s="73"/>
      <c r="BA792" s="73"/>
      <c r="BB792" s="73"/>
      <c r="BC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99"/>
      <c r="J793" s="73"/>
      <c r="K793" s="73"/>
      <c r="M793" s="34"/>
      <c r="N793" s="35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9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  <c r="AP793" s="73"/>
      <c r="AQ793" s="73"/>
      <c r="AR793" s="73"/>
      <c r="AS793" s="73"/>
      <c r="AT793" s="73"/>
      <c r="AU793" s="73"/>
      <c r="AV793" s="73"/>
      <c r="AW793" s="73"/>
      <c r="AX793" s="73"/>
      <c r="AY793" s="73"/>
      <c r="AZ793" s="73"/>
      <c r="BA793" s="73"/>
      <c r="BB793" s="73"/>
      <c r="BC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99"/>
      <c r="J794" s="73"/>
      <c r="K794" s="73"/>
      <c r="M794" s="34"/>
      <c r="N794" s="35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9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  <c r="AP794" s="73"/>
      <c r="AQ794" s="73"/>
      <c r="AR794" s="73"/>
      <c r="AS794" s="73"/>
      <c r="AT794" s="73"/>
      <c r="AU794" s="73"/>
      <c r="AV794" s="73"/>
      <c r="AW794" s="73"/>
      <c r="AX794" s="73"/>
      <c r="AY794" s="73"/>
      <c r="AZ794" s="73"/>
      <c r="BA794" s="73"/>
      <c r="BB794" s="73"/>
      <c r="BC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99"/>
      <c r="J795" s="73"/>
      <c r="K795" s="73"/>
      <c r="M795" s="34"/>
      <c r="N795" s="35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9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  <c r="AP795" s="73"/>
      <c r="AQ795" s="73"/>
      <c r="AR795" s="73"/>
      <c r="AS795" s="73"/>
      <c r="AT795" s="73"/>
      <c r="AU795" s="73"/>
      <c r="AV795" s="73"/>
      <c r="AW795" s="73"/>
      <c r="AX795" s="73"/>
      <c r="AY795" s="73"/>
      <c r="AZ795" s="73"/>
      <c r="BA795" s="73"/>
      <c r="BB795" s="73"/>
      <c r="BC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99"/>
      <c r="J796" s="73"/>
      <c r="K796" s="73"/>
      <c r="M796" s="34"/>
      <c r="N796" s="35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9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  <c r="AP796" s="73"/>
      <c r="AQ796" s="73"/>
      <c r="AR796" s="73"/>
      <c r="AS796" s="73"/>
      <c r="AT796" s="73"/>
      <c r="AU796" s="73"/>
      <c r="AV796" s="73"/>
      <c r="AW796" s="73"/>
      <c r="AX796" s="73"/>
      <c r="AY796" s="73"/>
      <c r="AZ796" s="73"/>
      <c r="BA796" s="73"/>
      <c r="BB796" s="73"/>
      <c r="BC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99"/>
      <c r="J797" s="73"/>
      <c r="K797" s="73"/>
      <c r="M797" s="34"/>
      <c r="N797" s="35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9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  <c r="AP797" s="73"/>
      <c r="AQ797" s="73"/>
      <c r="AR797" s="73"/>
      <c r="AS797" s="73"/>
      <c r="AT797" s="73"/>
      <c r="AU797" s="73"/>
      <c r="AV797" s="73"/>
      <c r="AW797" s="73"/>
      <c r="AX797" s="73"/>
      <c r="AY797" s="73"/>
      <c r="AZ797" s="73"/>
      <c r="BA797" s="73"/>
      <c r="BB797" s="73"/>
      <c r="BC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99"/>
      <c r="J798" s="73"/>
      <c r="K798" s="73"/>
      <c r="M798" s="34"/>
      <c r="N798" s="35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9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  <c r="AP798" s="73"/>
      <c r="AQ798" s="73"/>
      <c r="AR798" s="73"/>
      <c r="AS798" s="73"/>
      <c r="AT798" s="73"/>
      <c r="AU798" s="73"/>
      <c r="AV798" s="73"/>
      <c r="AW798" s="73"/>
      <c r="AX798" s="73"/>
      <c r="AY798" s="73"/>
      <c r="AZ798" s="73"/>
      <c r="BA798" s="73"/>
      <c r="BB798" s="73"/>
      <c r="BC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99"/>
      <c r="J799" s="73"/>
      <c r="K799" s="73"/>
      <c r="M799" s="34"/>
      <c r="N799" s="35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9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  <c r="AP799" s="73"/>
      <c r="AQ799" s="73"/>
      <c r="AR799" s="73"/>
      <c r="AS799" s="73"/>
      <c r="AT799" s="73"/>
      <c r="AU799" s="73"/>
      <c r="AV799" s="73"/>
      <c r="AW799" s="73"/>
      <c r="AX799" s="73"/>
      <c r="AY799" s="73"/>
      <c r="AZ799" s="73"/>
      <c r="BA799" s="73"/>
      <c r="BB799" s="73"/>
      <c r="BC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99"/>
      <c r="J800" s="73"/>
      <c r="K800" s="73"/>
      <c r="M800" s="34"/>
      <c r="N800" s="35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9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  <c r="AP800" s="73"/>
      <c r="AQ800" s="73"/>
      <c r="AR800" s="73"/>
      <c r="AS800" s="73"/>
      <c r="AT800" s="73"/>
      <c r="AU800" s="73"/>
      <c r="AV800" s="73"/>
      <c r="AW800" s="73"/>
      <c r="AX800" s="73"/>
      <c r="AY800" s="73"/>
      <c r="AZ800" s="73"/>
      <c r="BA800" s="73"/>
      <c r="BB800" s="73"/>
      <c r="BC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99"/>
      <c r="J801" s="73"/>
      <c r="K801" s="73"/>
      <c r="M801" s="34"/>
      <c r="N801" s="35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9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  <c r="AP801" s="73"/>
      <c r="AQ801" s="73"/>
      <c r="AR801" s="73"/>
      <c r="AS801" s="73"/>
      <c r="AT801" s="73"/>
      <c r="AU801" s="73"/>
      <c r="AV801" s="73"/>
      <c r="AW801" s="73"/>
      <c r="AX801" s="73"/>
      <c r="AY801" s="73"/>
      <c r="AZ801" s="73"/>
      <c r="BA801" s="73"/>
      <c r="BB801" s="73"/>
      <c r="BC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99"/>
      <c r="J802" s="73"/>
      <c r="K802" s="73"/>
      <c r="M802" s="34"/>
      <c r="N802" s="35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9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  <c r="AP802" s="73"/>
      <c r="AQ802" s="73"/>
      <c r="AR802" s="73"/>
      <c r="AS802" s="73"/>
      <c r="AT802" s="73"/>
      <c r="AU802" s="73"/>
      <c r="AV802" s="73"/>
      <c r="AW802" s="73"/>
      <c r="AX802" s="73"/>
      <c r="AY802" s="73"/>
      <c r="AZ802" s="73"/>
      <c r="BA802" s="73"/>
      <c r="BB802" s="73"/>
      <c r="BC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99"/>
      <c r="J803" s="73"/>
      <c r="K803" s="73"/>
      <c r="M803" s="34"/>
      <c r="N803" s="35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9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  <c r="AP803" s="73"/>
      <c r="AQ803" s="73"/>
      <c r="AR803" s="73"/>
      <c r="AS803" s="73"/>
      <c r="AT803" s="73"/>
      <c r="AU803" s="73"/>
      <c r="AV803" s="73"/>
      <c r="AW803" s="73"/>
      <c r="AX803" s="73"/>
      <c r="AY803" s="73"/>
      <c r="AZ803" s="73"/>
      <c r="BA803" s="73"/>
      <c r="BB803" s="73"/>
      <c r="BC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99"/>
      <c r="J804" s="73"/>
      <c r="K804" s="73"/>
      <c r="M804" s="34"/>
      <c r="N804" s="35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9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  <c r="AP804" s="73"/>
      <c r="AQ804" s="73"/>
      <c r="AR804" s="73"/>
      <c r="AS804" s="73"/>
      <c r="AT804" s="73"/>
      <c r="AU804" s="73"/>
      <c r="AV804" s="73"/>
      <c r="AW804" s="73"/>
      <c r="AX804" s="73"/>
      <c r="AY804" s="73"/>
      <c r="AZ804" s="73"/>
      <c r="BA804" s="73"/>
      <c r="BB804" s="73"/>
      <c r="BC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99"/>
      <c r="J805" s="73"/>
      <c r="K805" s="73"/>
      <c r="M805" s="34"/>
      <c r="N805" s="35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9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  <c r="AP805" s="73"/>
      <c r="AQ805" s="73"/>
      <c r="AR805" s="73"/>
      <c r="AS805" s="73"/>
      <c r="AT805" s="73"/>
      <c r="AU805" s="73"/>
      <c r="AV805" s="73"/>
      <c r="AW805" s="73"/>
      <c r="AX805" s="73"/>
      <c r="AY805" s="73"/>
      <c r="AZ805" s="73"/>
      <c r="BA805" s="73"/>
      <c r="BB805" s="73"/>
      <c r="BC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99"/>
      <c r="J806" s="73"/>
      <c r="K806" s="73"/>
      <c r="M806" s="34"/>
      <c r="N806" s="35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9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  <c r="AP806" s="73"/>
      <c r="AQ806" s="73"/>
      <c r="AR806" s="73"/>
      <c r="AS806" s="73"/>
      <c r="AT806" s="73"/>
      <c r="AU806" s="73"/>
      <c r="AV806" s="73"/>
      <c r="AW806" s="73"/>
      <c r="AX806" s="73"/>
      <c r="AY806" s="73"/>
      <c r="AZ806" s="73"/>
      <c r="BA806" s="73"/>
      <c r="BB806" s="73"/>
      <c r="BC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99"/>
      <c r="J807" s="73"/>
      <c r="K807" s="73"/>
      <c r="M807" s="34"/>
      <c r="N807" s="35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9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  <c r="AP807" s="73"/>
      <c r="AQ807" s="73"/>
      <c r="AR807" s="73"/>
      <c r="AS807" s="73"/>
      <c r="AT807" s="73"/>
      <c r="AU807" s="73"/>
      <c r="AV807" s="73"/>
      <c r="AW807" s="73"/>
      <c r="AX807" s="73"/>
      <c r="AY807" s="73"/>
      <c r="AZ807" s="73"/>
      <c r="BA807" s="73"/>
      <c r="BB807" s="73"/>
      <c r="BC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99"/>
      <c r="J808" s="73"/>
      <c r="K808" s="73"/>
      <c r="M808" s="34"/>
      <c r="N808" s="35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9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  <c r="AP808" s="73"/>
      <c r="AQ808" s="73"/>
      <c r="AR808" s="73"/>
      <c r="AS808" s="73"/>
      <c r="AT808" s="73"/>
      <c r="AU808" s="73"/>
      <c r="AV808" s="73"/>
      <c r="AW808" s="73"/>
      <c r="AX808" s="73"/>
      <c r="AY808" s="73"/>
      <c r="AZ808" s="73"/>
      <c r="BA808" s="73"/>
      <c r="BB808" s="73"/>
      <c r="BC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99"/>
      <c r="J809" s="73"/>
      <c r="K809" s="73"/>
      <c r="M809" s="34"/>
      <c r="N809" s="35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9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  <c r="AP809" s="73"/>
      <c r="AQ809" s="73"/>
      <c r="AR809" s="73"/>
      <c r="AS809" s="73"/>
      <c r="AT809" s="73"/>
      <c r="AU809" s="73"/>
      <c r="AV809" s="73"/>
      <c r="AW809" s="73"/>
      <c r="AX809" s="73"/>
      <c r="AY809" s="73"/>
      <c r="AZ809" s="73"/>
      <c r="BA809" s="73"/>
      <c r="BB809" s="73"/>
      <c r="BC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99"/>
      <c r="J810" s="73"/>
      <c r="K810" s="73"/>
      <c r="M810" s="34"/>
      <c r="N810" s="35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9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  <c r="AP810" s="73"/>
      <c r="AQ810" s="73"/>
      <c r="AR810" s="73"/>
      <c r="AS810" s="73"/>
      <c r="AT810" s="73"/>
      <c r="AU810" s="73"/>
      <c r="AV810" s="73"/>
      <c r="AW810" s="73"/>
      <c r="AX810" s="73"/>
      <c r="AY810" s="73"/>
      <c r="AZ810" s="73"/>
      <c r="BA810" s="73"/>
      <c r="BB810" s="73"/>
      <c r="BC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99"/>
      <c r="J811" s="73"/>
      <c r="K811" s="73"/>
      <c r="M811" s="34"/>
      <c r="N811" s="35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9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  <c r="AP811" s="73"/>
      <c r="AQ811" s="73"/>
      <c r="AR811" s="73"/>
      <c r="AS811" s="73"/>
      <c r="AT811" s="73"/>
      <c r="AU811" s="73"/>
      <c r="AV811" s="73"/>
      <c r="AW811" s="73"/>
      <c r="AX811" s="73"/>
      <c r="AY811" s="73"/>
      <c r="AZ811" s="73"/>
      <c r="BA811" s="73"/>
      <c r="BB811" s="73"/>
      <c r="BC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99"/>
      <c r="J812" s="73"/>
      <c r="K812" s="73"/>
      <c r="M812" s="34"/>
      <c r="N812" s="35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9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  <c r="AP812" s="73"/>
      <c r="AQ812" s="73"/>
      <c r="AR812" s="73"/>
      <c r="AS812" s="73"/>
      <c r="AT812" s="73"/>
      <c r="AU812" s="73"/>
      <c r="AV812" s="73"/>
      <c r="AW812" s="73"/>
      <c r="AX812" s="73"/>
      <c r="AY812" s="73"/>
      <c r="AZ812" s="73"/>
      <c r="BA812" s="73"/>
      <c r="BB812" s="73"/>
      <c r="BC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99"/>
      <c r="J813" s="73"/>
      <c r="K813" s="73"/>
      <c r="M813" s="34"/>
      <c r="N813" s="35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9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  <c r="AP813" s="73"/>
      <c r="AQ813" s="73"/>
      <c r="AR813" s="73"/>
      <c r="AS813" s="73"/>
      <c r="AT813" s="73"/>
      <c r="AU813" s="73"/>
      <c r="AV813" s="73"/>
      <c r="AW813" s="73"/>
      <c r="AX813" s="73"/>
      <c r="AY813" s="73"/>
      <c r="AZ813" s="73"/>
      <c r="BA813" s="73"/>
      <c r="BB813" s="73"/>
      <c r="BC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99"/>
      <c r="J814" s="73"/>
      <c r="K814" s="73"/>
      <c r="M814" s="34"/>
      <c r="N814" s="35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9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  <c r="AP814" s="73"/>
      <c r="AQ814" s="73"/>
      <c r="AR814" s="73"/>
      <c r="AS814" s="73"/>
      <c r="AT814" s="73"/>
      <c r="AU814" s="73"/>
      <c r="AV814" s="73"/>
      <c r="AW814" s="73"/>
      <c r="AX814" s="73"/>
      <c r="AY814" s="73"/>
      <c r="AZ814" s="73"/>
      <c r="BA814" s="73"/>
      <c r="BB814" s="73"/>
      <c r="BC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99"/>
      <c r="J815" s="73"/>
      <c r="K815" s="73"/>
      <c r="M815" s="34"/>
      <c r="N815" s="35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9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  <c r="AP815" s="73"/>
      <c r="AQ815" s="73"/>
      <c r="AR815" s="73"/>
      <c r="AS815" s="73"/>
      <c r="AT815" s="73"/>
      <c r="AU815" s="73"/>
      <c r="AV815" s="73"/>
      <c r="AW815" s="73"/>
      <c r="AX815" s="73"/>
      <c r="AY815" s="73"/>
      <c r="AZ815" s="73"/>
      <c r="BA815" s="73"/>
      <c r="BB815" s="73"/>
      <c r="BC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99"/>
      <c r="J816" s="73"/>
      <c r="K816" s="73"/>
      <c r="M816" s="34"/>
      <c r="N816" s="35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9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  <c r="AP816" s="73"/>
      <c r="AQ816" s="73"/>
      <c r="AR816" s="73"/>
      <c r="AS816" s="73"/>
      <c r="AT816" s="73"/>
      <c r="AU816" s="73"/>
      <c r="AV816" s="73"/>
      <c r="AW816" s="73"/>
      <c r="AX816" s="73"/>
      <c r="AY816" s="73"/>
      <c r="AZ816" s="73"/>
      <c r="BA816" s="73"/>
      <c r="BB816" s="73"/>
      <c r="BC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99"/>
      <c r="J817" s="73"/>
      <c r="K817" s="73"/>
      <c r="M817" s="34"/>
      <c r="N817" s="35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9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  <c r="AP817" s="73"/>
      <c r="AQ817" s="73"/>
      <c r="AR817" s="73"/>
      <c r="AS817" s="73"/>
      <c r="AT817" s="73"/>
      <c r="AU817" s="73"/>
      <c r="AV817" s="73"/>
      <c r="AW817" s="73"/>
      <c r="AX817" s="73"/>
      <c r="AY817" s="73"/>
      <c r="AZ817" s="73"/>
      <c r="BA817" s="73"/>
      <c r="BB817" s="73"/>
      <c r="BC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99"/>
      <c r="J818" s="73"/>
      <c r="K818" s="73"/>
      <c r="M818" s="34"/>
      <c r="N818" s="35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9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  <c r="AP818" s="73"/>
      <c r="AQ818" s="73"/>
      <c r="AR818" s="73"/>
      <c r="AS818" s="73"/>
      <c r="AT818" s="73"/>
      <c r="AU818" s="73"/>
      <c r="AV818" s="73"/>
      <c r="AW818" s="73"/>
      <c r="AX818" s="73"/>
      <c r="AY818" s="73"/>
      <c r="AZ818" s="73"/>
      <c r="BA818" s="73"/>
      <c r="BB818" s="73"/>
      <c r="BC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99"/>
      <c r="J819" s="73"/>
      <c r="K819" s="73"/>
      <c r="M819" s="34"/>
      <c r="N819" s="35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9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  <c r="AP819" s="73"/>
      <c r="AQ819" s="73"/>
      <c r="AR819" s="73"/>
      <c r="AS819" s="73"/>
      <c r="AT819" s="73"/>
      <c r="AU819" s="73"/>
      <c r="AV819" s="73"/>
      <c r="AW819" s="73"/>
      <c r="AX819" s="73"/>
      <c r="AY819" s="73"/>
      <c r="AZ819" s="73"/>
      <c r="BA819" s="73"/>
      <c r="BB819" s="73"/>
      <c r="BC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99"/>
      <c r="J820" s="73"/>
      <c r="K820" s="73"/>
      <c r="M820" s="34"/>
      <c r="N820" s="35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9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  <c r="AP820" s="73"/>
      <c r="AQ820" s="73"/>
      <c r="AR820" s="73"/>
      <c r="AS820" s="73"/>
      <c r="AT820" s="73"/>
      <c r="AU820" s="73"/>
      <c r="AV820" s="73"/>
      <c r="AW820" s="73"/>
      <c r="AX820" s="73"/>
      <c r="AY820" s="73"/>
      <c r="AZ820" s="73"/>
      <c r="BA820" s="73"/>
      <c r="BB820" s="73"/>
      <c r="BC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99"/>
      <c r="J821" s="73"/>
      <c r="K821" s="73"/>
      <c r="M821" s="34"/>
      <c r="N821" s="35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9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  <c r="AP821" s="73"/>
      <c r="AQ821" s="73"/>
      <c r="AR821" s="73"/>
      <c r="AS821" s="73"/>
      <c r="AT821" s="73"/>
      <c r="AU821" s="73"/>
      <c r="AV821" s="73"/>
      <c r="AW821" s="73"/>
      <c r="AX821" s="73"/>
      <c r="AY821" s="73"/>
      <c r="AZ821" s="73"/>
      <c r="BA821" s="73"/>
      <c r="BB821" s="73"/>
      <c r="BC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99"/>
      <c r="J822" s="73"/>
      <c r="K822" s="73"/>
      <c r="M822" s="34"/>
      <c r="N822" s="35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9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  <c r="AP822" s="73"/>
      <c r="AQ822" s="73"/>
      <c r="AR822" s="73"/>
      <c r="AS822" s="73"/>
      <c r="AT822" s="73"/>
      <c r="AU822" s="73"/>
      <c r="AV822" s="73"/>
      <c r="AW822" s="73"/>
      <c r="AX822" s="73"/>
      <c r="AY822" s="73"/>
      <c r="AZ822" s="73"/>
      <c r="BA822" s="73"/>
      <c r="BB822" s="73"/>
      <c r="BC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99"/>
      <c r="J823" s="73"/>
      <c r="K823" s="73"/>
      <c r="M823" s="34"/>
      <c r="N823" s="35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9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  <c r="AP823" s="73"/>
      <c r="AQ823" s="73"/>
      <c r="AR823" s="73"/>
      <c r="AS823" s="73"/>
      <c r="AT823" s="73"/>
      <c r="AU823" s="73"/>
      <c r="AV823" s="73"/>
      <c r="AW823" s="73"/>
      <c r="AX823" s="73"/>
      <c r="AY823" s="73"/>
      <c r="AZ823" s="73"/>
      <c r="BA823" s="73"/>
      <c r="BB823" s="73"/>
      <c r="BC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99"/>
      <c r="J824" s="73"/>
      <c r="K824" s="73"/>
      <c r="M824" s="34"/>
      <c r="N824" s="35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9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  <c r="AP824" s="73"/>
      <c r="AQ824" s="73"/>
      <c r="AR824" s="73"/>
      <c r="AS824" s="73"/>
      <c r="AT824" s="73"/>
      <c r="AU824" s="73"/>
      <c r="AV824" s="73"/>
      <c r="AW824" s="73"/>
      <c r="AX824" s="73"/>
      <c r="AY824" s="73"/>
      <c r="AZ824" s="73"/>
      <c r="BA824" s="73"/>
      <c r="BB824" s="73"/>
      <c r="BC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99"/>
      <c r="J825" s="73"/>
      <c r="K825" s="73"/>
      <c r="M825" s="34"/>
      <c r="N825" s="35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9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  <c r="AP825" s="73"/>
      <c r="AQ825" s="73"/>
      <c r="AR825" s="73"/>
      <c r="AS825" s="73"/>
      <c r="AT825" s="73"/>
      <c r="AU825" s="73"/>
      <c r="AV825" s="73"/>
      <c r="AW825" s="73"/>
      <c r="AX825" s="73"/>
      <c r="AY825" s="73"/>
      <c r="AZ825" s="73"/>
      <c r="BA825" s="73"/>
      <c r="BB825" s="73"/>
      <c r="BC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99"/>
      <c r="J826" s="73"/>
      <c r="K826" s="73"/>
      <c r="M826" s="34"/>
      <c r="N826" s="35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9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  <c r="AP826" s="73"/>
      <c r="AQ826" s="73"/>
      <c r="AR826" s="73"/>
      <c r="AS826" s="73"/>
      <c r="AT826" s="73"/>
      <c r="AU826" s="73"/>
      <c r="AV826" s="73"/>
      <c r="AW826" s="73"/>
      <c r="AX826" s="73"/>
      <c r="AY826" s="73"/>
      <c r="AZ826" s="73"/>
      <c r="BA826" s="73"/>
      <c r="BB826" s="73"/>
      <c r="BC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99"/>
      <c r="J827" s="73"/>
      <c r="K827" s="73"/>
      <c r="M827" s="34"/>
      <c r="N827" s="35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9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  <c r="AP827" s="73"/>
      <c r="AQ827" s="73"/>
      <c r="AR827" s="73"/>
      <c r="AS827" s="73"/>
      <c r="AT827" s="73"/>
      <c r="AU827" s="73"/>
      <c r="AV827" s="73"/>
      <c r="AW827" s="73"/>
      <c r="AX827" s="73"/>
      <c r="AY827" s="73"/>
      <c r="AZ827" s="73"/>
      <c r="BA827" s="73"/>
      <c r="BB827" s="73"/>
      <c r="BC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99"/>
      <c r="J828" s="73"/>
      <c r="K828" s="73"/>
      <c r="M828" s="34"/>
      <c r="N828" s="35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9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  <c r="AP828" s="73"/>
      <c r="AQ828" s="73"/>
      <c r="AR828" s="73"/>
      <c r="AS828" s="73"/>
      <c r="AT828" s="73"/>
      <c r="AU828" s="73"/>
      <c r="AV828" s="73"/>
      <c r="AW828" s="73"/>
      <c r="AX828" s="73"/>
      <c r="AY828" s="73"/>
      <c r="AZ828" s="73"/>
      <c r="BA828" s="73"/>
      <c r="BB828" s="73"/>
      <c r="BC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99"/>
      <c r="J829" s="73"/>
      <c r="K829" s="73"/>
      <c r="M829" s="34"/>
      <c r="N829" s="35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9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  <c r="AP829" s="73"/>
      <c r="AQ829" s="73"/>
      <c r="AR829" s="73"/>
      <c r="AS829" s="73"/>
      <c r="AT829" s="73"/>
      <c r="AU829" s="73"/>
      <c r="AV829" s="73"/>
      <c r="AW829" s="73"/>
      <c r="AX829" s="73"/>
      <c r="AY829" s="73"/>
      <c r="AZ829" s="73"/>
      <c r="BA829" s="73"/>
      <c r="BB829" s="73"/>
      <c r="BC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99"/>
      <c r="J830" s="73"/>
      <c r="K830" s="73"/>
      <c r="M830" s="34"/>
      <c r="N830" s="35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9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  <c r="AP830" s="73"/>
      <c r="AQ830" s="73"/>
      <c r="AR830" s="73"/>
      <c r="AS830" s="73"/>
      <c r="AT830" s="73"/>
      <c r="AU830" s="73"/>
      <c r="AV830" s="73"/>
      <c r="AW830" s="73"/>
      <c r="AX830" s="73"/>
      <c r="AY830" s="73"/>
      <c r="AZ830" s="73"/>
      <c r="BA830" s="73"/>
      <c r="BB830" s="73"/>
      <c r="BC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99"/>
      <c r="J831" s="73"/>
      <c r="K831" s="73"/>
      <c r="M831" s="34"/>
      <c r="N831" s="35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9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  <c r="AP831" s="73"/>
      <c r="AQ831" s="73"/>
      <c r="AR831" s="73"/>
      <c r="AS831" s="73"/>
      <c r="AT831" s="73"/>
      <c r="AU831" s="73"/>
      <c r="AV831" s="73"/>
      <c r="AW831" s="73"/>
      <c r="AX831" s="73"/>
      <c r="AY831" s="73"/>
      <c r="AZ831" s="73"/>
      <c r="BA831" s="73"/>
      <c r="BB831" s="73"/>
      <c r="BC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99"/>
      <c r="J832" s="73"/>
      <c r="K832" s="73"/>
      <c r="M832" s="34"/>
      <c r="N832" s="35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9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  <c r="AP832" s="73"/>
      <c r="AQ832" s="73"/>
      <c r="AR832" s="73"/>
      <c r="AS832" s="73"/>
      <c r="AT832" s="73"/>
      <c r="AU832" s="73"/>
      <c r="AV832" s="73"/>
      <c r="AW832" s="73"/>
      <c r="AX832" s="73"/>
      <c r="AY832" s="73"/>
      <c r="AZ832" s="73"/>
      <c r="BA832" s="73"/>
      <c r="BB832" s="73"/>
      <c r="BC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99"/>
      <c r="J833" s="73"/>
      <c r="K833" s="73"/>
      <c r="M833" s="34"/>
      <c r="N833" s="35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9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  <c r="AP833" s="73"/>
      <c r="AQ833" s="73"/>
      <c r="AR833" s="73"/>
      <c r="AS833" s="73"/>
      <c r="AT833" s="73"/>
      <c r="AU833" s="73"/>
      <c r="AV833" s="73"/>
      <c r="AW833" s="73"/>
      <c r="AX833" s="73"/>
      <c r="AY833" s="73"/>
      <c r="AZ833" s="73"/>
      <c r="BA833" s="73"/>
      <c r="BB833" s="73"/>
      <c r="BC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99"/>
      <c r="J834" s="73"/>
      <c r="K834" s="73"/>
      <c r="M834" s="34"/>
      <c r="N834" s="35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9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  <c r="AP834" s="73"/>
      <c r="AQ834" s="73"/>
      <c r="AR834" s="73"/>
      <c r="AS834" s="73"/>
      <c r="AT834" s="73"/>
      <c r="AU834" s="73"/>
      <c r="AV834" s="73"/>
      <c r="AW834" s="73"/>
      <c r="AX834" s="73"/>
      <c r="AY834" s="73"/>
      <c r="AZ834" s="73"/>
      <c r="BA834" s="73"/>
      <c r="BB834" s="73"/>
      <c r="BC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99"/>
      <c r="J835" s="73"/>
      <c r="K835" s="73"/>
      <c r="M835" s="34"/>
      <c r="N835" s="35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9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  <c r="AP835" s="73"/>
      <c r="AQ835" s="73"/>
      <c r="AR835" s="73"/>
      <c r="AS835" s="73"/>
      <c r="AT835" s="73"/>
      <c r="AU835" s="73"/>
      <c r="AV835" s="73"/>
      <c r="AW835" s="73"/>
      <c r="AX835" s="73"/>
      <c r="AY835" s="73"/>
      <c r="AZ835" s="73"/>
      <c r="BA835" s="73"/>
      <c r="BB835" s="73"/>
      <c r="BC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99"/>
      <c r="J836" s="73"/>
      <c r="K836" s="73"/>
      <c r="M836" s="34"/>
      <c r="N836" s="35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9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  <c r="AP836" s="73"/>
      <c r="AQ836" s="73"/>
      <c r="AR836" s="73"/>
      <c r="AS836" s="73"/>
      <c r="AT836" s="73"/>
      <c r="AU836" s="73"/>
      <c r="AV836" s="73"/>
      <c r="AW836" s="73"/>
      <c r="AX836" s="73"/>
      <c r="AY836" s="73"/>
      <c r="AZ836" s="73"/>
      <c r="BA836" s="73"/>
      <c r="BB836" s="73"/>
      <c r="BC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99"/>
      <c r="J837" s="73"/>
      <c r="K837" s="73"/>
      <c r="M837" s="34"/>
      <c r="N837" s="35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9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  <c r="AP837" s="73"/>
      <c r="AQ837" s="73"/>
      <c r="AR837" s="73"/>
      <c r="AS837" s="73"/>
      <c r="AT837" s="73"/>
      <c r="AU837" s="73"/>
      <c r="AV837" s="73"/>
      <c r="AW837" s="73"/>
      <c r="AX837" s="73"/>
      <c r="AY837" s="73"/>
      <c r="AZ837" s="73"/>
      <c r="BA837" s="73"/>
      <c r="BB837" s="73"/>
      <c r="BC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99"/>
      <c r="J838" s="73"/>
      <c r="K838" s="73"/>
      <c r="M838" s="34"/>
      <c r="N838" s="35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9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  <c r="AP838" s="73"/>
      <c r="AQ838" s="73"/>
      <c r="AR838" s="73"/>
      <c r="AS838" s="73"/>
      <c r="AT838" s="73"/>
      <c r="AU838" s="73"/>
      <c r="AV838" s="73"/>
      <c r="AW838" s="73"/>
      <c r="AX838" s="73"/>
      <c r="AY838" s="73"/>
      <c r="AZ838" s="73"/>
      <c r="BA838" s="73"/>
      <c r="BB838" s="73"/>
      <c r="BC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99"/>
      <c r="J839" s="73"/>
      <c r="K839" s="73"/>
      <c r="M839" s="34"/>
      <c r="N839" s="35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9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  <c r="AP839" s="73"/>
      <c r="AQ839" s="73"/>
      <c r="AR839" s="73"/>
      <c r="AS839" s="73"/>
      <c r="AT839" s="73"/>
      <c r="AU839" s="73"/>
      <c r="AV839" s="73"/>
      <c r="AW839" s="73"/>
      <c r="AX839" s="73"/>
      <c r="AY839" s="73"/>
      <c r="AZ839" s="73"/>
      <c r="BA839" s="73"/>
      <c r="BB839" s="73"/>
      <c r="BC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99"/>
      <c r="J840" s="73"/>
      <c r="K840" s="73"/>
      <c r="M840" s="34"/>
      <c r="N840" s="35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9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  <c r="AP840" s="73"/>
      <c r="AQ840" s="73"/>
      <c r="AR840" s="73"/>
      <c r="AS840" s="73"/>
      <c r="AT840" s="73"/>
      <c r="AU840" s="73"/>
      <c r="AV840" s="73"/>
      <c r="AW840" s="73"/>
      <c r="AX840" s="73"/>
      <c r="AY840" s="73"/>
      <c r="AZ840" s="73"/>
      <c r="BA840" s="73"/>
      <c r="BB840" s="73"/>
      <c r="BC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99"/>
      <c r="J841" s="73"/>
      <c r="K841" s="73"/>
      <c r="M841" s="34"/>
      <c r="N841" s="35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9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  <c r="AP841" s="73"/>
      <c r="AQ841" s="73"/>
      <c r="AR841" s="73"/>
      <c r="AS841" s="73"/>
      <c r="AT841" s="73"/>
      <c r="AU841" s="73"/>
      <c r="AV841" s="73"/>
      <c r="AW841" s="73"/>
      <c r="AX841" s="73"/>
      <c r="AY841" s="73"/>
      <c r="AZ841" s="73"/>
      <c r="BA841" s="73"/>
      <c r="BB841" s="73"/>
      <c r="BC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99"/>
      <c r="J842" s="73"/>
      <c r="K842" s="73"/>
      <c r="M842" s="34"/>
      <c r="N842" s="35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9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  <c r="AP842" s="73"/>
      <c r="AQ842" s="73"/>
      <c r="AR842" s="73"/>
      <c r="AS842" s="73"/>
      <c r="AT842" s="73"/>
      <c r="AU842" s="73"/>
      <c r="AV842" s="73"/>
      <c r="AW842" s="73"/>
      <c r="AX842" s="73"/>
      <c r="AY842" s="73"/>
      <c r="AZ842" s="73"/>
      <c r="BA842" s="73"/>
      <c r="BB842" s="73"/>
      <c r="BC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99"/>
      <c r="J843" s="73"/>
      <c r="K843" s="73"/>
      <c r="M843" s="34"/>
      <c r="N843" s="35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9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  <c r="AP843" s="73"/>
      <c r="AQ843" s="73"/>
      <c r="AR843" s="73"/>
      <c r="AS843" s="73"/>
      <c r="AT843" s="73"/>
      <c r="AU843" s="73"/>
      <c r="AV843" s="73"/>
      <c r="AW843" s="73"/>
      <c r="AX843" s="73"/>
      <c r="AY843" s="73"/>
      <c r="AZ843" s="73"/>
      <c r="BA843" s="73"/>
      <c r="BB843" s="73"/>
      <c r="BC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99"/>
      <c r="J844" s="73"/>
      <c r="K844" s="73"/>
      <c r="M844" s="34"/>
      <c r="N844" s="35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9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  <c r="AP844" s="73"/>
      <c r="AQ844" s="73"/>
      <c r="AR844" s="73"/>
      <c r="AS844" s="73"/>
      <c r="AT844" s="73"/>
      <c r="AU844" s="73"/>
      <c r="AV844" s="73"/>
      <c r="AW844" s="73"/>
      <c r="AX844" s="73"/>
      <c r="AY844" s="73"/>
      <c r="AZ844" s="73"/>
      <c r="BA844" s="73"/>
      <c r="BB844" s="73"/>
      <c r="BC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99"/>
      <c r="J845" s="73"/>
      <c r="K845" s="73"/>
      <c r="M845" s="34"/>
      <c r="N845" s="35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9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  <c r="AP845" s="73"/>
      <c r="AQ845" s="73"/>
      <c r="AR845" s="73"/>
      <c r="AS845" s="73"/>
      <c r="AT845" s="73"/>
      <c r="AU845" s="73"/>
      <c r="AV845" s="73"/>
      <c r="AW845" s="73"/>
      <c r="AX845" s="73"/>
      <c r="AY845" s="73"/>
      <c r="AZ845" s="73"/>
      <c r="BA845" s="73"/>
      <c r="BB845" s="73"/>
      <c r="BC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99"/>
      <c r="J846" s="73"/>
      <c r="K846" s="73"/>
      <c r="M846" s="34"/>
      <c r="N846" s="35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9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  <c r="AP846" s="73"/>
      <c r="AQ846" s="73"/>
      <c r="AR846" s="73"/>
      <c r="AS846" s="73"/>
      <c r="AT846" s="73"/>
      <c r="AU846" s="73"/>
      <c r="AV846" s="73"/>
      <c r="AW846" s="73"/>
      <c r="AX846" s="73"/>
      <c r="AY846" s="73"/>
      <c r="AZ846" s="73"/>
      <c r="BA846" s="73"/>
      <c r="BB846" s="73"/>
      <c r="BC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99"/>
      <c r="J847" s="73"/>
      <c r="K847" s="73"/>
      <c r="M847" s="34"/>
      <c r="N847" s="35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9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  <c r="AP847" s="73"/>
      <c r="AQ847" s="73"/>
      <c r="AR847" s="73"/>
      <c r="AS847" s="73"/>
      <c r="AT847" s="73"/>
      <c r="AU847" s="73"/>
      <c r="AV847" s="73"/>
      <c r="AW847" s="73"/>
      <c r="AX847" s="73"/>
      <c r="AY847" s="73"/>
      <c r="AZ847" s="73"/>
      <c r="BA847" s="73"/>
      <c r="BB847" s="73"/>
      <c r="BC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99"/>
      <c r="J848" s="73"/>
      <c r="K848" s="73"/>
      <c r="M848" s="34"/>
      <c r="N848" s="35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9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  <c r="AP848" s="73"/>
      <c r="AQ848" s="73"/>
      <c r="AR848" s="73"/>
      <c r="AS848" s="73"/>
      <c r="AT848" s="73"/>
      <c r="AU848" s="73"/>
      <c r="AV848" s="73"/>
      <c r="AW848" s="73"/>
      <c r="AX848" s="73"/>
      <c r="AY848" s="73"/>
      <c r="AZ848" s="73"/>
      <c r="BA848" s="73"/>
      <c r="BB848" s="73"/>
      <c r="BC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99"/>
      <c r="J849" s="73"/>
      <c r="K849" s="73"/>
      <c r="M849" s="34"/>
      <c r="N849" s="35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9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  <c r="AP849" s="73"/>
      <c r="AQ849" s="73"/>
      <c r="AR849" s="73"/>
      <c r="AS849" s="73"/>
      <c r="AT849" s="73"/>
      <c r="AU849" s="73"/>
      <c r="AV849" s="73"/>
      <c r="AW849" s="73"/>
      <c r="AX849" s="73"/>
      <c r="AY849" s="73"/>
      <c r="AZ849" s="73"/>
      <c r="BA849" s="73"/>
      <c r="BB849" s="73"/>
      <c r="BC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99"/>
      <c r="J850" s="73"/>
      <c r="K850" s="73"/>
      <c r="M850" s="34"/>
      <c r="N850" s="35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9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  <c r="AP850" s="73"/>
      <c r="AQ850" s="73"/>
      <c r="AR850" s="73"/>
      <c r="AS850" s="73"/>
      <c r="AT850" s="73"/>
      <c r="AU850" s="73"/>
      <c r="AV850" s="73"/>
      <c r="AW850" s="73"/>
      <c r="AX850" s="73"/>
      <c r="AY850" s="73"/>
      <c r="AZ850" s="73"/>
      <c r="BA850" s="73"/>
      <c r="BB850" s="73"/>
      <c r="BC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99"/>
      <c r="J851" s="73"/>
      <c r="K851" s="73"/>
      <c r="M851" s="34"/>
      <c r="N851" s="35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9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  <c r="AP851" s="73"/>
      <c r="AQ851" s="73"/>
      <c r="AR851" s="73"/>
      <c r="AS851" s="73"/>
      <c r="AT851" s="73"/>
      <c r="AU851" s="73"/>
      <c r="AV851" s="73"/>
      <c r="AW851" s="73"/>
      <c r="AX851" s="73"/>
      <c r="AY851" s="73"/>
      <c r="AZ851" s="73"/>
      <c r="BA851" s="73"/>
      <c r="BB851" s="73"/>
      <c r="BC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99"/>
      <c r="J852" s="73"/>
      <c r="K852" s="73"/>
      <c r="M852" s="34"/>
      <c r="N852" s="35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9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  <c r="AP852" s="73"/>
      <c r="AQ852" s="73"/>
      <c r="AR852" s="73"/>
      <c r="AS852" s="73"/>
      <c r="AT852" s="73"/>
      <c r="AU852" s="73"/>
      <c r="AV852" s="73"/>
      <c r="AW852" s="73"/>
      <c r="AX852" s="73"/>
      <c r="AY852" s="73"/>
      <c r="AZ852" s="73"/>
      <c r="BA852" s="73"/>
      <c r="BB852" s="73"/>
      <c r="BC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99"/>
      <c r="J853" s="73"/>
      <c r="K853" s="73"/>
      <c r="M853" s="34"/>
      <c r="N853" s="35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9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  <c r="AP853" s="73"/>
      <c r="AQ853" s="73"/>
      <c r="AR853" s="73"/>
      <c r="AS853" s="73"/>
      <c r="AT853" s="73"/>
      <c r="AU853" s="73"/>
      <c r="AV853" s="73"/>
      <c r="AW853" s="73"/>
      <c r="AX853" s="73"/>
      <c r="AY853" s="73"/>
      <c r="AZ853" s="73"/>
      <c r="BA853" s="73"/>
      <c r="BB853" s="73"/>
      <c r="BC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99"/>
      <c r="J854" s="73"/>
      <c r="K854" s="73"/>
      <c r="M854" s="34"/>
      <c r="N854" s="35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9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  <c r="AP854" s="73"/>
      <c r="AQ854" s="73"/>
      <c r="AR854" s="73"/>
      <c r="AS854" s="73"/>
      <c r="AT854" s="73"/>
      <c r="AU854" s="73"/>
      <c r="AV854" s="73"/>
      <c r="AW854" s="73"/>
      <c r="AX854" s="73"/>
      <c r="AY854" s="73"/>
      <c r="AZ854" s="73"/>
      <c r="BA854" s="73"/>
      <c r="BB854" s="73"/>
      <c r="BC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99"/>
      <c r="J855" s="73"/>
      <c r="K855" s="73"/>
      <c r="M855" s="34"/>
      <c r="N855" s="35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9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  <c r="AP855" s="73"/>
      <c r="AQ855" s="73"/>
      <c r="AR855" s="73"/>
      <c r="AS855" s="73"/>
      <c r="AT855" s="73"/>
      <c r="AU855" s="73"/>
      <c r="AV855" s="73"/>
      <c r="AW855" s="73"/>
      <c r="AX855" s="73"/>
      <c r="AY855" s="73"/>
      <c r="AZ855" s="73"/>
      <c r="BA855" s="73"/>
      <c r="BB855" s="73"/>
      <c r="BC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99"/>
      <c r="J856" s="73"/>
      <c r="K856" s="73"/>
      <c r="M856" s="34"/>
      <c r="N856" s="35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9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  <c r="AP856" s="73"/>
      <c r="AQ856" s="73"/>
      <c r="AR856" s="73"/>
      <c r="AS856" s="73"/>
      <c r="AT856" s="73"/>
      <c r="AU856" s="73"/>
      <c r="AV856" s="73"/>
      <c r="AW856" s="73"/>
      <c r="AX856" s="73"/>
      <c r="AY856" s="73"/>
      <c r="AZ856" s="73"/>
      <c r="BA856" s="73"/>
      <c r="BB856" s="73"/>
      <c r="BC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99"/>
      <c r="J857" s="73"/>
      <c r="K857" s="73"/>
      <c r="M857" s="34"/>
      <c r="N857" s="35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9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  <c r="AM857" s="73"/>
      <c r="AN857" s="73"/>
      <c r="AO857" s="73"/>
      <c r="AP857" s="73"/>
      <c r="AQ857" s="73"/>
      <c r="AR857" s="73"/>
      <c r="AS857" s="73"/>
      <c r="AT857" s="73"/>
      <c r="AU857" s="73"/>
      <c r="AV857" s="73"/>
      <c r="AW857" s="73"/>
      <c r="AX857" s="73"/>
      <c r="AY857" s="73"/>
      <c r="AZ857" s="73"/>
      <c r="BA857" s="73"/>
      <c r="BB857" s="73"/>
      <c r="BC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99"/>
      <c r="J858" s="73"/>
      <c r="K858" s="73"/>
      <c r="M858" s="34"/>
      <c r="N858" s="35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9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  <c r="AM858" s="73"/>
      <c r="AN858" s="73"/>
      <c r="AO858" s="73"/>
      <c r="AP858" s="73"/>
      <c r="AQ858" s="73"/>
      <c r="AR858" s="73"/>
      <c r="AS858" s="73"/>
      <c r="AT858" s="73"/>
      <c r="AU858" s="73"/>
      <c r="AV858" s="73"/>
      <c r="AW858" s="73"/>
      <c r="AX858" s="73"/>
      <c r="AY858" s="73"/>
      <c r="AZ858" s="73"/>
      <c r="BA858" s="73"/>
      <c r="BB858" s="73"/>
      <c r="BC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99"/>
      <c r="J859" s="73"/>
      <c r="K859" s="73"/>
      <c r="M859" s="34"/>
      <c r="N859" s="35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9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  <c r="AM859" s="73"/>
      <c r="AN859" s="73"/>
      <c r="AO859" s="73"/>
      <c r="AP859" s="73"/>
      <c r="AQ859" s="73"/>
      <c r="AR859" s="73"/>
      <c r="AS859" s="73"/>
      <c r="AT859" s="73"/>
      <c r="AU859" s="73"/>
      <c r="AV859" s="73"/>
      <c r="AW859" s="73"/>
      <c r="AX859" s="73"/>
      <c r="AY859" s="73"/>
      <c r="AZ859" s="73"/>
      <c r="BA859" s="73"/>
      <c r="BB859" s="73"/>
      <c r="BC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99"/>
      <c r="J860" s="73"/>
      <c r="K860" s="73"/>
      <c r="M860" s="34"/>
      <c r="N860" s="35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9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  <c r="AM860" s="73"/>
      <c r="AN860" s="73"/>
      <c r="AO860" s="73"/>
      <c r="AP860" s="73"/>
      <c r="AQ860" s="73"/>
      <c r="AR860" s="73"/>
      <c r="AS860" s="73"/>
      <c r="AT860" s="73"/>
      <c r="AU860" s="73"/>
      <c r="AV860" s="73"/>
      <c r="AW860" s="73"/>
      <c r="AX860" s="73"/>
      <c r="AY860" s="73"/>
      <c r="AZ860" s="73"/>
      <c r="BA860" s="73"/>
      <c r="BB860" s="73"/>
      <c r="BC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99"/>
      <c r="J861" s="73"/>
      <c r="K861" s="73"/>
      <c r="M861" s="34"/>
      <c r="N861" s="35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9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  <c r="AM861" s="73"/>
      <c r="AN861" s="73"/>
      <c r="AO861" s="73"/>
      <c r="AP861" s="73"/>
      <c r="AQ861" s="73"/>
      <c r="AR861" s="73"/>
      <c r="AS861" s="73"/>
      <c r="AT861" s="73"/>
      <c r="AU861" s="73"/>
      <c r="AV861" s="73"/>
      <c r="AW861" s="73"/>
      <c r="AX861" s="73"/>
      <c r="AY861" s="73"/>
      <c r="AZ861" s="73"/>
      <c r="BA861" s="73"/>
      <c r="BB861" s="73"/>
      <c r="BC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99"/>
      <c r="J862" s="73"/>
      <c r="K862" s="73"/>
      <c r="M862" s="34"/>
      <c r="N862" s="35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9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  <c r="AM862" s="73"/>
      <c r="AN862" s="73"/>
      <c r="AO862" s="73"/>
      <c r="AP862" s="73"/>
      <c r="AQ862" s="73"/>
      <c r="AR862" s="73"/>
      <c r="AS862" s="73"/>
      <c r="AT862" s="73"/>
      <c r="AU862" s="73"/>
      <c r="AV862" s="73"/>
      <c r="AW862" s="73"/>
      <c r="AX862" s="73"/>
      <c r="AY862" s="73"/>
      <c r="AZ862" s="73"/>
      <c r="BA862" s="73"/>
      <c r="BB862" s="73"/>
      <c r="BC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99"/>
      <c r="J863" s="73"/>
      <c r="K863" s="73"/>
      <c r="M863" s="34"/>
      <c r="N863" s="35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9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  <c r="AM863" s="73"/>
      <c r="AN863" s="73"/>
      <c r="AO863" s="73"/>
      <c r="AP863" s="73"/>
      <c r="AQ863" s="73"/>
      <c r="AR863" s="73"/>
      <c r="AS863" s="73"/>
      <c r="AT863" s="73"/>
      <c r="AU863" s="73"/>
      <c r="AV863" s="73"/>
      <c r="AW863" s="73"/>
      <c r="AX863" s="73"/>
      <c r="AY863" s="73"/>
      <c r="AZ863" s="73"/>
      <c r="BA863" s="73"/>
      <c r="BB863" s="73"/>
      <c r="BC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99"/>
      <c r="J864" s="73"/>
      <c r="K864" s="73"/>
      <c r="M864" s="34"/>
      <c r="N864" s="35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9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  <c r="AM864" s="73"/>
      <c r="AN864" s="73"/>
      <c r="AO864" s="73"/>
      <c r="AP864" s="73"/>
      <c r="AQ864" s="73"/>
      <c r="AR864" s="73"/>
      <c r="AS864" s="73"/>
      <c r="AT864" s="73"/>
      <c r="AU864" s="73"/>
      <c r="AV864" s="73"/>
      <c r="AW864" s="73"/>
      <c r="AX864" s="73"/>
      <c r="AY864" s="73"/>
      <c r="AZ864" s="73"/>
      <c r="BA864" s="73"/>
      <c r="BB864" s="73"/>
      <c r="BC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99"/>
      <c r="J865" s="73"/>
      <c r="K865" s="73"/>
      <c r="M865" s="34"/>
      <c r="N865" s="35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9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  <c r="AM865" s="73"/>
      <c r="AN865" s="73"/>
      <c r="AO865" s="73"/>
      <c r="AP865" s="73"/>
      <c r="AQ865" s="73"/>
      <c r="AR865" s="73"/>
      <c r="AS865" s="73"/>
      <c r="AT865" s="73"/>
      <c r="AU865" s="73"/>
      <c r="AV865" s="73"/>
      <c r="AW865" s="73"/>
      <c r="AX865" s="73"/>
      <c r="AY865" s="73"/>
      <c r="AZ865" s="73"/>
      <c r="BA865" s="73"/>
      <c r="BB865" s="73"/>
      <c r="BC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99"/>
      <c r="J866" s="73"/>
      <c r="K866" s="73"/>
      <c r="M866" s="34"/>
      <c r="N866" s="35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9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  <c r="AM866" s="73"/>
      <c r="AN866" s="73"/>
      <c r="AO866" s="73"/>
      <c r="AP866" s="73"/>
      <c r="AQ866" s="73"/>
      <c r="AR866" s="73"/>
      <c r="AS866" s="73"/>
      <c r="AT866" s="73"/>
      <c r="AU866" s="73"/>
      <c r="AV866" s="73"/>
      <c r="AW866" s="73"/>
      <c r="AX866" s="73"/>
      <c r="AY866" s="73"/>
      <c r="AZ866" s="73"/>
      <c r="BA866" s="73"/>
      <c r="BB866" s="73"/>
      <c r="BC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99"/>
      <c r="J867" s="73"/>
      <c r="K867" s="73"/>
      <c r="M867" s="34"/>
      <c r="N867" s="35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9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  <c r="AM867" s="73"/>
      <c r="AN867" s="73"/>
      <c r="AO867" s="73"/>
      <c r="AP867" s="73"/>
      <c r="AQ867" s="73"/>
      <c r="AR867" s="73"/>
      <c r="AS867" s="73"/>
      <c r="AT867" s="73"/>
      <c r="AU867" s="73"/>
      <c r="AV867" s="73"/>
      <c r="AW867" s="73"/>
      <c r="AX867" s="73"/>
      <c r="AY867" s="73"/>
      <c r="AZ867" s="73"/>
      <c r="BA867" s="73"/>
      <c r="BB867" s="73"/>
      <c r="BC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99"/>
      <c r="J868" s="73"/>
      <c r="K868" s="73"/>
      <c r="M868" s="34"/>
      <c r="N868" s="35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9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  <c r="AM868" s="73"/>
      <c r="AN868" s="73"/>
      <c r="AO868" s="73"/>
      <c r="AP868" s="73"/>
      <c r="AQ868" s="73"/>
      <c r="AR868" s="73"/>
      <c r="AS868" s="73"/>
      <c r="AT868" s="73"/>
      <c r="AU868" s="73"/>
      <c r="AV868" s="73"/>
      <c r="AW868" s="73"/>
      <c r="AX868" s="73"/>
      <c r="AY868" s="73"/>
      <c r="AZ868" s="73"/>
      <c r="BA868" s="73"/>
      <c r="BB868" s="73"/>
      <c r="BC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99"/>
      <c r="J869" s="73"/>
      <c r="K869" s="73"/>
      <c r="M869" s="34"/>
      <c r="N869" s="35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9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  <c r="AM869" s="73"/>
      <c r="AN869" s="73"/>
      <c r="AO869" s="73"/>
      <c r="AP869" s="73"/>
      <c r="AQ869" s="73"/>
      <c r="AR869" s="73"/>
      <c r="AS869" s="73"/>
      <c r="AT869" s="73"/>
      <c r="AU869" s="73"/>
      <c r="AV869" s="73"/>
      <c r="AW869" s="73"/>
      <c r="AX869" s="73"/>
      <c r="AY869" s="73"/>
      <c r="AZ869" s="73"/>
      <c r="BA869" s="73"/>
      <c r="BB869" s="73"/>
      <c r="BC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99"/>
      <c r="J870" s="73"/>
      <c r="K870" s="73"/>
      <c r="M870" s="34"/>
      <c r="N870" s="35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9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  <c r="AM870" s="73"/>
      <c r="AN870" s="73"/>
      <c r="AO870" s="73"/>
      <c r="AP870" s="73"/>
      <c r="AQ870" s="73"/>
      <c r="AR870" s="73"/>
      <c r="AS870" s="73"/>
      <c r="AT870" s="73"/>
      <c r="AU870" s="73"/>
      <c r="AV870" s="73"/>
      <c r="AW870" s="73"/>
      <c r="AX870" s="73"/>
      <c r="AY870" s="73"/>
      <c r="AZ870" s="73"/>
      <c r="BA870" s="73"/>
      <c r="BB870" s="73"/>
      <c r="BC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99"/>
      <c r="J871" s="73"/>
      <c r="K871" s="73"/>
      <c r="M871" s="34"/>
      <c r="N871" s="35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9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  <c r="AM871" s="73"/>
      <c r="AN871" s="73"/>
      <c r="AO871" s="73"/>
      <c r="AP871" s="73"/>
      <c r="AQ871" s="73"/>
      <c r="AR871" s="73"/>
      <c r="AS871" s="73"/>
      <c r="AT871" s="73"/>
      <c r="AU871" s="73"/>
      <c r="AV871" s="73"/>
      <c r="AW871" s="73"/>
      <c r="AX871" s="73"/>
      <c r="AY871" s="73"/>
      <c r="AZ871" s="73"/>
      <c r="BA871" s="73"/>
      <c r="BB871" s="73"/>
      <c r="BC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99"/>
      <c r="J872" s="73"/>
      <c r="K872" s="73"/>
      <c r="M872" s="34"/>
      <c r="N872" s="35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9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  <c r="AM872" s="73"/>
      <c r="AN872" s="73"/>
      <c r="AO872" s="73"/>
      <c r="AP872" s="73"/>
      <c r="AQ872" s="73"/>
      <c r="AR872" s="73"/>
      <c r="AS872" s="73"/>
      <c r="AT872" s="73"/>
      <c r="AU872" s="73"/>
      <c r="AV872" s="73"/>
      <c r="AW872" s="73"/>
      <c r="AX872" s="73"/>
      <c r="AY872" s="73"/>
      <c r="AZ872" s="73"/>
      <c r="BA872" s="73"/>
      <c r="BB872" s="73"/>
      <c r="BC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99"/>
      <c r="J873" s="73"/>
      <c r="K873" s="73"/>
      <c r="M873" s="34"/>
      <c r="N873" s="35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9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  <c r="AM873" s="73"/>
      <c r="AN873" s="73"/>
      <c r="AO873" s="73"/>
      <c r="AP873" s="73"/>
      <c r="AQ873" s="73"/>
      <c r="AR873" s="73"/>
      <c r="AS873" s="73"/>
      <c r="AT873" s="73"/>
      <c r="AU873" s="73"/>
      <c r="AV873" s="73"/>
      <c r="AW873" s="73"/>
      <c r="AX873" s="73"/>
      <c r="AY873" s="73"/>
      <c r="AZ873" s="73"/>
      <c r="BA873" s="73"/>
      <c r="BB873" s="73"/>
      <c r="BC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99"/>
      <c r="J874" s="73"/>
      <c r="K874" s="73"/>
      <c r="M874" s="34"/>
      <c r="N874" s="35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9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  <c r="AM874" s="73"/>
      <c r="AN874" s="73"/>
      <c r="AO874" s="73"/>
      <c r="AP874" s="73"/>
      <c r="AQ874" s="73"/>
      <c r="AR874" s="73"/>
      <c r="AS874" s="73"/>
      <c r="AT874" s="73"/>
      <c r="AU874" s="73"/>
      <c r="AV874" s="73"/>
      <c r="AW874" s="73"/>
      <c r="AX874" s="73"/>
      <c r="AY874" s="73"/>
      <c r="AZ874" s="73"/>
      <c r="BA874" s="73"/>
      <c r="BB874" s="73"/>
      <c r="BC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99"/>
      <c r="J875" s="73"/>
      <c r="K875" s="73"/>
      <c r="M875" s="34"/>
      <c r="N875" s="35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9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  <c r="AM875" s="73"/>
      <c r="AN875" s="73"/>
      <c r="AO875" s="73"/>
      <c r="AP875" s="73"/>
      <c r="AQ875" s="73"/>
      <c r="AR875" s="73"/>
      <c r="AS875" s="73"/>
      <c r="AT875" s="73"/>
      <c r="AU875" s="73"/>
      <c r="AV875" s="73"/>
      <c r="AW875" s="73"/>
      <c r="AX875" s="73"/>
      <c r="AY875" s="73"/>
      <c r="AZ875" s="73"/>
      <c r="BA875" s="73"/>
      <c r="BB875" s="73"/>
      <c r="BC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99"/>
      <c r="J876" s="73"/>
      <c r="K876" s="73"/>
      <c r="M876" s="34"/>
      <c r="N876" s="35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9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  <c r="AM876" s="73"/>
      <c r="AN876" s="73"/>
      <c r="AO876" s="73"/>
      <c r="AP876" s="73"/>
      <c r="AQ876" s="73"/>
      <c r="AR876" s="73"/>
      <c r="AS876" s="73"/>
      <c r="AT876" s="73"/>
      <c r="AU876" s="73"/>
      <c r="AV876" s="73"/>
      <c r="AW876" s="73"/>
      <c r="AX876" s="73"/>
      <c r="AY876" s="73"/>
      <c r="AZ876" s="73"/>
      <c r="BA876" s="73"/>
      <c r="BB876" s="73"/>
      <c r="BC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99"/>
      <c r="J877" s="73"/>
      <c r="K877" s="73"/>
      <c r="M877" s="34"/>
      <c r="N877" s="35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9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  <c r="AM877" s="73"/>
      <c r="AN877" s="73"/>
      <c r="AO877" s="73"/>
      <c r="AP877" s="73"/>
      <c r="AQ877" s="73"/>
      <c r="AR877" s="73"/>
      <c r="AS877" s="73"/>
      <c r="AT877" s="73"/>
      <c r="AU877" s="73"/>
      <c r="AV877" s="73"/>
      <c r="AW877" s="73"/>
      <c r="AX877" s="73"/>
      <c r="AY877" s="73"/>
      <c r="AZ877" s="73"/>
      <c r="BA877" s="73"/>
      <c r="BB877" s="73"/>
      <c r="BC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99"/>
      <c r="J878" s="73"/>
      <c r="K878" s="73"/>
      <c r="M878" s="34"/>
      <c r="N878" s="35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9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  <c r="AM878" s="73"/>
      <c r="AN878" s="73"/>
      <c r="AO878" s="73"/>
      <c r="AP878" s="73"/>
      <c r="AQ878" s="73"/>
      <c r="AR878" s="73"/>
      <c r="AS878" s="73"/>
      <c r="AT878" s="73"/>
      <c r="AU878" s="73"/>
      <c r="AV878" s="73"/>
      <c r="AW878" s="73"/>
      <c r="AX878" s="73"/>
      <c r="AY878" s="73"/>
      <c r="AZ878" s="73"/>
      <c r="BA878" s="73"/>
      <c r="BB878" s="73"/>
      <c r="BC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99"/>
      <c r="J879" s="73"/>
      <c r="K879" s="73"/>
      <c r="M879" s="34"/>
      <c r="N879" s="35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9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  <c r="AM879" s="73"/>
      <c r="AN879" s="73"/>
      <c r="AO879" s="73"/>
      <c r="AP879" s="73"/>
      <c r="AQ879" s="73"/>
      <c r="AR879" s="73"/>
      <c r="AS879" s="73"/>
      <c r="AT879" s="73"/>
      <c r="AU879" s="73"/>
      <c r="AV879" s="73"/>
      <c r="AW879" s="73"/>
      <c r="AX879" s="73"/>
      <c r="AY879" s="73"/>
      <c r="AZ879" s="73"/>
      <c r="BA879" s="73"/>
      <c r="BB879" s="73"/>
      <c r="BC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99"/>
      <c r="J880" s="73"/>
      <c r="K880" s="73"/>
      <c r="M880" s="34"/>
      <c r="N880" s="35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9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  <c r="AM880" s="73"/>
      <c r="AN880" s="73"/>
      <c r="AO880" s="73"/>
      <c r="AP880" s="73"/>
      <c r="AQ880" s="73"/>
      <c r="AR880" s="73"/>
      <c r="AS880" s="73"/>
      <c r="AT880" s="73"/>
      <c r="AU880" s="73"/>
      <c r="AV880" s="73"/>
      <c r="AW880" s="73"/>
      <c r="AX880" s="73"/>
      <c r="AY880" s="73"/>
      <c r="AZ880" s="73"/>
      <c r="BA880" s="73"/>
      <c r="BB880" s="73"/>
      <c r="BC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99"/>
      <c r="J881" s="73"/>
      <c r="K881" s="73"/>
      <c r="M881" s="34"/>
      <c r="N881" s="35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9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  <c r="AM881" s="73"/>
      <c r="AN881" s="73"/>
      <c r="AO881" s="73"/>
      <c r="AP881" s="73"/>
      <c r="AQ881" s="73"/>
      <c r="AR881" s="73"/>
      <c r="AS881" s="73"/>
      <c r="AT881" s="73"/>
      <c r="AU881" s="73"/>
      <c r="AV881" s="73"/>
      <c r="AW881" s="73"/>
      <c r="AX881" s="73"/>
      <c r="AY881" s="73"/>
      <c r="AZ881" s="73"/>
      <c r="BA881" s="73"/>
      <c r="BB881" s="73"/>
      <c r="BC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99"/>
      <c r="J882" s="73"/>
      <c r="K882" s="73"/>
      <c r="M882" s="34"/>
      <c r="N882" s="35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9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  <c r="AM882" s="73"/>
      <c r="AN882" s="73"/>
      <c r="AO882" s="73"/>
      <c r="AP882" s="73"/>
      <c r="AQ882" s="73"/>
      <c r="AR882" s="73"/>
      <c r="AS882" s="73"/>
      <c r="AT882" s="73"/>
      <c r="AU882" s="73"/>
      <c r="AV882" s="73"/>
      <c r="AW882" s="73"/>
      <c r="AX882" s="73"/>
      <c r="AY882" s="73"/>
      <c r="AZ882" s="73"/>
      <c r="BA882" s="73"/>
      <c r="BB882" s="73"/>
      <c r="BC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99"/>
      <c r="J883" s="73"/>
      <c r="K883" s="73"/>
      <c r="M883" s="34"/>
      <c r="N883" s="35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9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  <c r="AM883" s="73"/>
      <c r="AN883" s="73"/>
      <c r="AO883" s="73"/>
      <c r="AP883" s="73"/>
      <c r="AQ883" s="73"/>
      <c r="AR883" s="73"/>
      <c r="AS883" s="73"/>
      <c r="AT883" s="73"/>
      <c r="AU883" s="73"/>
      <c r="AV883" s="73"/>
      <c r="AW883" s="73"/>
      <c r="AX883" s="73"/>
      <c r="AY883" s="73"/>
      <c r="AZ883" s="73"/>
      <c r="BA883" s="73"/>
      <c r="BB883" s="73"/>
      <c r="BC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99"/>
      <c r="J884" s="73"/>
      <c r="K884" s="73"/>
      <c r="M884" s="34"/>
      <c r="N884" s="35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9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  <c r="AM884" s="73"/>
      <c r="AN884" s="73"/>
      <c r="AO884" s="73"/>
      <c r="AP884" s="73"/>
      <c r="AQ884" s="73"/>
      <c r="AR884" s="73"/>
      <c r="AS884" s="73"/>
      <c r="AT884" s="73"/>
      <c r="AU884" s="73"/>
      <c r="AV884" s="73"/>
      <c r="AW884" s="73"/>
      <c r="AX884" s="73"/>
      <c r="AY884" s="73"/>
      <c r="AZ884" s="73"/>
      <c r="BA884" s="73"/>
      <c r="BB884" s="73"/>
      <c r="BC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99"/>
      <c r="J885" s="73"/>
      <c r="K885" s="73"/>
      <c r="M885" s="34"/>
      <c r="N885" s="35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9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  <c r="AM885" s="73"/>
      <c r="AN885" s="73"/>
      <c r="AO885" s="73"/>
      <c r="AP885" s="73"/>
      <c r="AQ885" s="73"/>
      <c r="AR885" s="73"/>
      <c r="AS885" s="73"/>
      <c r="AT885" s="73"/>
      <c r="AU885" s="73"/>
      <c r="AV885" s="73"/>
      <c r="AW885" s="73"/>
      <c r="AX885" s="73"/>
      <c r="AY885" s="73"/>
      <c r="AZ885" s="73"/>
      <c r="BA885" s="73"/>
      <c r="BB885" s="73"/>
      <c r="BC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99"/>
      <c r="J886" s="73"/>
      <c r="K886" s="73"/>
      <c r="M886" s="34"/>
      <c r="N886" s="35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9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  <c r="AM886" s="73"/>
      <c r="AN886" s="73"/>
      <c r="AO886" s="73"/>
      <c r="AP886" s="73"/>
      <c r="AQ886" s="73"/>
      <c r="AR886" s="73"/>
      <c r="AS886" s="73"/>
      <c r="AT886" s="73"/>
      <c r="AU886" s="73"/>
      <c r="AV886" s="73"/>
      <c r="AW886" s="73"/>
      <c r="AX886" s="73"/>
      <c r="AY886" s="73"/>
      <c r="AZ886" s="73"/>
      <c r="BA886" s="73"/>
      <c r="BB886" s="73"/>
      <c r="BC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99"/>
      <c r="J887" s="73"/>
      <c r="K887" s="73"/>
      <c r="M887" s="34"/>
      <c r="N887" s="35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9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  <c r="AM887" s="73"/>
      <c r="AN887" s="73"/>
      <c r="AO887" s="73"/>
      <c r="AP887" s="73"/>
      <c r="AQ887" s="73"/>
      <c r="AR887" s="73"/>
      <c r="AS887" s="73"/>
      <c r="AT887" s="73"/>
      <c r="AU887" s="73"/>
      <c r="AV887" s="73"/>
      <c r="AW887" s="73"/>
      <c r="AX887" s="73"/>
      <c r="AY887" s="73"/>
      <c r="AZ887" s="73"/>
      <c r="BA887" s="73"/>
      <c r="BB887" s="73"/>
      <c r="BC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99"/>
      <c r="J888" s="73"/>
      <c r="K888" s="73"/>
      <c r="M888" s="34"/>
      <c r="N888" s="35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9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  <c r="AM888" s="73"/>
      <c r="AN888" s="73"/>
      <c r="AO888" s="73"/>
      <c r="AP888" s="73"/>
      <c r="AQ888" s="73"/>
      <c r="AR888" s="73"/>
      <c r="AS888" s="73"/>
      <c r="AT888" s="73"/>
      <c r="AU888" s="73"/>
      <c r="AV888" s="73"/>
      <c r="AW888" s="73"/>
      <c r="AX888" s="73"/>
      <c r="AY888" s="73"/>
      <c r="AZ888" s="73"/>
      <c r="BA888" s="73"/>
      <c r="BB888" s="73"/>
      <c r="BC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99"/>
      <c r="J889" s="73"/>
      <c r="K889" s="73"/>
      <c r="M889" s="34"/>
      <c r="N889" s="35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9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  <c r="AM889" s="73"/>
      <c r="AN889" s="73"/>
      <c r="AO889" s="73"/>
      <c r="AP889" s="73"/>
      <c r="AQ889" s="73"/>
      <c r="AR889" s="73"/>
      <c r="AS889" s="73"/>
      <c r="AT889" s="73"/>
      <c r="AU889" s="73"/>
      <c r="AV889" s="73"/>
      <c r="AW889" s="73"/>
      <c r="AX889" s="73"/>
      <c r="AY889" s="73"/>
      <c r="AZ889" s="73"/>
      <c r="BA889" s="73"/>
      <c r="BB889" s="73"/>
      <c r="BC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99"/>
      <c r="J890" s="73"/>
      <c r="K890" s="73"/>
      <c r="M890" s="34"/>
      <c r="N890" s="35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9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  <c r="AM890" s="73"/>
      <c r="AN890" s="73"/>
      <c r="AO890" s="73"/>
      <c r="AP890" s="73"/>
      <c r="AQ890" s="73"/>
      <c r="AR890" s="73"/>
      <c r="AS890" s="73"/>
      <c r="AT890" s="73"/>
      <c r="AU890" s="73"/>
      <c r="AV890" s="73"/>
      <c r="AW890" s="73"/>
      <c r="AX890" s="73"/>
      <c r="AY890" s="73"/>
      <c r="AZ890" s="73"/>
      <c r="BA890" s="73"/>
      <c r="BB890" s="73"/>
      <c r="BC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99"/>
      <c r="J891" s="73"/>
      <c r="K891" s="73"/>
      <c r="M891" s="34"/>
      <c r="N891" s="35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9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  <c r="AM891" s="73"/>
      <c r="AN891" s="73"/>
      <c r="AO891" s="73"/>
      <c r="AP891" s="73"/>
      <c r="AQ891" s="73"/>
      <c r="AR891" s="73"/>
      <c r="AS891" s="73"/>
      <c r="AT891" s="73"/>
      <c r="AU891" s="73"/>
      <c r="AV891" s="73"/>
      <c r="AW891" s="73"/>
      <c r="AX891" s="73"/>
      <c r="AY891" s="73"/>
      <c r="AZ891" s="73"/>
      <c r="BA891" s="73"/>
      <c r="BB891" s="73"/>
      <c r="BC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99"/>
      <c r="J892" s="73"/>
      <c r="K892" s="73"/>
      <c r="M892" s="34"/>
      <c r="N892" s="35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9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  <c r="AM892" s="73"/>
      <c r="AN892" s="73"/>
      <c r="AO892" s="73"/>
      <c r="AP892" s="73"/>
      <c r="AQ892" s="73"/>
      <c r="AR892" s="73"/>
      <c r="AS892" s="73"/>
      <c r="AT892" s="73"/>
      <c r="AU892" s="73"/>
      <c r="AV892" s="73"/>
      <c r="AW892" s="73"/>
      <c r="AX892" s="73"/>
      <c r="AY892" s="73"/>
      <c r="AZ892" s="73"/>
      <c r="BA892" s="73"/>
      <c r="BB892" s="73"/>
      <c r="BC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99"/>
      <c r="J893" s="73"/>
      <c r="K893" s="73"/>
      <c r="M893" s="34"/>
      <c r="N893" s="35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9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  <c r="AM893" s="73"/>
      <c r="AN893" s="73"/>
      <c r="AO893" s="73"/>
      <c r="AP893" s="73"/>
      <c r="AQ893" s="73"/>
      <c r="AR893" s="73"/>
      <c r="AS893" s="73"/>
      <c r="AT893" s="73"/>
      <c r="AU893" s="73"/>
      <c r="AV893" s="73"/>
      <c r="AW893" s="73"/>
      <c r="AX893" s="73"/>
      <c r="AY893" s="73"/>
      <c r="AZ893" s="73"/>
      <c r="BA893" s="73"/>
      <c r="BB893" s="73"/>
      <c r="BC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99"/>
      <c r="J894" s="73"/>
      <c r="K894" s="73"/>
      <c r="M894" s="34"/>
      <c r="N894" s="35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9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  <c r="AM894" s="73"/>
      <c r="AN894" s="73"/>
      <c r="AO894" s="73"/>
      <c r="AP894" s="73"/>
      <c r="AQ894" s="73"/>
      <c r="AR894" s="73"/>
      <c r="AS894" s="73"/>
      <c r="AT894" s="73"/>
      <c r="AU894" s="73"/>
      <c r="AV894" s="73"/>
      <c r="AW894" s="73"/>
      <c r="AX894" s="73"/>
      <c r="AY894" s="73"/>
      <c r="AZ894" s="73"/>
      <c r="BA894" s="73"/>
      <c r="BB894" s="73"/>
      <c r="BC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99"/>
      <c r="J895" s="73"/>
      <c r="K895" s="73"/>
      <c r="M895" s="34"/>
      <c r="N895" s="35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9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  <c r="AM895" s="73"/>
      <c r="AN895" s="73"/>
      <c r="AO895" s="73"/>
      <c r="AP895" s="73"/>
      <c r="AQ895" s="73"/>
      <c r="AR895" s="73"/>
      <c r="AS895" s="73"/>
      <c r="AT895" s="73"/>
      <c r="AU895" s="73"/>
      <c r="AV895" s="73"/>
      <c r="AW895" s="73"/>
      <c r="AX895" s="73"/>
      <c r="AY895" s="73"/>
      <c r="AZ895" s="73"/>
      <c r="BA895" s="73"/>
      <c r="BB895" s="73"/>
      <c r="BC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99"/>
      <c r="J896" s="73"/>
      <c r="K896" s="73"/>
      <c r="M896" s="34"/>
      <c r="N896" s="35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9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  <c r="AM896" s="73"/>
      <c r="AN896" s="73"/>
      <c r="AO896" s="73"/>
      <c r="AP896" s="73"/>
      <c r="AQ896" s="73"/>
      <c r="AR896" s="73"/>
      <c r="AS896" s="73"/>
      <c r="AT896" s="73"/>
      <c r="AU896" s="73"/>
      <c r="AV896" s="73"/>
      <c r="AW896" s="73"/>
      <c r="AX896" s="73"/>
      <c r="AY896" s="73"/>
      <c r="AZ896" s="73"/>
      <c r="BA896" s="73"/>
      <c r="BB896" s="73"/>
      <c r="BC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99"/>
      <c r="J897" s="73"/>
      <c r="K897" s="73"/>
      <c r="M897" s="34"/>
      <c r="N897" s="35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9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  <c r="AM897" s="73"/>
      <c r="AN897" s="73"/>
      <c r="AO897" s="73"/>
      <c r="AP897" s="73"/>
      <c r="AQ897" s="73"/>
      <c r="AR897" s="73"/>
      <c r="AS897" s="73"/>
      <c r="AT897" s="73"/>
      <c r="AU897" s="73"/>
      <c r="AV897" s="73"/>
      <c r="AW897" s="73"/>
      <c r="AX897" s="73"/>
      <c r="AY897" s="73"/>
      <c r="AZ897" s="73"/>
      <c r="BA897" s="73"/>
      <c r="BB897" s="73"/>
      <c r="BC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99"/>
      <c r="J898" s="73"/>
      <c r="K898" s="73"/>
      <c r="M898" s="34"/>
      <c r="N898" s="35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9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  <c r="AM898" s="73"/>
      <c r="AN898" s="73"/>
      <c r="AO898" s="73"/>
      <c r="AP898" s="73"/>
      <c r="AQ898" s="73"/>
      <c r="AR898" s="73"/>
      <c r="AS898" s="73"/>
      <c r="AT898" s="73"/>
      <c r="AU898" s="73"/>
      <c r="AV898" s="73"/>
      <c r="AW898" s="73"/>
      <c r="AX898" s="73"/>
      <c r="AY898" s="73"/>
      <c r="AZ898" s="73"/>
      <c r="BA898" s="73"/>
      <c r="BB898" s="73"/>
      <c r="BC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99"/>
      <c r="J899" s="73"/>
      <c r="K899" s="73"/>
      <c r="M899" s="34"/>
      <c r="N899" s="35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9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  <c r="AM899" s="73"/>
      <c r="AN899" s="73"/>
      <c r="AO899" s="73"/>
      <c r="AP899" s="73"/>
      <c r="AQ899" s="73"/>
      <c r="AR899" s="73"/>
      <c r="AS899" s="73"/>
      <c r="AT899" s="73"/>
      <c r="AU899" s="73"/>
      <c r="AV899" s="73"/>
      <c r="AW899" s="73"/>
      <c r="AX899" s="73"/>
      <c r="AY899" s="73"/>
      <c r="AZ899" s="73"/>
      <c r="BA899" s="73"/>
      <c r="BB899" s="73"/>
      <c r="BC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99"/>
      <c r="J900" s="73"/>
      <c r="K900" s="73"/>
      <c r="M900" s="34"/>
      <c r="N900" s="35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9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  <c r="AM900" s="73"/>
      <c r="AN900" s="73"/>
      <c r="AO900" s="73"/>
      <c r="AP900" s="73"/>
      <c r="AQ900" s="73"/>
      <c r="AR900" s="73"/>
      <c r="AS900" s="73"/>
      <c r="AT900" s="73"/>
      <c r="AU900" s="73"/>
      <c r="AV900" s="73"/>
      <c r="AW900" s="73"/>
      <c r="AX900" s="73"/>
      <c r="AY900" s="73"/>
      <c r="AZ900" s="73"/>
      <c r="BA900" s="73"/>
      <c r="BB900" s="73"/>
      <c r="BC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99"/>
      <c r="J901" s="73"/>
      <c r="K901" s="73"/>
      <c r="M901" s="34"/>
      <c r="N901" s="35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9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  <c r="AM901" s="73"/>
      <c r="AN901" s="73"/>
      <c r="AO901" s="73"/>
      <c r="AP901" s="73"/>
      <c r="AQ901" s="73"/>
      <c r="AR901" s="73"/>
      <c r="AS901" s="73"/>
      <c r="AT901" s="73"/>
      <c r="AU901" s="73"/>
      <c r="AV901" s="73"/>
      <c r="AW901" s="73"/>
      <c r="AX901" s="73"/>
      <c r="AY901" s="73"/>
      <c r="AZ901" s="73"/>
      <c r="BA901" s="73"/>
      <c r="BB901" s="73"/>
      <c r="BC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99"/>
      <c r="J902" s="73"/>
      <c r="K902" s="73"/>
      <c r="M902" s="34"/>
      <c r="N902" s="35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9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  <c r="AM902" s="73"/>
      <c r="AN902" s="73"/>
      <c r="AO902" s="73"/>
      <c r="AP902" s="73"/>
      <c r="AQ902" s="73"/>
      <c r="AR902" s="73"/>
      <c r="AS902" s="73"/>
      <c r="AT902" s="73"/>
      <c r="AU902" s="73"/>
      <c r="AV902" s="73"/>
      <c r="AW902" s="73"/>
      <c r="AX902" s="73"/>
      <c r="AY902" s="73"/>
      <c r="AZ902" s="73"/>
      <c r="BA902" s="73"/>
      <c r="BB902" s="73"/>
      <c r="BC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99"/>
      <c r="J903" s="73"/>
      <c r="K903" s="73"/>
      <c r="M903" s="34"/>
      <c r="N903" s="35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9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  <c r="AM903" s="73"/>
      <c r="AN903" s="73"/>
      <c r="AO903" s="73"/>
      <c r="AP903" s="73"/>
      <c r="AQ903" s="73"/>
      <c r="AR903" s="73"/>
      <c r="AS903" s="73"/>
      <c r="AT903" s="73"/>
      <c r="AU903" s="73"/>
      <c r="AV903" s="73"/>
      <c r="AW903" s="73"/>
      <c r="AX903" s="73"/>
      <c r="AY903" s="73"/>
      <c r="AZ903" s="73"/>
      <c r="BA903" s="73"/>
      <c r="BB903" s="73"/>
      <c r="BC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99"/>
      <c r="J904" s="73"/>
      <c r="K904" s="73"/>
      <c r="M904" s="34"/>
      <c r="N904" s="35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9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  <c r="AM904" s="73"/>
      <c r="AN904" s="73"/>
      <c r="AO904" s="73"/>
      <c r="AP904" s="73"/>
      <c r="AQ904" s="73"/>
      <c r="AR904" s="73"/>
      <c r="AS904" s="73"/>
      <c r="AT904" s="73"/>
      <c r="AU904" s="73"/>
      <c r="AV904" s="73"/>
      <c r="AW904" s="73"/>
      <c r="AX904" s="73"/>
      <c r="AY904" s="73"/>
      <c r="AZ904" s="73"/>
      <c r="BA904" s="73"/>
      <c r="BB904" s="73"/>
      <c r="BC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99"/>
      <c r="J905" s="73"/>
      <c r="K905" s="73"/>
      <c r="M905" s="34"/>
      <c r="N905" s="35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9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  <c r="AM905" s="73"/>
      <c r="AN905" s="73"/>
      <c r="AO905" s="73"/>
      <c r="AP905" s="73"/>
      <c r="AQ905" s="73"/>
      <c r="AR905" s="73"/>
      <c r="AS905" s="73"/>
      <c r="AT905" s="73"/>
      <c r="AU905" s="73"/>
      <c r="AV905" s="73"/>
      <c r="AW905" s="73"/>
      <c r="AX905" s="73"/>
      <c r="AY905" s="73"/>
      <c r="AZ905" s="73"/>
      <c r="BA905" s="73"/>
      <c r="BB905" s="73"/>
      <c r="BC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99"/>
      <c r="J906" s="73"/>
      <c r="K906" s="73"/>
      <c r="M906" s="34"/>
      <c r="N906" s="35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9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  <c r="AM906" s="73"/>
      <c r="AN906" s="73"/>
      <c r="AO906" s="73"/>
      <c r="AP906" s="73"/>
      <c r="AQ906" s="73"/>
      <c r="AR906" s="73"/>
      <c r="AS906" s="73"/>
      <c r="AT906" s="73"/>
      <c r="AU906" s="73"/>
      <c r="AV906" s="73"/>
      <c r="AW906" s="73"/>
      <c r="AX906" s="73"/>
      <c r="AY906" s="73"/>
      <c r="AZ906" s="73"/>
      <c r="BA906" s="73"/>
      <c r="BB906" s="73"/>
      <c r="BC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99"/>
      <c r="J907" s="73"/>
      <c r="K907" s="73"/>
      <c r="M907" s="34"/>
      <c r="N907" s="35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9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  <c r="AM907" s="73"/>
      <c r="AN907" s="73"/>
      <c r="AO907" s="73"/>
      <c r="AP907" s="73"/>
      <c r="AQ907" s="73"/>
      <c r="AR907" s="73"/>
      <c r="AS907" s="73"/>
      <c r="AT907" s="73"/>
      <c r="AU907" s="73"/>
      <c r="AV907" s="73"/>
      <c r="AW907" s="73"/>
      <c r="AX907" s="73"/>
      <c r="AY907" s="73"/>
      <c r="AZ907" s="73"/>
      <c r="BA907" s="73"/>
      <c r="BB907" s="73"/>
      <c r="BC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99"/>
      <c r="J908" s="73"/>
      <c r="K908" s="73"/>
      <c r="M908" s="34"/>
      <c r="N908" s="35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9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  <c r="AM908" s="73"/>
      <c r="AN908" s="73"/>
      <c r="AO908" s="73"/>
      <c r="AP908" s="73"/>
      <c r="AQ908" s="73"/>
      <c r="AR908" s="73"/>
      <c r="AS908" s="73"/>
      <c r="AT908" s="73"/>
      <c r="AU908" s="73"/>
      <c r="AV908" s="73"/>
      <c r="AW908" s="73"/>
      <c r="AX908" s="73"/>
      <c r="AY908" s="73"/>
      <c r="AZ908" s="73"/>
      <c r="BA908" s="73"/>
      <c r="BB908" s="73"/>
      <c r="BC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99"/>
      <c r="J909" s="73"/>
      <c r="K909" s="73"/>
      <c r="M909" s="34"/>
      <c r="N909" s="35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9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  <c r="AM909" s="73"/>
      <c r="AN909" s="73"/>
      <c r="AO909" s="73"/>
      <c r="AP909" s="73"/>
      <c r="AQ909" s="73"/>
      <c r="AR909" s="73"/>
      <c r="AS909" s="73"/>
      <c r="AT909" s="73"/>
      <c r="AU909" s="73"/>
      <c r="AV909" s="73"/>
      <c r="AW909" s="73"/>
      <c r="AX909" s="73"/>
      <c r="AY909" s="73"/>
      <c r="AZ909" s="73"/>
      <c r="BA909" s="73"/>
      <c r="BB909" s="73"/>
      <c r="BC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99"/>
      <c r="J910" s="73"/>
      <c r="K910" s="73"/>
      <c r="M910" s="34"/>
      <c r="N910" s="35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9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  <c r="AM910" s="73"/>
      <c r="AN910" s="73"/>
      <c r="AO910" s="73"/>
      <c r="AP910" s="73"/>
      <c r="AQ910" s="73"/>
      <c r="AR910" s="73"/>
      <c r="AS910" s="73"/>
      <c r="AT910" s="73"/>
      <c r="AU910" s="73"/>
      <c r="AV910" s="73"/>
      <c r="AW910" s="73"/>
      <c r="AX910" s="73"/>
      <c r="AY910" s="73"/>
      <c r="AZ910" s="73"/>
      <c r="BA910" s="73"/>
      <c r="BB910" s="73"/>
      <c r="BC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99"/>
      <c r="J911" s="73"/>
      <c r="K911" s="73"/>
      <c r="M911" s="34"/>
      <c r="N911" s="35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9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  <c r="AM911" s="73"/>
      <c r="AN911" s="73"/>
      <c r="AO911" s="73"/>
      <c r="AP911" s="73"/>
      <c r="AQ911" s="73"/>
      <c r="AR911" s="73"/>
      <c r="AS911" s="73"/>
      <c r="AT911" s="73"/>
      <c r="AU911" s="73"/>
      <c r="AV911" s="73"/>
      <c r="AW911" s="73"/>
      <c r="AX911" s="73"/>
      <c r="AY911" s="73"/>
      <c r="AZ911" s="73"/>
      <c r="BA911" s="73"/>
      <c r="BB911" s="73"/>
      <c r="BC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99"/>
      <c r="J912" s="73"/>
      <c r="K912" s="73"/>
      <c r="M912" s="34"/>
      <c r="N912" s="35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9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  <c r="AM912" s="73"/>
      <c r="AN912" s="73"/>
      <c r="AO912" s="73"/>
      <c r="AP912" s="73"/>
      <c r="AQ912" s="73"/>
      <c r="AR912" s="73"/>
      <c r="AS912" s="73"/>
      <c r="AT912" s="73"/>
      <c r="AU912" s="73"/>
      <c r="AV912" s="73"/>
      <c r="AW912" s="73"/>
      <c r="AX912" s="73"/>
      <c r="AY912" s="73"/>
      <c r="AZ912" s="73"/>
      <c r="BA912" s="73"/>
      <c r="BB912" s="73"/>
      <c r="BC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99"/>
      <c r="J913" s="73"/>
      <c r="K913" s="73"/>
      <c r="M913" s="34"/>
      <c r="N913" s="35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9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  <c r="AM913" s="73"/>
      <c r="AN913" s="73"/>
      <c r="AO913" s="73"/>
      <c r="AP913" s="73"/>
      <c r="AQ913" s="73"/>
      <c r="AR913" s="73"/>
      <c r="AS913" s="73"/>
      <c r="AT913" s="73"/>
      <c r="AU913" s="73"/>
      <c r="AV913" s="73"/>
      <c r="AW913" s="73"/>
      <c r="AX913" s="73"/>
      <c r="AY913" s="73"/>
      <c r="AZ913" s="73"/>
      <c r="BA913" s="73"/>
      <c r="BB913" s="73"/>
      <c r="BC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99"/>
      <c r="J914" s="73"/>
      <c r="K914" s="73"/>
      <c r="M914" s="34"/>
      <c r="N914" s="35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9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  <c r="AM914" s="73"/>
      <c r="AN914" s="73"/>
      <c r="AO914" s="73"/>
      <c r="AP914" s="73"/>
      <c r="AQ914" s="73"/>
      <c r="AR914" s="73"/>
      <c r="AS914" s="73"/>
      <c r="AT914" s="73"/>
      <c r="AU914" s="73"/>
      <c r="AV914" s="73"/>
      <c r="AW914" s="73"/>
      <c r="AX914" s="73"/>
      <c r="AY914" s="73"/>
      <c r="AZ914" s="73"/>
      <c r="BA914" s="73"/>
      <c r="BB914" s="73"/>
      <c r="BC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99"/>
      <c r="J915" s="73"/>
      <c r="K915" s="73"/>
      <c r="M915" s="34"/>
      <c r="N915" s="35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9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  <c r="AM915" s="73"/>
      <c r="AN915" s="73"/>
      <c r="AO915" s="73"/>
      <c r="AP915" s="73"/>
      <c r="AQ915" s="73"/>
      <c r="AR915" s="73"/>
      <c r="AS915" s="73"/>
      <c r="AT915" s="73"/>
      <c r="AU915" s="73"/>
      <c r="AV915" s="73"/>
      <c r="AW915" s="73"/>
      <c r="AX915" s="73"/>
      <c r="AY915" s="73"/>
      <c r="AZ915" s="73"/>
      <c r="BA915" s="73"/>
      <c r="BB915" s="73"/>
      <c r="BC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99"/>
      <c r="J916" s="73"/>
      <c r="K916" s="73"/>
      <c r="M916" s="34"/>
      <c r="N916" s="35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9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  <c r="AM916" s="73"/>
      <c r="AN916" s="73"/>
      <c r="AO916" s="73"/>
      <c r="AP916" s="73"/>
      <c r="AQ916" s="73"/>
      <c r="AR916" s="73"/>
      <c r="AS916" s="73"/>
      <c r="AT916" s="73"/>
      <c r="AU916" s="73"/>
      <c r="AV916" s="73"/>
      <c r="AW916" s="73"/>
      <c r="AX916" s="73"/>
      <c r="AY916" s="73"/>
      <c r="AZ916" s="73"/>
      <c r="BA916" s="73"/>
      <c r="BB916" s="73"/>
      <c r="BC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99"/>
      <c r="J917" s="73"/>
      <c r="K917" s="73"/>
      <c r="M917" s="34"/>
      <c r="N917" s="35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9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  <c r="AM917" s="73"/>
      <c r="AN917" s="73"/>
      <c r="AO917" s="73"/>
      <c r="AP917" s="73"/>
      <c r="AQ917" s="73"/>
      <c r="AR917" s="73"/>
      <c r="AS917" s="73"/>
      <c r="AT917" s="73"/>
      <c r="AU917" s="73"/>
      <c r="AV917" s="73"/>
      <c r="AW917" s="73"/>
      <c r="AX917" s="73"/>
      <c r="AY917" s="73"/>
      <c r="AZ917" s="73"/>
      <c r="BA917" s="73"/>
      <c r="BB917" s="73"/>
      <c r="BC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99"/>
      <c r="J918" s="73"/>
      <c r="K918" s="73"/>
      <c r="M918" s="34"/>
      <c r="N918" s="35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9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  <c r="AM918" s="73"/>
      <c r="AN918" s="73"/>
      <c r="AO918" s="73"/>
      <c r="AP918" s="73"/>
      <c r="AQ918" s="73"/>
      <c r="AR918" s="73"/>
      <c r="AS918" s="73"/>
      <c r="AT918" s="73"/>
      <c r="AU918" s="73"/>
      <c r="AV918" s="73"/>
      <c r="AW918" s="73"/>
      <c r="AX918" s="73"/>
      <c r="AY918" s="73"/>
      <c r="AZ918" s="73"/>
      <c r="BA918" s="73"/>
      <c r="BB918" s="73"/>
      <c r="BC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99"/>
      <c r="J919" s="73"/>
      <c r="K919" s="73"/>
      <c r="M919" s="34"/>
      <c r="N919" s="35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9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  <c r="AM919" s="73"/>
      <c r="AN919" s="73"/>
      <c r="AO919" s="73"/>
      <c r="AP919" s="73"/>
      <c r="AQ919" s="73"/>
      <c r="AR919" s="73"/>
      <c r="AS919" s="73"/>
      <c r="AT919" s="73"/>
      <c r="AU919" s="73"/>
      <c r="AV919" s="73"/>
      <c r="AW919" s="73"/>
      <c r="AX919" s="73"/>
      <c r="AY919" s="73"/>
      <c r="AZ919" s="73"/>
      <c r="BA919" s="73"/>
      <c r="BB919" s="73"/>
      <c r="BC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99"/>
      <c r="J920" s="73"/>
      <c r="K920" s="73"/>
      <c r="M920" s="34"/>
      <c r="N920" s="35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9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  <c r="AM920" s="73"/>
      <c r="AN920" s="73"/>
      <c r="AO920" s="73"/>
      <c r="AP920" s="73"/>
      <c r="AQ920" s="73"/>
      <c r="AR920" s="73"/>
      <c r="AS920" s="73"/>
      <c r="AT920" s="73"/>
      <c r="AU920" s="73"/>
      <c r="AV920" s="73"/>
      <c r="AW920" s="73"/>
      <c r="AX920" s="73"/>
      <c r="AY920" s="73"/>
      <c r="AZ920" s="73"/>
      <c r="BA920" s="73"/>
      <c r="BB920" s="73"/>
      <c r="BC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99"/>
      <c r="J921" s="73"/>
      <c r="K921" s="73"/>
      <c r="M921" s="34"/>
      <c r="N921" s="35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9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  <c r="AM921" s="73"/>
      <c r="AN921" s="73"/>
      <c r="AO921" s="73"/>
      <c r="AP921" s="73"/>
      <c r="AQ921" s="73"/>
      <c r="AR921" s="73"/>
      <c r="AS921" s="73"/>
      <c r="AT921" s="73"/>
      <c r="AU921" s="73"/>
      <c r="AV921" s="73"/>
      <c r="AW921" s="73"/>
      <c r="AX921" s="73"/>
      <c r="AY921" s="73"/>
      <c r="AZ921" s="73"/>
      <c r="BA921" s="73"/>
      <c r="BB921" s="73"/>
      <c r="BC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99"/>
      <c r="J922" s="73"/>
      <c r="K922" s="73"/>
      <c r="M922" s="34"/>
      <c r="N922" s="35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9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  <c r="AM922" s="73"/>
      <c r="AN922" s="73"/>
      <c r="AO922" s="73"/>
      <c r="AP922" s="73"/>
      <c r="AQ922" s="73"/>
      <c r="AR922" s="73"/>
      <c r="AS922" s="73"/>
      <c r="AT922" s="73"/>
      <c r="AU922" s="73"/>
      <c r="AV922" s="73"/>
      <c r="AW922" s="73"/>
      <c r="AX922" s="73"/>
      <c r="AY922" s="73"/>
      <c r="AZ922" s="73"/>
      <c r="BA922" s="73"/>
      <c r="BB922" s="73"/>
      <c r="BC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99"/>
      <c r="J923" s="73"/>
      <c r="K923" s="73"/>
      <c r="M923" s="34"/>
      <c r="N923" s="35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9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  <c r="AM923" s="73"/>
      <c r="AN923" s="73"/>
      <c r="AO923" s="73"/>
      <c r="AP923" s="73"/>
      <c r="AQ923" s="73"/>
      <c r="AR923" s="73"/>
      <c r="AS923" s="73"/>
      <c r="AT923" s="73"/>
      <c r="AU923" s="73"/>
      <c r="AV923" s="73"/>
      <c r="AW923" s="73"/>
      <c r="AX923" s="73"/>
      <c r="AY923" s="73"/>
      <c r="AZ923" s="73"/>
      <c r="BA923" s="73"/>
      <c r="BB923" s="73"/>
      <c r="BC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99"/>
      <c r="J924" s="73"/>
      <c r="K924" s="73"/>
      <c r="M924" s="34"/>
      <c r="N924" s="35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9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  <c r="AM924" s="73"/>
      <c r="AN924" s="73"/>
      <c r="AO924" s="73"/>
      <c r="AP924" s="73"/>
      <c r="AQ924" s="73"/>
      <c r="AR924" s="73"/>
      <c r="AS924" s="73"/>
      <c r="AT924" s="73"/>
      <c r="AU924" s="73"/>
      <c r="AV924" s="73"/>
      <c r="AW924" s="73"/>
      <c r="AX924" s="73"/>
      <c r="AY924" s="73"/>
      <c r="AZ924" s="73"/>
      <c r="BA924" s="73"/>
      <c r="BB924" s="73"/>
      <c r="BC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99"/>
      <c r="J925" s="73"/>
      <c r="K925" s="73"/>
      <c r="M925" s="34"/>
      <c r="N925" s="35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9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  <c r="AM925" s="73"/>
      <c r="AN925" s="73"/>
      <c r="AO925" s="73"/>
      <c r="AP925" s="73"/>
      <c r="AQ925" s="73"/>
      <c r="AR925" s="73"/>
      <c r="AS925" s="73"/>
      <c r="AT925" s="73"/>
      <c r="AU925" s="73"/>
      <c r="AV925" s="73"/>
      <c r="AW925" s="73"/>
      <c r="AX925" s="73"/>
      <c r="AY925" s="73"/>
      <c r="AZ925" s="73"/>
      <c r="BA925" s="73"/>
      <c r="BB925" s="73"/>
      <c r="BC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99"/>
      <c r="J926" s="73"/>
      <c r="K926" s="73"/>
      <c r="M926" s="34"/>
      <c r="N926" s="35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9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  <c r="AM926" s="73"/>
      <c r="AN926" s="73"/>
      <c r="AO926" s="73"/>
      <c r="AP926" s="73"/>
      <c r="AQ926" s="73"/>
      <c r="AR926" s="73"/>
      <c r="AS926" s="73"/>
      <c r="AT926" s="73"/>
      <c r="AU926" s="73"/>
      <c r="AV926" s="73"/>
      <c r="AW926" s="73"/>
      <c r="AX926" s="73"/>
      <c r="AY926" s="73"/>
      <c r="AZ926" s="73"/>
      <c r="BA926" s="73"/>
      <c r="BB926" s="73"/>
      <c r="BC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99"/>
      <c r="J927" s="73"/>
      <c r="K927" s="73"/>
      <c r="M927" s="34"/>
      <c r="N927" s="35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9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  <c r="AM927" s="73"/>
      <c r="AN927" s="73"/>
      <c r="AO927" s="73"/>
      <c r="AP927" s="73"/>
      <c r="AQ927" s="73"/>
      <c r="AR927" s="73"/>
      <c r="AS927" s="73"/>
      <c r="AT927" s="73"/>
      <c r="AU927" s="73"/>
      <c r="AV927" s="73"/>
      <c r="AW927" s="73"/>
      <c r="AX927" s="73"/>
      <c r="AY927" s="73"/>
      <c r="AZ927" s="73"/>
      <c r="BA927" s="73"/>
      <c r="BB927" s="73"/>
      <c r="BC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99"/>
      <c r="J928" s="73"/>
      <c r="K928" s="73"/>
      <c r="M928" s="34"/>
      <c r="N928" s="35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9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  <c r="AM928" s="73"/>
      <c r="AN928" s="73"/>
      <c r="AO928" s="73"/>
      <c r="AP928" s="73"/>
      <c r="AQ928" s="73"/>
      <c r="AR928" s="73"/>
      <c r="AS928" s="73"/>
      <c r="AT928" s="73"/>
      <c r="AU928" s="73"/>
      <c r="AV928" s="73"/>
      <c r="AW928" s="73"/>
      <c r="AX928" s="73"/>
      <c r="AY928" s="73"/>
      <c r="AZ928" s="73"/>
      <c r="BA928" s="73"/>
      <c r="BB928" s="73"/>
      <c r="BC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99"/>
      <c r="J929" s="73"/>
      <c r="K929" s="73"/>
      <c r="M929" s="34"/>
      <c r="N929" s="35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9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  <c r="AM929" s="73"/>
      <c r="AN929" s="73"/>
      <c r="AO929" s="73"/>
      <c r="AP929" s="73"/>
      <c r="AQ929" s="73"/>
      <c r="AR929" s="73"/>
      <c r="AS929" s="73"/>
      <c r="AT929" s="73"/>
      <c r="AU929" s="73"/>
      <c r="AV929" s="73"/>
      <c r="AW929" s="73"/>
      <c r="AX929" s="73"/>
      <c r="AY929" s="73"/>
      <c r="AZ929" s="73"/>
      <c r="BA929" s="73"/>
      <c r="BB929" s="73"/>
      <c r="BC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99"/>
      <c r="J930" s="73"/>
      <c r="K930" s="73"/>
      <c r="M930" s="34"/>
      <c r="N930" s="35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9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  <c r="AM930" s="73"/>
      <c r="AN930" s="73"/>
      <c r="AO930" s="73"/>
      <c r="AP930" s="73"/>
      <c r="AQ930" s="73"/>
      <c r="AR930" s="73"/>
      <c r="AS930" s="73"/>
      <c r="AT930" s="73"/>
      <c r="AU930" s="73"/>
      <c r="AV930" s="73"/>
      <c r="AW930" s="73"/>
      <c r="AX930" s="73"/>
      <c r="AY930" s="73"/>
      <c r="AZ930" s="73"/>
      <c r="BA930" s="73"/>
      <c r="BB930" s="73"/>
      <c r="BC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99"/>
      <c r="J931" s="73"/>
      <c r="K931" s="73"/>
      <c r="M931" s="34"/>
      <c r="N931" s="35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9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  <c r="AM931" s="73"/>
      <c r="AN931" s="73"/>
      <c r="AO931" s="73"/>
      <c r="AP931" s="73"/>
      <c r="AQ931" s="73"/>
      <c r="AR931" s="73"/>
      <c r="AS931" s="73"/>
      <c r="AT931" s="73"/>
      <c r="AU931" s="73"/>
      <c r="AV931" s="73"/>
      <c r="AW931" s="73"/>
      <c r="AX931" s="73"/>
      <c r="AY931" s="73"/>
      <c r="AZ931" s="73"/>
      <c r="BA931" s="73"/>
      <c r="BB931" s="73"/>
      <c r="BC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99"/>
      <c r="J932" s="73"/>
      <c r="K932" s="73"/>
      <c r="M932" s="34"/>
      <c r="N932" s="35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9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  <c r="AM932" s="73"/>
      <c r="AN932" s="73"/>
      <c r="AO932" s="73"/>
      <c r="AP932" s="73"/>
      <c r="AQ932" s="73"/>
      <c r="AR932" s="73"/>
      <c r="AS932" s="73"/>
      <c r="AT932" s="73"/>
      <c r="AU932" s="73"/>
      <c r="AV932" s="73"/>
      <c r="AW932" s="73"/>
      <c r="AX932" s="73"/>
      <c r="AY932" s="73"/>
      <c r="AZ932" s="73"/>
      <c r="BA932" s="73"/>
      <c r="BB932" s="73"/>
      <c r="BC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99"/>
      <c r="J933" s="73"/>
      <c r="K933" s="73"/>
      <c r="M933" s="34"/>
      <c r="N933" s="35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9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  <c r="AM933" s="73"/>
      <c r="AN933" s="73"/>
      <c r="AO933" s="73"/>
      <c r="AP933" s="73"/>
      <c r="AQ933" s="73"/>
      <c r="AR933" s="73"/>
      <c r="AS933" s="73"/>
      <c r="AT933" s="73"/>
      <c r="AU933" s="73"/>
      <c r="AV933" s="73"/>
      <c r="AW933" s="73"/>
      <c r="AX933" s="73"/>
      <c r="AY933" s="73"/>
      <c r="AZ933" s="73"/>
      <c r="BA933" s="73"/>
      <c r="BB933" s="73"/>
      <c r="BC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99"/>
      <c r="J934" s="73"/>
      <c r="K934" s="73"/>
      <c r="M934" s="34"/>
      <c r="N934" s="35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9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  <c r="AM934" s="73"/>
      <c r="AN934" s="73"/>
      <c r="AO934" s="73"/>
      <c r="AP934" s="73"/>
      <c r="AQ934" s="73"/>
      <c r="AR934" s="73"/>
      <c r="AS934" s="73"/>
      <c r="AT934" s="73"/>
      <c r="AU934" s="73"/>
      <c r="AV934" s="73"/>
      <c r="AW934" s="73"/>
      <c r="AX934" s="73"/>
      <c r="AY934" s="73"/>
      <c r="AZ934" s="73"/>
      <c r="BA934" s="73"/>
      <c r="BB934" s="73"/>
      <c r="BC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99"/>
      <c r="J935" s="73"/>
      <c r="K935" s="73"/>
      <c r="M935" s="34"/>
      <c r="N935" s="35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9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  <c r="AM935" s="73"/>
      <c r="AN935" s="73"/>
      <c r="AO935" s="73"/>
      <c r="AP935" s="73"/>
      <c r="AQ935" s="73"/>
      <c r="AR935" s="73"/>
      <c r="AS935" s="73"/>
      <c r="AT935" s="73"/>
      <c r="AU935" s="73"/>
      <c r="AV935" s="73"/>
      <c r="AW935" s="73"/>
      <c r="AX935" s="73"/>
      <c r="AY935" s="73"/>
      <c r="AZ935" s="73"/>
      <c r="BA935" s="73"/>
      <c r="BB935" s="73"/>
      <c r="BC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99"/>
      <c r="J936" s="73"/>
      <c r="K936" s="73"/>
      <c r="M936" s="34"/>
      <c r="N936" s="35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9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  <c r="AM936" s="73"/>
      <c r="AN936" s="73"/>
      <c r="AO936" s="73"/>
      <c r="AP936" s="73"/>
      <c r="AQ936" s="73"/>
      <c r="AR936" s="73"/>
      <c r="AS936" s="73"/>
      <c r="AT936" s="73"/>
      <c r="AU936" s="73"/>
      <c r="AV936" s="73"/>
      <c r="AW936" s="73"/>
      <c r="AX936" s="73"/>
      <c r="AY936" s="73"/>
      <c r="AZ936" s="73"/>
      <c r="BA936" s="73"/>
      <c r="BB936" s="73"/>
      <c r="BC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99"/>
      <c r="J937" s="73"/>
      <c r="K937" s="73"/>
      <c r="M937" s="34"/>
      <c r="N937" s="35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9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  <c r="AM937" s="73"/>
      <c r="AN937" s="73"/>
      <c r="AO937" s="73"/>
      <c r="AP937" s="73"/>
      <c r="AQ937" s="73"/>
      <c r="AR937" s="73"/>
      <c r="AS937" s="73"/>
      <c r="AT937" s="73"/>
      <c r="AU937" s="73"/>
      <c r="AV937" s="73"/>
      <c r="AW937" s="73"/>
      <c r="AX937" s="73"/>
      <c r="AY937" s="73"/>
      <c r="AZ937" s="73"/>
      <c r="BA937" s="73"/>
      <c r="BB937" s="73"/>
      <c r="BC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99"/>
      <c r="J938" s="73"/>
      <c r="K938" s="73"/>
      <c r="M938" s="34"/>
      <c r="N938" s="35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9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  <c r="AM938" s="73"/>
      <c r="AN938" s="73"/>
      <c r="AO938" s="73"/>
      <c r="AP938" s="73"/>
      <c r="AQ938" s="73"/>
      <c r="AR938" s="73"/>
      <c r="AS938" s="73"/>
      <c r="AT938" s="73"/>
      <c r="AU938" s="73"/>
      <c r="AV938" s="73"/>
      <c r="AW938" s="73"/>
      <c r="AX938" s="73"/>
      <c r="AY938" s="73"/>
      <c r="AZ938" s="73"/>
      <c r="BA938" s="73"/>
      <c r="BB938" s="73"/>
      <c r="BC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99"/>
      <c r="J939" s="73"/>
      <c r="K939" s="73"/>
      <c r="M939" s="34"/>
      <c r="N939" s="35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9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  <c r="AM939" s="73"/>
      <c r="AN939" s="73"/>
      <c r="AO939" s="73"/>
      <c r="AP939" s="73"/>
      <c r="AQ939" s="73"/>
      <c r="AR939" s="73"/>
      <c r="AS939" s="73"/>
      <c r="AT939" s="73"/>
      <c r="AU939" s="73"/>
      <c r="AV939" s="73"/>
      <c r="AW939" s="73"/>
      <c r="AX939" s="73"/>
      <c r="AY939" s="73"/>
      <c r="AZ939" s="73"/>
      <c r="BA939" s="73"/>
      <c r="BB939" s="73"/>
      <c r="BC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99"/>
      <c r="J940" s="73"/>
      <c r="K940" s="73"/>
      <c r="M940" s="34"/>
      <c r="N940" s="35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9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  <c r="AM940" s="73"/>
      <c r="AN940" s="73"/>
      <c r="AO940" s="73"/>
      <c r="AP940" s="73"/>
      <c r="AQ940" s="73"/>
      <c r="AR940" s="73"/>
      <c r="AS940" s="73"/>
      <c r="AT940" s="73"/>
      <c r="AU940" s="73"/>
      <c r="AV940" s="73"/>
      <c r="AW940" s="73"/>
      <c r="AX940" s="73"/>
      <c r="AY940" s="73"/>
      <c r="AZ940" s="73"/>
      <c r="BA940" s="73"/>
      <c r="BB940" s="73"/>
      <c r="BC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99"/>
      <c r="J941" s="73"/>
      <c r="K941" s="73"/>
      <c r="M941" s="34"/>
      <c r="N941" s="35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9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  <c r="AM941" s="73"/>
      <c r="AN941" s="73"/>
      <c r="AO941" s="73"/>
      <c r="AP941" s="73"/>
      <c r="AQ941" s="73"/>
      <c r="AR941" s="73"/>
      <c r="AS941" s="73"/>
      <c r="AT941" s="73"/>
      <c r="AU941" s="73"/>
      <c r="AV941" s="73"/>
      <c r="AW941" s="73"/>
      <c r="AX941" s="73"/>
      <c r="AY941" s="73"/>
      <c r="AZ941" s="73"/>
      <c r="BA941" s="73"/>
      <c r="BB941" s="73"/>
      <c r="BC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99"/>
      <c r="J942" s="73"/>
      <c r="K942" s="73"/>
      <c r="M942" s="34"/>
      <c r="N942" s="35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9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  <c r="AM942" s="73"/>
      <c r="AN942" s="73"/>
      <c r="AO942" s="73"/>
      <c r="AP942" s="73"/>
      <c r="AQ942" s="73"/>
      <c r="AR942" s="73"/>
      <c r="AS942" s="73"/>
      <c r="AT942" s="73"/>
      <c r="AU942" s="73"/>
      <c r="AV942" s="73"/>
      <c r="AW942" s="73"/>
      <c r="AX942" s="73"/>
      <c r="AY942" s="73"/>
      <c r="AZ942" s="73"/>
      <c r="BA942" s="73"/>
      <c r="BB942" s="73"/>
      <c r="BC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99"/>
      <c r="J943" s="73"/>
      <c r="K943" s="73"/>
      <c r="M943" s="34"/>
      <c r="N943" s="35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9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  <c r="AM943" s="73"/>
      <c r="AN943" s="73"/>
      <c r="AO943" s="73"/>
      <c r="AP943" s="73"/>
      <c r="AQ943" s="73"/>
      <c r="AR943" s="73"/>
      <c r="AS943" s="73"/>
      <c r="AT943" s="73"/>
      <c r="AU943" s="73"/>
      <c r="AV943" s="73"/>
      <c r="AW943" s="73"/>
      <c r="AX943" s="73"/>
      <c r="AY943" s="73"/>
      <c r="AZ943" s="73"/>
      <c r="BA943" s="73"/>
      <c r="BB943" s="73"/>
      <c r="BC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99"/>
      <c r="J944" s="73"/>
      <c r="K944" s="73"/>
      <c r="M944" s="34"/>
      <c r="N944" s="35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9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  <c r="AM944" s="73"/>
      <c r="AN944" s="73"/>
      <c r="AO944" s="73"/>
      <c r="AP944" s="73"/>
      <c r="AQ944" s="73"/>
      <c r="AR944" s="73"/>
      <c r="AS944" s="73"/>
      <c r="AT944" s="73"/>
      <c r="AU944" s="73"/>
      <c r="AV944" s="73"/>
      <c r="AW944" s="73"/>
      <c r="AX944" s="73"/>
      <c r="AY944" s="73"/>
      <c r="AZ944" s="73"/>
      <c r="BA944" s="73"/>
      <c r="BB944" s="73"/>
      <c r="BC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99"/>
      <c r="J945" s="73"/>
      <c r="K945" s="73"/>
      <c r="M945" s="34"/>
      <c r="N945" s="35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9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  <c r="AM945" s="73"/>
      <c r="AN945" s="73"/>
      <c r="AO945" s="73"/>
      <c r="AP945" s="73"/>
      <c r="AQ945" s="73"/>
      <c r="AR945" s="73"/>
      <c r="AS945" s="73"/>
      <c r="AT945" s="73"/>
      <c r="AU945" s="73"/>
      <c r="AV945" s="73"/>
      <c r="AW945" s="73"/>
      <c r="AX945" s="73"/>
      <c r="AY945" s="73"/>
      <c r="AZ945" s="73"/>
      <c r="BA945" s="73"/>
      <c r="BB945" s="73"/>
      <c r="BC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99"/>
      <c r="J946" s="73"/>
      <c r="K946" s="73"/>
      <c r="M946" s="34"/>
      <c r="N946" s="35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9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  <c r="AM946" s="73"/>
      <c r="AN946" s="73"/>
      <c r="AO946" s="73"/>
      <c r="AP946" s="73"/>
      <c r="AQ946" s="73"/>
      <c r="AR946" s="73"/>
      <c r="AS946" s="73"/>
      <c r="AT946" s="73"/>
      <c r="AU946" s="73"/>
      <c r="AV946" s="73"/>
      <c r="AW946" s="73"/>
      <c r="AX946" s="73"/>
      <c r="AY946" s="73"/>
      <c r="AZ946" s="73"/>
      <c r="BA946" s="73"/>
      <c r="BB946" s="73"/>
      <c r="BC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99"/>
      <c r="J947" s="73"/>
      <c r="K947" s="73"/>
      <c r="M947" s="34"/>
      <c r="N947" s="35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9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  <c r="AM947" s="73"/>
      <c r="AN947" s="73"/>
      <c r="AO947" s="73"/>
      <c r="AP947" s="73"/>
      <c r="AQ947" s="73"/>
      <c r="AR947" s="73"/>
      <c r="AS947" s="73"/>
      <c r="AT947" s="73"/>
      <c r="AU947" s="73"/>
      <c r="AV947" s="73"/>
      <c r="AW947" s="73"/>
      <c r="AX947" s="73"/>
      <c r="AY947" s="73"/>
      <c r="AZ947" s="73"/>
      <c r="BA947" s="73"/>
      <c r="BB947" s="73"/>
      <c r="BC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99"/>
      <c r="J948" s="73"/>
      <c r="K948" s="73"/>
      <c r="M948" s="34"/>
      <c r="N948" s="35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9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  <c r="AM948" s="73"/>
      <c r="AN948" s="73"/>
      <c r="AO948" s="73"/>
      <c r="AP948" s="73"/>
      <c r="AQ948" s="73"/>
      <c r="AR948" s="73"/>
      <c r="AS948" s="73"/>
      <c r="AT948" s="73"/>
      <c r="AU948" s="73"/>
      <c r="AV948" s="73"/>
      <c r="AW948" s="73"/>
      <c r="AX948" s="73"/>
      <c r="AY948" s="73"/>
      <c r="AZ948" s="73"/>
      <c r="BA948" s="73"/>
      <c r="BB948" s="73"/>
      <c r="BC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99"/>
      <c r="J949" s="73"/>
      <c r="K949" s="73"/>
      <c r="M949" s="34"/>
      <c r="N949" s="35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9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  <c r="AM949" s="73"/>
      <c r="AN949" s="73"/>
      <c r="AO949" s="73"/>
      <c r="AP949" s="73"/>
      <c r="AQ949" s="73"/>
      <c r="AR949" s="73"/>
      <c r="AS949" s="73"/>
      <c r="AT949" s="73"/>
      <c r="AU949" s="73"/>
      <c r="AV949" s="73"/>
      <c r="AW949" s="73"/>
      <c r="AX949" s="73"/>
      <c r="AY949" s="73"/>
      <c r="AZ949" s="73"/>
      <c r="BA949" s="73"/>
      <c r="BB949" s="73"/>
      <c r="BC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99"/>
      <c r="J950" s="73"/>
      <c r="K950" s="73"/>
      <c r="M950" s="34"/>
      <c r="N950" s="35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9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  <c r="AM950" s="73"/>
      <c r="AN950" s="73"/>
      <c r="AO950" s="73"/>
      <c r="AP950" s="73"/>
      <c r="AQ950" s="73"/>
      <c r="AR950" s="73"/>
      <c r="AS950" s="73"/>
      <c r="AT950" s="73"/>
      <c r="AU950" s="73"/>
      <c r="AV950" s="73"/>
      <c r="AW950" s="73"/>
      <c r="AX950" s="73"/>
      <c r="AY950" s="73"/>
      <c r="AZ950" s="73"/>
      <c r="BA950" s="73"/>
      <c r="BB950" s="73"/>
      <c r="BC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99"/>
      <c r="J951" s="73"/>
      <c r="K951" s="73"/>
      <c r="M951" s="34"/>
      <c r="N951" s="35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9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  <c r="AM951" s="73"/>
      <c r="AN951" s="73"/>
      <c r="AO951" s="73"/>
      <c r="AP951" s="73"/>
      <c r="AQ951" s="73"/>
      <c r="AR951" s="73"/>
      <c r="AS951" s="73"/>
      <c r="AT951" s="73"/>
      <c r="AU951" s="73"/>
      <c r="AV951" s="73"/>
      <c r="AW951" s="73"/>
      <c r="AX951" s="73"/>
      <c r="AY951" s="73"/>
      <c r="AZ951" s="73"/>
      <c r="BA951" s="73"/>
      <c r="BB951" s="73"/>
      <c r="BC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99"/>
      <c r="J952" s="73"/>
      <c r="K952" s="73"/>
      <c r="M952" s="34"/>
      <c r="N952" s="35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9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  <c r="AM952" s="73"/>
      <c r="AN952" s="73"/>
      <c r="AO952" s="73"/>
      <c r="AP952" s="73"/>
      <c r="AQ952" s="73"/>
      <c r="AR952" s="73"/>
      <c r="AS952" s="73"/>
      <c r="AT952" s="73"/>
      <c r="AU952" s="73"/>
      <c r="AV952" s="73"/>
      <c r="AW952" s="73"/>
      <c r="AX952" s="73"/>
      <c r="AY952" s="73"/>
      <c r="AZ952" s="73"/>
      <c r="BA952" s="73"/>
      <c r="BB952" s="73"/>
      <c r="BC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99"/>
      <c r="J953" s="73"/>
      <c r="K953" s="73"/>
      <c r="M953" s="34"/>
      <c r="N953" s="35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9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  <c r="AM953" s="73"/>
      <c r="AN953" s="73"/>
      <c r="AO953" s="73"/>
      <c r="AP953" s="73"/>
      <c r="AQ953" s="73"/>
      <c r="AR953" s="73"/>
      <c r="AS953" s="73"/>
      <c r="AT953" s="73"/>
      <c r="AU953" s="73"/>
      <c r="AV953" s="73"/>
      <c r="AW953" s="73"/>
      <c r="AX953" s="73"/>
      <c r="AY953" s="73"/>
      <c r="AZ953" s="73"/>
      <c r="BA953" s="73"/>
      <c r="BB953" s="73"/>
      <c r="BC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99"/>
      <c r="J954" s="73"/>
      <c r="K954" s="73"/>
      <c r="M954" s="34"/>
      <c r="N954" s="35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9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  <c r="AM954" s="73"/>
      <c r="AN954" s="73"/>
      <c r="AO954" s="73"/>
      <c r="AP954" s="73"/>
      <c r="AQ954" s="73"/>
      <c r="AR954" s="73"/>
      <c r="AS954" s="73"/>
      <c r="AT954" s="73"/>
      <c r="AU954" s="73"/>
      <c r="AV954" s="73"/>
      <c r="AW954" s="73"/>
      <c r="AX954" s="73"/>
      <c r="AY954" s="73"/>
      <c r="AZ954" s="73"/>
      <c r="BA954" s="73"/>
      <c r="BB954" s="73"/>
      <c r="BC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99"/>
      <c r="J955" s="73"/>
      <c r="K955" s="73"/>
      <c r="M955" s="34"/>
      <c r="N955" s="35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9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  <c r="AM955" s="73"/>
      <c r="AN955" s="73"/>
      <c r="AO955" s="73"/>
      <c r="AP955" s="73"/>
      <c r="AQ955" s="73"/>
      <c r="AR955" s="73"/>
      <c r="AS955" s="73"/>
      <c r="AT955" s="73"/>
      <c r="AU955" s="73"/>
      <c r="AV955" s="73"/>
      <c r="AW955" s="73"/>
      <c r="AX955" s="73"/>
      <c r="AY955" s="73"/>
      <c r="AZ955" s="73"/>
      <c r="BA955" s="73"/>
      <c r="BB955" s="73"/>
      <c r="BC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99"/>
      <c r="J956" s="73"/>
      <c r="K956" s="73"/>
      <c r="M956" s="34"/>
      <c r="N956" s="35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9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  <c r="AM956" s="73"/>
      <c r="AN956" s="73"/>
      <c r="AO956" s="73"/>
      <c r="AP956" s="73"/>
      <c r="AQ956" s="73"/>
      <c r="AR956" s="73"/>
      <c r="AS956" s="73"/>
      <c r="AT956" s="73"/>
      <c r="AU956" s="73"/>
      <c r="AV956" s="73"/>
      <c r="AW956" s="73"/>
      <c r="AX956" s="73"/>
      <c r="AY956" s="73"/>
      <c r="AZ956" s="73"/>
      <c r="BA956" s="73"/>
      <c r="BB956" s="73"/>
      <c r="BC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99"/>
      <c r="J957" s="73"/>
      <c r="K957" s="73"/>
      <c r="M957" s="34"/>
      <c r="N957" s="35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9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  <c r="AM957" s="73"/>
      <c r="AN957" s="73"/>
      <c r="AO957" s="73"/>
      <c r="AP957" s="73"/>
      <c r="AQ957" s="73"/>
      <c r="AR957" s="73"/>
      <c r="AS957" s="73"/>
      <c r="AT957" s="73"/>
      <c r="AU957" s="73"/>
      <c r="AV957" s="73"/>
      <c r="AW957" s="73"/>
      <c r="AX957" s="73"/>
      <c r="AY957" s="73"/>
      <c r="AZ957" s="73"/>
      <c r="BA957" s="73"/>
      <c r="BB957" s="73"/>
      <c r="BC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99"/>
      <c r="J958" s="73"/>
      <c r="K958" s="73"/>
      <c r="M958" s="34"/>
      <c r="N958" s="35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9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  <c r="AM958" s="73"/>
      <c r="AN958" s="73"/>
      <c r="AO958" s="73"/>
      <c r="AP958" s="73"/>
      <c r="AQ958" s="73"/>
      <c r="AR958" s="73"/>
      <c r="AS958" s="73"/>
      <c r="AT958" s="73"/>
      <c r="AU958" s="73"/>
      <c r="AV958" s="73"/>
      <c r="AW958" s="73"/>
      <c r="AX958" s="73"/>
      <c r="AY958" s="73"/>
      <c r="AZ958" s="73"/>
      <c r="BA958" s="73"/>
      <c r="BB958" s="73"/>
      <c r="BC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99"/>
      <c r="J959" s="73"/>
      <c r="K959" s="73"/>
      <c r="M959" s="34"/>
      <c r="N959" s="35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9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  <c r="AM959" s="73"/>
      <c r="AN959" s="73"/>
      <c r="AO959" s="73"/>
      <c r="AP959" s="73"/>
      <c r="AQ959" s="73"/>
      <c r="AR959" s="73"/>
      <c r="AS959" s="73"/>
      <c r="AT959" s="73"/>
      <c r="AU959" s="73"/>
      <c r="AV959" s="73"/>
      <c r="AW959" s="73"/>
      <c r="AX959" s="73"/>
      <c r="AY959" s="73"/>
      <c r="AZ959" s="73"/>
      <c r="BA959" s="73"/>
      <c r="BB959" s="73"/>
      <c r="BC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99"/>
      <c r="J960" s="73"/>
      <c r="K960" s="73"/>
      <c r="M960" s="34"/>
      <c r="N960" s="35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9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  <c r="AM960" s="73"/>
      <c r="AN960" s="73"/>
      <c r="AO960" s="73"/>
      <c r="AP960" s="73"/>
      <c r="AQ960" s="73"/>
      <c r="AR960" s="73"/>
      <c r="AS960" s="73"/>
      <c r="AT960" s="73"/>
      <c r="AU960" s="73"/>
      <c r="AV960" s="73"/>
      <c r="AW960" s="73"/>
      <c r="AX960" s="73"/>
      <c r="AY960" s="73"/>
      <c r="AZ960" s="73"/>
      <c r="BA960" s="73"/>
      <c r="BB960" s="73"/>
      <c r="BC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99"/>
      <c r="J961" s="73"/>
      <c r="K961" s="73"/>
      <c r="M961" s="34"/>
      <c r="N961" s="35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9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  <c r="AM961" s="73"/>
      <c r="AN961" s="73"/>
      <c r="AO961" s="73"/>
      <c r="AP961" s="73"/>
      <c r="AQ961" s="73"/>
      <c r="AR961" s="73"/>
      <c r="AS961" s="73"/>
      <c r="AT961" s="73"/>
      <c r="AU961" s="73"/>
      <c r="AV961" s="73"/>
      <c r="AW961" s="73"/>
      <c r="AX961" s="73"/>
      <c r="AY961" s="73"/>
      <c r="AZ961" s="73"/>
      <c r="BA961" s="73"/>
      <c r="BB961" s="73"/>
      <c r="BC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99"/>
      <c r="J962" s="73"/>
      <c r="K962" s="73"/>
      <c r="M962" s="34"/>
      <c r="N962" s="35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9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  <c r="AM962" s="73"/>
      <c r="AN962" s="73"/>
      <c r="AO962" s="73"/>
      <c r="AP962" s="73"/>
      <c r="AQ962" s="73"/>
      <c r="AR962" s="73"/>
      <c r="AS962" s="73"/>
      <c r="AT962" s="73"/>
      <c r="AU962" s="73"/>
      <c r="AV962" s="73"/>
      <c r="AW962" s="73"/>
      <c r="AX962" s="73"/>
      <c r="AY962" s="73"/>
      <c r="AZ962" s="73"/>
      <c r="BA962" s="73"/>
      <c r="BB962" s="73"/>
      <c r="BC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99"/>
      <c r="J963" s="73"/>
      <c r="K963" s="73"/>
      <c r="M963" s="34"/>
      <c r="N963" s="35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9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  <c r="AM963" s="73"/>
      <c r="AN963" s="73"/>
      <c r="AO963" s="73"/>
      <c r="AP963" s="73"/>
      <c r="AQ963" s="73"/>
      <c r="AR963" s="73"/>
      <c r="AS963" s="73"/>
      <c r="AT963" s="73"/>
      <c r="AU963" s="73"/>
      <c r="AV963" s="73"/>
      <c r="AW963" s="73"/>
      <c r="AX963" s="73"/>
      <c r="AY963" s="73"/>
      <c r="AZ963" s="73"/>
      <c r="BA963" s="73"/>
      <c r="BB963" s="73"/>
      <c r="BC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99"/>
      <c r="J964" s="73"/>
      <c r="K964" s="73"/>
      <c r="M964" s="34"/>
      <c r="N964" s="35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9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  <c r="AM964" s="73"/>
      <c r="AN964" s="73"/>
      <c r="AO964" s="73"/>
      <c r="AP964" s="73"/>
      <c r="AQ964" s="73"/>
      <c r="AR964" s="73"/>
      <c r="AS964" s="73"/>
      <c r="AT964" s="73"/>
      <c r="AU964" s="73"/>
      <c r="AV964" s="73"/>
      <c r="AW964" s="73"/>
      <c r="AX964" s="73"/>
      <c r="AY964" s="73"/>
      <c r="AZ964" s="73"/>
      <c r="BA964" s="73"/>
      <c r="BB964" s="73"/>
      <c r="BC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99"/>
      <c r="J965" s="73"/>
      <c r="K965" s="73"/>
      <c r="M965" s="34"/>
      <c r="N965" s="35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9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  <c r="AM965" s="73"/>
      <c r="AN965" s="73"/>
      <c r="AO965" s="73"/>
      <c r="AP965" s="73"/>
      <c r="AQ965" s="73"/>
      <c r="AR965" s="73"/>
      <c r="AS965" s="73"/>
      <c r="AT965" s="73"/>
      <c r="AU965" s="73"/>
      <c r="AV965" s="73"/>
      <c r="AW965" s="73"/>
      <c r="AX965" s="73"/>
      <c r="AY965" s="73"/>
      <c r="AZ965" s="73"/>
      <c r="BA965" s="73"/>
      <c r="BB965" s="73"/>
      <c r="BC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99"/>
      <c r="J966" s="73"/>
      <c r="K966" s="73"/>
      <c r="M966" s="34"/>
      <c r="N966" s="35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9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  <c r="AM966" s="73"/>
      <c r="AN966" s="73"/>
      <c r="AO966" s="73"/>
      <c r="AP966" s="73"/>
      <c r="AQ966" s="73"/>
      <c r="AR966" s="73"/>
      <c r="AS966" s="73"/>
      <c r="AT966" s="73"/>
      <c r="AU966" s="73"/>
      <c r="AV966" s="73"/>
      <c r="AW966" s="73"/>
      <c r="AX966" s="73"/>
      <c r="AY966" s="73"/>
      <c r="AZ966" s="73"/>
      <c r="BA966" s="73"/>
      <c r="BB966" s="73"/>
      <c r="BC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99"/>
      <c r="J967" s="73"/>
      <c r="K967" s="73"/>
      <c r="M967" s="34"/>
      <c r="N967" s="35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9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  <c r="AM967" s="73"/>
      <c r="AN967" s="73"/>
      <c r="AO967" s="73"/>
      <c r="AP967" s="73"/>
      <c r="AQ967" s="73"/>
      <c r="AR967" s="73"/>
      <c r="AS967" s="73"/>
      <c r="AT967" s="73"/>
      <c r="AU967" s="73"/>
      <c r="AV967" s="73"/>
      <c r="AW967" s="73"/>
      <c r="AX967" s="73"/>
      <c r="AY967" s="73"/>
      <c r="AZ967" s="73"/>
      <c r="BA967" s="73"/>
      <c r="BB967" s="73"/>
      <c r="BC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99"/>
      <c r="J968" s="73"/>
      <c r="K968" s="73"/>
      <c r="M968" s="34"/>
      <c r="N968" s="35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9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  <c r="AP968" s="73"/>
      <c r="AQ968" s="73"/>
      <c r="AR968" s="73"/>
      <c r="AS968" s="73"/>
      <c r="AT968" s="73"/>
      <c r="AU968" s="73"/>
      <c r="AV968" s="73"/>
      <c r="AW968" s="73"/>
      <c r="AX968" s="73"/>
      <c r="AY968" s="73"/>
      <c r="AZ968" s="73"/>
      <c r="BA968" s="73"/>
      <c r="BB968" s="73"/>
      <c r="BC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99"/>
      <c r="J969" s="73"/>
      <c r="K969" s="73"/>
      <c r="M969" s="34"/>
      <c r="N969" s="35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9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  <c r="AM969" s="73"/>
      <c r="AN969" s="73"/>
      <c r="AO969" s="73"/>
      <c r="AP969" s="73"/>
      <c r="AQ969" s="73"/>
      <c r="AR969" s="73"/>
      <c r="AS969" s="73"/>
      <c r="AT969" s="73"/>
      <c r="AU969" s="73"/>
      <c r="AV969" s="73"/>
      <c r="AW969" s="73"/>
      <c r="AX969" s="73"/>
      <c r="AY969" s="73"/>
      <c r="AZ969" s="73"/>
      <c r="BA969" s="73"/>
      <c r="BB969" s="73"/>
      <c r="BC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99"/>
      <c r="J970" s="73"/>
      <c r="K970" s="73"/>
      <c r="M970" s="34"/>
      <c r="N970" s="35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9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  <c r="AM970" s="73"/>
      <c r="AN970" s="73"/>
      <c r="AO970" s="73"/>
      <c r="AP970" s="73"/>
      <c r="AQ970" s="73"/>
      <c r="AR970" s="73"/>
      <c r="AS970" s="73"/>
      <c r="AT970" s="73"/>
      <c r="AU970" s="73"/>
      <c r="AV970" s="73"/>
      <c r="AW970" s="73"/>
      <c r="AX970" s="73"/>
      <c r="AY970" s="73"/>
      <c r="AZ970" s="73"/>
      <c r="BA970" s="73"/>
      <c r="BB970" s="73"/>
      <c r="BC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99"/>
      <c r="J971" s="73"/>
      <c r="K971" s="73"/>
      <c r="M971" s="34"/>
      <c r="N971" s="35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9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  <c r="AM971" s="73"/>
      <c r="AN971" s="73"/>
      <c r="AO971" s="73"/>
      <c r="AP971" s="73"/>
      <c r="AQ971" s="73"/>
      <c r="AR971" s="73"/>
      <c r="AS971" s="73"/>
      <c r="AT971" s="73"/>
      <c r="AU971" s="73"/>
      <c r="AV971" s="73"/>
      <c r="AW971" s="73"/>
      <c r="AX971" s="73"/>
      <c r="AY971" s="73"/>
      <c r="AZ971" s="73"/>
      <c r="BA971" s="73"/>
      <c r="BB971" s="73"/>
      <c r="BC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99"/>
      <c r="J972" s="73"/>
      <c r="K972" s="73"/>
      <c r="M972" s="34"/>
      <c r="N972" s="35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9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  <c r="AM972" s="73"/>
      <c r="AN972" s="73"/>
      <c r="AO972" s="73"/>
      <c r="AP972" s="73"/>
      <c r="AQ972" s="73"/>
      <c r="AR972" s="73"/>
      <c r="AS972" s="73"/>
      <c r="AT972" s="73"/>
      <c r="AU972" s="73"/>
      <c r="AV972" s="73"/>
      <c r="AW972" s="73"/>
      <c r="AX972" s="73"/>
      <c r="AY972" s="73"/>
      <c r="AZ972" s="73"/>
      <c r="BA972" s="73"/>
      <c r="BB972" s="73"/>
      <c r="BC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99"/>
      <c r="J973" s="73"/>
      <c r="K973" s="73"/>
      <c r="M973" s="34"/>
      <c r="N973" s="35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9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  <c r="AM973" s="73"/>
      <c r="AN973" s="73"/>
      <c r="AO973" s="73"/>
      <c r="AP973" s="73"/>
      <c r="AQ973" s="73"/>
      <c r="AR973" s="73"/>
      <c r="AS973" s="73"/>
      <c r="AT973" s="73"/>
      <c r="AU973" s="73"/>
      <c r="AV973" s="73"/>
      <c r="AW973" s="73"/>
      <c r="AX973" s="73"/>
      <c r="AY973" s="73"/>
      <c r="AZ973" s="73"/>
      <c r="BA973" s="73"/>
      <c r="BB973" s="73"/>
      <c r="BC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99"/>
      <c r="J974" s="73"/>
      <c r="K974" s="73"/>
      <c r="M974" s="34"/>
      <c r="N974" s="35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9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  <c r="AM974" s="73"/>
      <c r="AN974" s="73"/>
      <c r="AO974" s="73"/>
      <c r="AP974" s="73"/>
      <c r="AQ974" s="73"/>
      <c r="AR974" s="73"/>
      <c r="AS974" s="73"/>
      <c r="AT974" s="73"/>
      <c r="AU974" s="73"/>
      <c r="AV974" s="73"/>
      <c r="AW974" s="73"/>
      <c r="AX974" s="73"/>
      <c r="AY974" s="73"/>
      <c r="AZ974" s="73"/>
      <c r="BA974" s="73"/>
      <c r="BB974" s="73"/>
      <c r="BC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99"/>
      <c r="J975" s="73"/>
      <c r="K975" s="73"/>
      <c r="M975" s="34"/>
      <c r="N975" s="35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9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  <c r="AM975" s="73"/>
      <c r="AN975" s="73"/>
      <c r="AO975" s="73"/>
      <c r="AP975" s="73"/>
      <c r="AQ975" s="73"/>
      <c r="AR975" s="73"/>
      <c r="AS975" s="73"/>
      <c r="AT975" s="73"/>
      <c r="AU975" s="73"/>
      <c r="AV975" s="73"/>
      <c r="AW975" s="73"/>
      <c r="AX975" s="73"/>
      <c r="AY975" s="73"/>
      <c r="AZ975" s="73"/>
      <c r="BA975" s="73"/>
      <c r="BB975" s="73"/>
      <c r="BC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99"/>
      <c r="J976" s="73"/>
      <c r="K976" s="73"/>
      <c r="M976" s="34"/>
      <c r="N976" s="35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9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  <c r="AM976" s="73"/>
      <c r="AN976" s="73"/>
      <c r="AO976" s="73"/>
      <c r="AP976" s="73"/>
      <c r="AQ976" s="73"/>
      <c r="AR976" s="73"/>
      <c r="AS976" s="73"/>
      <c r="AT976" s="73"/>
      <c r="AU976" s="73"/>
      <c r="AV976" s="73"/>
      <c r="AW976" s="73"/>
      <c r="AX976" s="73"/>
      <c r="AY976" s="73"/>
      <c r="AZ976" s="73"/>
      <c r="BA976" s="73"/>
      <c r="BB976" s="73"/>
      <c r="BC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99"/>
      <c r="J977" s="73"/>
      <c r="K977" s="73"/>
      <c r="M977" s="34"/>
      <c r="N977" s="35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9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  <c r="AM977" s="73"/>
      <c r="AN977" s="73"/>
      <c r="AO977" s="73"/>
      <c r="AP977" s="73"/>
      <c r="AQ977" s="73"/>
      <c r="AR977" s="73"/>
      <c r="AS977" s="73"/>
      <c r="AT977" s="73"/>
      <c r="AU977" s="73"/>
      <c r="AV977" s="73"/>
      <c r="AW977" s="73"/>
      <c r="AX977" s="73"/>
      <c r="AY977" s="73"/>
      <c r="AZ977" s="73"/>
      <c r="BA977" s="73"/>
      <c r="BB977" s="73"/>
      <c r="BC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99"/>
      <c r="J978" s="73"/>
      <c r="K978" s="73"/>
      <c r="M978" s="34"/>
      <c r="N978" s="35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9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  <c r="AM978" s="73"/>
      <c r="AN978" s="73"/>
      <c r="AO978" s="73"/>
      <c r="AP978" s="73"/>
      <c r="AQ978" s="73"/>
      <c r="AR978" s="73"/>
      <c r="AS978" s="73"/>
      <c r="AT978" s="73"/>
      <c r="AU978" s="73"/>
      <c r="AV978" s="73"/>
      <c r="AW978" s="73"/>
      <c r="AX978" s="73"/>
      <c r="AY978" s="73"/>
      <c r="AZ978" s="73"/>
      <c r="BA978" s="73"/>
      <c r="BB978" s="73"/>
      <c r="BC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99"/>
      <c r="J979" s="73"/>
      <c r="K979" s="73"/>
      <c r="M979" s="34"/>
      <c r="N979" s="35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9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  <c r="AM979" s="73"/>
      <c r="AN979" s="73"/>
      <c r="AO979" s="73"/>
      <c r="AP979" s="73"/>
      <c r="AQ979" s="73"/>
      <c r="AR979" s="73"/>
      <c r="AS979" s="73"/>
      <c r="AT979" s="73"/>
      <c r="AU979" s="73"/>
      <c r="AV979" s="73"/>
      <c r="AW979" s="73"/>
      <c r="AX979" s="73"/>
      <c r="AY979" s="73"/>
      <c r="AZ979" s="73"/>
      <c r="BA979" s="73"/>
      <c r="BB979" s="73"/>
      <c r="BC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99"/>
      <c r="J980" s="73"/>
      <c r="K980" s="73"/>
      <c r="M980" s="34"/>
      <c r="N980" s="35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9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  <c r="AM980" s="73"/>
      <c r="AN980" s="73"/>
      <c r="AO980" s="73"/>
      <c r="AP980" s="73"/>
      <c r="AQ980" s="73"/>
      <c r="AR980" s="73"/>
      <c r="AS980" s="73"/>
      <c r="AT980" s="73"/>
      <c r="AU980" s="73"/>
      <c r="AV980" s="73"/>
      <c r="AW980" s="73"/>
      <c r="AX980" s="73"/>
      <c r="AY980" s="73"/>
      <c r="AZ980" s="73"/>
      <c r="BA980" s="73"/>
      <c r="BB980" s="73"/>
      <c r="BC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99"/>
      <c r="J981" s="73"/>
      <c r="K981" s="73"/>
      <c r="M981" s="34"/>
      <c r="N981" s="35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9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  <c r="AM981" s="73"/>
      <c r="AN981" s="73"/>
      <c r="AO981" s="73"/>
      <c r="AP981" s="73"/>
      <c r="AQ981" s="73"/>
      <c r="AR981" s="73"/>
      <c r="AS981" s="73"/>
      <c r="AT981" s="73"/>
      <c r="AU981" s="73"/>
      <c r="AV981" s="73"/>
      <c r="AW981" s="73"/>
      <c r="AX981" s="73"/>
      <c r="AY981" s="73"/>
      <c r="AZ981" s="73"/>
      <c r="BA981" s="73"/>
      <c r="BB981" s="73"/>
      <c r="BC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99"/>
      <c r="J982" s="73"/>
      <c r="K982" s="73"/>
      <c r="M982" s="34"/>
      <c r="N982" s="35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9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  <c r="AM982" s="73"/>
      <c r="AN982" s="73"/>
      <c r="AO982" s="73"/>
      <c r="AP982" s="73"/>
      <c r="AQ982" s="73"/>
      <c r="AR982" s="73"/>
      <c r="AS982" s="73"/>
      <c r="AT982" s="73"/>
      <c r="AU982" s="73"/>
      <c r="AV982" s="73"/>
      <c r="AW982" s="73"/>
      <c r="AX982" s="73"/>
      <c r="AY982" s="73"/>
      <c r="AZ982" s="73"/>
      <c r="BA982" s="73"/>
      <c r="BB982" s="73"/>
      <c r="BC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99"/>
      <c r="J983" s="73"/>
      <c r="K983" s="73"/>
      <c r="M983" s="34"/>
      <c r="N983" s="35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9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  <c r="AM983" s="73"/>
      <c r="AN983" s="73"/>
      <c r="AO983" s="73"/>
      <c r="AP983" s="73"/>
      <c r="AQ983" s="73"/>
      <c r="AR983" s="73"/>
      <c r="AS983" s="73"/>
      <c r="AT983" s="73"/>
      <c r="AU983" s="73"/>
      <c r="AV983" s="73"/>
      <c r="AW983" s="73"/>
      <c r="AX983" s="73"/>
      <c r="AY983" s="73"/>
      <c r="AZ983" s="73"/>
      <c r="BA983" s="73"/>
      <c r="BB983" s="73"/>
      <c r="BC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99"/>
      <c r="J984" s="73"/>
      <c r="K984" s="73"/>
      <c r="M984" s="34"/>
      <c r="N984" s="35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9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  <c r="AM984" s="73"/>
      <c r="AN984" s="73"/>
      <c r="AO984" s="73"/>
      <c r="AP984" s="73"/>
      <c r="AQ984" s="73"/>
      <c r="AR984" s="73"/>
      <c r="AS984" s="73"/>
      <c r="AT984" s="73"/>
      <c r="AU984" s="73"/>
      <c r="AV984" s="73"/>
      <c r="AW984" s="73"/>
      <c r="AX984" s="73"/>
      <c r="AY984" s="73"/>
      <c r="AZ984" s="73"/>
      <c r="BA984" s="73"/>
      <c r="BB984" s="73"/>
      <c r="BC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99"/>
      <c r="J985" s="73"/>
      <c r="K985" s="73"/>
      <c r="M985" s="34"/>
      <c r="N985" s="35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9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  <c r="AM985" s="73"/>
      <c r="AN985" s="73"/>
      <c r="AO985" s="73"/>
      <c r="AP985" s="73"/>
      <c r="AQ985" s="73"/>
      <c r="AR985" s="73"/>
      <c r="AS985" s="73"/>
      <c r="AT985" s="73"/>
      <c r="AU985" s="73"/>
      <c r="AV985" s="73"/>
      <c r="AW985" s="73"/>
      <c r="AX985" s="73"/>
      <c r="AY985" s="73"/>
      <c r="AZ985" s="73"/>
      <c r="BA985" s="73"/>
      <c r="BB985" s="73"/>
      <c r="BC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99"/>
      <c r="J986" s="73"/>
      <c r="K986" s="73"/>
      <c r="M986" s="34"/>
      <c r="N986" s="35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9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  <c r="AM986" s="73"/>
      <c r="AN986" s="73"/>
      <c r="AO986" s="73"/>
      <c r="AP986" s="73"/>
      <c r="AQ986" s="73"/>
      <c r="AR986" s="73"/>
      <c r="AS986" s="73"/>
      <c r="AT986" s="73"/>
      <c r="AU986" s="73"/>
      <c r="AV986" s="73"/>
      <c r="AW986" s="73"/>
      <c r="AX986" s="73"/>
      <c r="AY986" s="73"/>
      <c r="AZ986" s="73"/>
      <c r="BA986" s="73"/>
      <c r="BB986" s="73"/>
      <c r="BC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99"/>
      <c r="J987" s="73"/>
      <c r="K987" s="73"/>
      <c r="M987" s="34"/>
      <c r="N987" s="35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9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  <c r="AM987" s="73"/>
      <c r="AN987" s="73"/>
      <c r="AO987" s="73"/>
      <c r="AP987" s="73"/>
      <c r="AQ987" s="73"/>
      <c r="AR987" s="73"/>
      <c r="AS987" s="73"/>
      <c r="AT987" s="73"/>
      <c r="AU987" s="73"/>
      <c r="AV987" s="73"/>
      <c r="AW987" s="73"/>
      <c r="AX987" s="73"/>
      <c r="AY987" s="73"/>
      <c r="AZ987" s="73"/>
      <c r="BA987" s="73"/>
      <c r="BB987" s="73"/>
      <c r="BC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99"/>
      <c r="J988" s="73"/>
      <c r="K988" s="73"/>
      <c r="M988" s="34"/>
      <c r="N988" s="35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9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  <c r="AM988" s="73"/>
      <c r="AN988" s="73"/>
      <c r="AO988" s="73"/>
      <c r="AP988" s="73"/>
      <c r="AQ988" s="73"/>
      <c r="AR988" s="73"/>
      <c r="AS988" s="73"/>
      <c r="AT988" s="73"/>
      <c r="AU988" s="73"/>
      <c r="AV988" s="73"/>
      <c r="AW988" s="73"/>
      <c r="AX988" s="73"/>
      <c r="AY988" s="73"/>
      <c r="AZ988" s="73"/>
      <c r="BA988" s="73"/>
      <c r="BB988" s="73"/>
      <c r="BC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99"/>
      <c r="J989" s="73"/>
      <c r="K989" s="73"/>
      <c r="M989" s="34"/>
      <c r="N989" s="35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9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  <c r="AM989" s="73"/>
      <c r="AN989" s="73"/>
      <c r="AO989" s="73"/>
      <c r="AP989" s="73"/>
      <c r="AQ989" s="73"/>
      <c r="AR989" s="73"/>
      <c r="AS989" s="73"/>
      <c r="AT989" s="73"/>
      <c r="AU989" s="73"/>
      <c r="AV989" s="73"/>
      <c r="AW989" s="73"/>
      <c r="AX989" s="73"/>
      <c r="AY989" s="73"/>
      <c r="AZ989" s="73"/>
      <c r="BA989" s="73"/>
      <c r="BB989" s="73"/>
      <c r="BC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99"/>
      <c r="J990" s="73"/>
      <c r="K990" s="73"/>
      <c r="M990" s="34"/>
      <c r="N990" s="35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9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  <c r="AM990" s="73"/>
      <c r="AN990" s="73"/>
      <c r="AO990" s="73"/>
      <c r="AP990" s="73"/>
      <c r="AQ990" s="73"/>
      <c r="AR990" s="73"/>
      <c r="AS990" s="73"/>
      <c r="AT990" s="73"/>
      <c r="AU990" s="73"/>
      <c r="AV990" s="73"/>
      <c r="AW990" s="73"/>
      <c r="AX990" s="73"/>
      <c r="AY990" s="73"/>
      <c r="AZ990" s="73"/>
      <c r="BA990" s="73"/>
      <c r="BB990" s="73"/>
      <c r="BC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99"/>
      <c r="J991" s="73"/>
      <c r="K991" s="73"/>
      <c r="M991" s="34"/>
      <c r="N991" s="35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9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  <c r="AM991" s="73"/>
      <c r="AN991" s="73"/>
      <c r="AO991" s="73"/>
      <c r="AP991" s="73"/>
      <c r="AQ991" s="73"/>
      <c r="AR991" s="73"/>
      <c r="AS991" s="73"/>
      <c r="AT991" s="73"/>
      <c r="AU991" s="73"/>
      <c r="AV991" s="73"/>
      <c r="AW991" s="73"/>
      <c r="AX991" s="73"/>
      <c r="AY991" s="73"/>
      <c r="AZ991" s="73"/>
      <c r="BA991" s="73"/>
      <c r="BB991" s="73"/>
      <c r="BC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99"/>
      <c r="J992" s="73"/>
      <c r="K992" s="73"/>
      <c r="M992" s="34"/>
      <c r="N992" s="35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9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  <c r="AM992" s="73"/>
      <c r="AN992" s="73"/>
      <c r="AO992" s="73"/>
      <c r="AP992" s="73"/>
      <c r="AQ992" s="73"/>
      <c r="AR992" s="73"/>
      <c r="AS992" s="73"/>
      <c r="AT992" s="73"/>
      <c r="AU992" s="73"/>
      <c r="AV992" s="73"/>
      <c r="AW992" s="73"/>
      <c r="AX992" s="73"/>
      <c r="AY992" s="73"/>
      <c r="AZ992" s="73"/>
      <c r="BA992" s="73"/>
      <c r="BB992" s="73"/>
      <c r="BC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99"/>
      <c r="J993" s="73"/>
      <c r="K993" s="73"/>
      <c r="M993" s="34"/>
      <c r="N993" s="35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9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  <c r="AM993" s="73"/>
      <c r="AN993" s="73"/>
      <c r="AO993" s="73"/>
      <c r="AP993" s="73"/>
      <c r="AQ993" s="73"/>
      <c r="AR993" s="73"/>
      <c r="AS993" s="73"/>
      <c r="AT993" s="73"/>
      <c r="AU993" s="73"/>
      <c r="AV993" s="73"/>
      <c r="AW993" s="73"/>
      <c r="AX993" s="73"/>
      <c r="AY993" s="73"/>
      <c r="AZ993" s="73"/>
      <c r="BA993" s="73"/>
      <c r="BB993" s="73"/>
      <c r="BC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99"/>
      <c r="J994" s="73"/>
      <c r="K994" s="73"/>
      <c r="M994" s="34"/>
      <c r="N994" s="35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9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  <c r="AM994" s="73"/>
      <c r="AN994" s="73"/>
      <c r="AO994" s="73"/>
      <c r="AP994" s="73"/>
      <c r="AQ994" s="73"/>
      <c r="AR994" s="73"/>
      <c r="AS994" s="73"/>
      <c r="AT994" s="73"/>
      <c r="AU994" s="73"/>
      <c r="AV994" s="73"/>
      <c r="AW994" s="73"/>
      <c r="AX994" s="73"/>
      <c r="AY994" s="73"/>
      <c r="AZ994" s="73"/>
      <c r="BA994" s="73"/>
      <c r="BB994" s="73"/>
      <c r="BC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99"/>
      <c r="J995" s="73"/>
      <c r="K995" s="73"/>
      <c r="M995" s="34"/>
      <c r="N995" s="35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9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  <c r="AM995" s="73"/>
      <c r="AN995" s="73"/>
      <c r="AO995" s="73"/>
      <c r="AP995" s="73"/>
      <c r="AQ995" s="73"/>
      <c r="AR995" s="73"/>
      <c r="AS995" s="73"/>
      <c r="AT995" s="73"/>
      <c r="AU995" s="73"/>
      <c r="AV995" s="73"/>
      <c r="AW995" s="73"/>
      <c r="AX995" s="73"/>
      <c r="AY995" s="73"/>
      <c r="AZ995" s="73"/>
      <c r="BA995" s="73"/>
      <c r="BB995" s="73"/>
      <c r="BC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99"/>
      <c r="J996" s="73"/>
      <c r="K996" s="73"/>
      <c r="M996" s="34"/>
      <c r="N996" s="35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9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  <c r="AM996" s="73"/>
      <c r="AN996" s="73"/>
      <c r="AO996" s="73"/>
      <c r="AP996" s="73"/>
      <c r="AQ996" s="73"/>
      <c r="AR996" s="73"/>
      <c r="AS996" s="73"/>
      <c r="AT996" s="73"/>
      <c r="AU996" s="73"/>
      <c r="AV996" s="73"/>
      <c r="AW996" s="73"/>
      <c r="AX996" s="73"/>
      <c r="AY996" s="73"/>
      <c r="AZ996" s="73"/>
      <c r="BA996" s="73"/>
      <c r="BB996" s="73"/>
      <c r="BC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99"/>
      <c r="J997" s="73"/>
      <c r="K997" s="73"/>
      <c r="M997" s="34"/>
      <c r="N997" s="35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9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  <c r="AM997" s="73"/>
      <c r="AN997" s="73"/>
      <c r="AO997" s="73"/>
      <c r="AP997" s="73"/>
      <c r="AQ997" s="73"/>
      <c r="AR997" s="73"/>
      <c r="AS997" s="73"/>
      <c r="AT997" s="73"/>
      <c r="AU997" s="73"/>
      <c r="AV997" s="73"/>
      <c r="AW997" s="73"/>
      <c r="AX997" s="73"/>
      <c r="AY997" s="73"/>
      <c r="AZ997" s="73"/>
      <c r="BA997" s="73"/>
      <c r="BB997" s="73"/>
      <c r="BC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99"/>
      <c r="J998" s="73"/>
      <c r="K998" s="73"/>
      <c r="M998" s="34"/>
      <c r="N998" s="35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9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  <c r="AM998" s="73"/>
      <c r="AN998" s="73"/>
      <c r="AO998" s="73"/>
      <c r="AP998" s="73"/>
      <c r="AQ998" s="73"/>
      <c r="AR998" s="73"/>
      <c r="AS998" s="73"/>
      <c r="AT998" s="73"/>
      <c r="AU998" s="73"/>
      <c r="AV998" s="73"/>
      <c r="AW998" s="73"/>
      <c r="AX998" s="73"/>
      <c r="AY998" s="73"/>
      <c r="AZ998" s="73"/>
      <c r="BA998" s="73"/>
      <c r="BB998" s="73"/>
      <c r="BC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99"/>
      <c r="J999" s="73"/>
      <c r="K999" s="73"/>
      <c r="M999" s="34"/>
      <c r="N999" s="35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9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  <c r="AM999" s="73"/>
      <c r="AN999" s="73"/>
      <c r="AO999" s="73"/>
      <c r="AP999" s="73"/>
      <c r="AQ999" s="73"/>
      <c r="AR999" s="73"/>
      <c r="AS999" s="73"/>
      <c r="AT999" s="73"/>
      <c r="AU999" s="73"/>
      <c r="AV999" s="73"/>
      <c r="AW999" s="73"/>
      <c r="AX999" s="73"/>
      <c r="AY999" s="73"/>
      <c r="AZ999" s="73"/>
      <c r="BA999" s="73"/>
      <c r="BB999" s="73"/>
      <c r="BC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99"/>
      <c r="J1000" s="73"/>
      <c r="K1000" s="73"/>
      <c r="M1000" s="34"/>
      <c r="N1000" s="35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9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  <c r="AM1000" s="73"/>
      <c r="AN1000" s="73"/>
      <c r="AO1000" s="73"/>
      <c r="AP1000" s="73"/>
      <c r="AQ1000" s="73"/>
      <c r="AR1000" s="73"/>
      <c r="AS1000" s="73"/>
      <c r="AT1000" s="73"/>
      <c r="AU1000" s="73"/>
      <c r="AV1000" s="73"/>
      <c r="AW1000" s="73"/>
      <c r="AX1000" s="73"/>
      <c r="AY1000" s="73"/>
      <c r="AZ1000" s="73"/>
      <c r="BA1000" s="73"/>
      <c r="BB1000" s="73"/>
      <c r="BC1000" s="73"/>
    </row>
  </sheetData>
  <hyperlinks>
    <hyperlink r:id="rId1" ref="AX8"/>
    <hyperlink r:id="rId2" ref="AX9"/>
    <hyperlink r:id="rId3" ref="AX13"/>
    <hyperlink r:id="rId4" ref="AX15"/>
    <hyperlink r:id="rId5" ref="AX17"/>
    <hyperlink r:id="rId6" ref="AZ17"/>
    <hyperlink r:id="rId7" ref="BB17"/>
    <hyperlink r:id="rId8" ref="AX18"/>
    <hyperlink r:id="rId9" ref="AZ18"/>
    <hyperlink r:id="rId10" ref="AX19"/>
    <hyperlink r:id="rId11" ref="AX20"/>
    <hyperlink r:id="rId12" ref="AZ20"/>
    <hyperlink r:id="rId13" ref="AX28"/>
    <hyperlink r:id="rId14" ref="AZ28"/>
    <hyperlink r:id="rId15" ref="BB28"/>
    <hyperlink r:id="rId16" ref="AX34"/>
    <hyperlink r:id="rId17" ref="AX38"/>
    <hyperlink r:id="rId18" ref="AY38"/>
    <hyperlink r:id="rId19" ref="AZ38"/>
    <hyperlink r:id="rId20" ref="BA38"/>
    <hyperlink r:id="rId21" ref="AX40"/>
    <hyperlink r:id="rId22" ref="AY40"/>
    <hyperlink r:id="rId23" ref="AX41"/>
    <hyperlink r:id="rId24" ref="AZ41"/>
    <hyperlink r:id="rId25" ref="AX42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7.29"/>
  </cols>
  <sheetData>
    <row r="1" ht="17.25">
      <c r="A1" s="1" t="s">
        <v>0</v>
      </c>
      <c r="B1" s="2"/>
      <c r="C1" s="3">
        <v>11089.0</v>
      </c>
      <c r="D1" s="2"/>
      <c r="E1" s="2"/>
      <c r="F1" s="2"/>
      <c r="G1" s="2"/>
      <c r="H1" s="10" t="s">
        <v>37</v>
      </c>
      <c r="J1" s="11"/>
      <c r="K1" s="4"/>
      <c r="N1" s="4"/>
    </row>
    <row r="2" ht="17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0"/>
      <c r="J2" s="12" t="s">
        <v>38</v>
      </c>
    </row>
    <row r="3" ht="17.25">
      <c r="A3" s="1" t="s">
        <v>9</v>
      </c>
      <c r="B3" s="1" t="s">
        <v>10</v>
      </c>
      <c r="C3" s="3">
        <v>68.0</v>
      </c>
      <c r="D3" s="3">
        <v>442.0</v>
      </c>
      <c r="E3" s="3">
        <v>4.0</v>
      </c>
      <c r="F3" s="3">
        <v>300.0</v>
      </c>
      <c r="G3" s="3">
        <v>30.0</v>
      </c>
      <c r="H3" s="13"/>
      <c r="J3" s="14"/>
    </row>
    <row r="4" ht="17.25">
      <c r="A4" s="7" t="s">
        <v>11</v>
      </c>
      <c r="B4" s="7" t="s">
        <v>12</v>
      </c>
      <c r="C4" s="8">
        <v>54.0</v>
      </c>
      <c r="D4" s="8">
        <v>40.0</v>
      </c>
      <c r="E4" s="8">
        <v>12.0</v>
      </c>
      <c r="F4" s="8">
        <v>94.0</v>
      </c>
      <c r="G4" s="8">
        <v>23.0</v>
      </c>
      <c r="H4" s="15" t="s">
        <v>39</v>
      </c>
      <c r="J4" s="14"/>
    </row>
    <row r="5" ht="17.25">
      <c r="A5" s="7" t="s">
        <v>13</v>
      </c>
      <c r="B5" s="7" t="s">
        <v>14</v>
      </c>
      <c r="C5" s="8">
        <v>45.0</v>
      </c>
      <c r="D5" s="8">
        <v>77.0</v>
      </c>
      <c r="E5" s="8">
        <v>0.0</v>
      </c>
      <c r="F5" s="8">
        <v>122.0</v>
      </c>
      <c r="G5" s="8">
        <v>20.0</v>
      </c>
      <c r="H5" s="16" t="s">
        <v>40</v>
      </c>
      <c r="J5" s="14"/>
    </row>
    <row r="6" ht="17.25">
      <c r="A6" s="7" t="s">
        <v>15</v>
      </c>
      <c r="B6" s="7" t="s">
        <v>16</v>
      </c>
      <c r="C6" s="8">
        <v>51.0</v>
      </c>
      <c r="D6" s="8">
        <v>469.0</v>
      </c>
      <c r="E6" s="8">
        <v>7.0</v>
      </c>
      <c r="F6" s="8">
        <v>300.0</v>
      </c>
      <c r="G6" s="8">
        <v>22.0</v>
      </c>
      <c r="H6" s="13" t="s">
        <v>41</v>
      </c>
      <c r="J6" s="14"/>
    </row>
    <row r="7" ht="17.25">
      <c r="A7" s="1" t="s">
        <v>17</v>
      </c>
      <c r="B7" s="1" t="s">
        <v>18</v>
      </c>
      <c r="C7" s="3">
        <v>152.0</v>
      </c>
      <c r="D7" s="3">
        <v>2.0</v>
      </c>
      <c r="E7" s="3">
        <v>0.0</v>
      </c>
      <c r="F7" s="3">
        <v>154.0</v>
      </c>
      <c r="G7" s="3">
        <v>66.0</v>
      </c>
      <c r="H7" s="15" t="s">
        <v>39</v>
      </c>
      <c r="I7" s="4" t="s">
        <v>42</v>
      </c>
      <c r="J7" s="14"/>
    </row>
    <row r="8" ht="17.25">
      <c r="A8" s="7" t="s">
        <v>19</v>
      </c>
      <c r="B8" s="7" t="s">
        <v>20</v>
      </c>
      <c r="C8" s="8">
        <v>51.0</v>
      </c>
      <c r="D8" s="8">
        <v>288.0</v>
      </c>
      <c r="E8" s="8">
        <v>10.0</v>
      </c>
      <c r="F8" s="8">
        <v>300.0</v>
      </c>
      <c r="G8" s="8">
        <v>22.0</v>
      </c>
      <c r="H8" s="13" t="s">
        <v>41</v>
      </c>
      <c r="J8" s="14"/>
    </row>
    <row r="9" ht="17.25">
      <c r="A9" s="7" t="s">
        <v>21</v>
      </c>
      <c r="B9" s="7" t="s">
        <v>22</v>
      </c>
      <c r="C9" s="8">
        <v>52.0</v>
      </c>
      <c r="D9" s="8">
        <v>242.0</v>
      </c>
      <c r="E9" s="8">
        <v>6.0</v>
      </c>
      <c r="F9" s="8">
        <v>294.0</v>
      </c>
      <c r="G9" s="8">
        <v>23.0</v>
      </c>
      <c r="H9" s="13" t="s">
        <v>41</v>
      </c>
      <c r="J9" s="14"/>
    </row>
    <row r="10" ht="17.25">
      <c r="A10" s="7" t="s">
        <v>23</v>
      </c>
      <c r="B10" s="7" t="s">
        <v>24</v>
      </c>
      <c r="C10" s="8">
        <v>60.0</v>
      </c>
      <c r="D10" s="8">
        <v>61.0</v>
      </c>
      <c r="E10" s="8">
        <v>2.0</v>
      </c>
      <c r="F10" s="8">
        <v>121.0</v>
      </c>
      <c r="G10" s="8">
        <v>26.0</v>
      </c>
      <c r="H10" s="16" t="s">
        <v>40</v>
      </c>
      <c r="J10" s="14"/>
    </row>
    <row r="11" ht="17.25">
      <c r="A11" s="7" t="s">
        <v>25</v>
      </c>
      <c r="B11" s="7" t="s">
        <v>26</v>
      </c>
      <c r="C11" s="8">
        <v>54.0</v>
      </c>
      <c r="D11" s="8">
        <v>44.0</v>
      </c>
      <c r="E11" s="8">
        <v>4.0</v>
      </c>
      <c r="F11" s="8">
        <v>98.0</v>
      </c>
      <c r="G11" s="8">
        <v>24.0</v>
      </c>
      <c r="H11" s="15" t="s">
        <v>39</v>
      </c>
      <c r="J11" s="14"/>
    </row>
    <row r="12" ht="17.25">
      <c r="A12" s="7" t="s">
        <v>27</v>
      </c>
      <c r="B12" s="7" t="s">
        <v>28</v>
      </c>
      <c r="C12" s="8">
        <v>60.0</v>
      </c>
      <c r="D12" s="8">
        <v>93.0</v>
      </c>
      <c r="E12" s="8">
        <v>5.0</v>
      </c>
      <c r="F12" s="8">
        <v>153.0</v>
      </c>
      <c r="G12" s="8">
        <v>26.0</v>
      </c>
      <c r="H12" s="16" t="s">
        <v>40</v>
      </c>
      <c r="J12" s="14"/>
    </row>
    <row r="13" ht="17.25">
      <c r="A13" s="7" t="s">
        <v>29</v>
      </c>
      <c r="B13" s="7" t="s">
        <v>30</v>
      </c>
      <c r="C13" s="8">
        <v>59.0</v>
      </c>
      <c r="D13" s="8">
        <v>110.0</v>
      </c>
      <c r="E13" s="8">
        <v>3.0</v>
      </c>
      <c r="F13" s="8">
        <v>169.0</v>
      </c>
      <c r="G13" s="8">
        <v>26.0</v>
      </c>
      <c r="H13" s="13" t="s">
        <v>41</v>
      </c>
      <c r="J13" s="14"/>
    </row>
    <row r="14" ht="17.25">
      <c r="A14" s="7" t="s">
        <v>31</v>
      </c>
      <c r="B14" s="7" t="s">
        <v>32</v>
      </c>
      <c r="C14" s="8">
        <v>54.0</v>
      </c>
      <c r="D14" s="8">
        <v>1307.0</v>
      </c>
      <c r="E14" s="8">
        <v>10.0</v>
      </c>
      <c r="F14" s="8">
        <v>300.0</v>
      </c>
      <c r="G14" s="8">
        <v>24.0</v>
      </c>
      <c r="H14" s="13" t="s">
        <v>41</v>
      </c>
      <c r="J14" s="12"/>
      <c r="K14" s="4"/>
      <c r="L14" s="4"/>
    </row>
    <row r="15" ht="17.25">
      <c r="A15" s="7" t="s">
        <v>33</v>
      </c>
      <c r="B15" s="7" t="s">
        <v>34</v>
      </c>
      <c r="C15" s="8">
        <v>53.0</v>
      </c>
      <c r="D15" s="8">
        <v>272.0</v>
      </c>
      <c r="E15" s="8">
        <v>4.0</v>
      </c>
      <c r="F15" s="8">
        <v>300.0</v>
      </c>
      <c r="G15" s="8">
        <v>23.0</v>
      </c>
      <c r="H15" s="13" t="s">
        <v>41</v>
      </c>
      <c r="J15" s="14"/>
    </row>
    <row r="16" ht="17.25">
      <c r="A16" s="1" t="s">
        <v>35</v>
      </c>
      <c r="B16" s="1" t="s">
        <v>36</v>
      </c>
      <c r="C16" s="3">
        <v>121.0</v>
      </c>
      <c r="D16" s="3">
        <v>7.0</v>
      </c>
      <c r="E16" s="3">
        <v>0.0</v>
      </c>
      <c r="F16" s="3">
        <v>128.0</v>
      </c>
      <c r="G16" s="3">
        <v>52.0</v>
      </c>
      <c r="H16" s="15" t="s">
        <v>39</v>
      </c>
      <c r="J16" s="14"/>
    </row>
    <row r="17" ht="17.25">
      <c r="A17" s="1" t="s">
        <v>43</v>
      </c>
      <c r="B17" s="1" t="s">
        <v>44</v>
      </c>
      <c r="C17" s="3">
        <v>256.0</v>
      </c>
      <c r="D17" s="3">
        <v>1960.0</v>
      </c>
      <c r="E17" s="3">
        <v>1.0</v>
      </c>
      <c r="F17" s="3">
        <v>300.0</v>
      </c>
      <c r="G17" s="3">
        <v>110.0</v>
      </c>
      <c r="H17" s="15" t="s">
        <v>39</v>
      </c>
      <c r="J17" s="14"/>
    </row>
    <row r="18" ht="17.25">
      <c r="A18" s="1" t="s">
        <v>45</v>
      </c>
      <c r="B18" s="1" t="s">
        <v>46</v>
      </c>
      <c r="C18" s="3">
        <v>99.0</v>
      </c>
      <c r="D18" s="3">
        <v>200.0</v>
      </c>
      <c r="E18" s="3">
        <v>0.0</v>
      </c>
      <c r="F18" s="3">
        <v>299.0</v>
      </c>
      <c r="G18" s="3">
        <v>42.0</v>
      </c>
      <c r="H18" s="13" t="s">
        <v>41</v>
      </c>
      <c r="J18" s="14"/>
    </row>
    <row r="19" ht="17.25">
      <c r="A19" s="1" t="s">
        <v>47</v>
      </c>
      <c r="B19" s="1" t="s">
        <v>48</v>
      </c>
      <c r="C19" s="3">
        <v>130.0</v>
      </c>
      <c r="D19" s="3">
        <v>1149.0</v>
      </c>
      <c r="E19" s="3">
        <v>1.0</v>
      </c>
      <c r="F19" s="3">
        <v>300.0</v>
      </c>
      <c r="G19" s="3">
        <v>56.0</v>
      </c>
      <c r="H19" s="16" t="s">
        <v>40</v>
      </c>
      <c r="J19" s="14"/>
    </row>
    <row r="20" ht="17.25">
      <c r="A20" s="1" t="s">
        <v>49</v>
      </c>
      <c r="B20" s="1" t="s">
        <v>50</v>
      </c>
      <c r="C20" s="3">
        <v>131.0</v>
      </c>
      <c r="D20" s="3">
        <v>1620.0</v>
      </c>
      <c r="E20" s="3">
        <v>0.0</v>
      </c>
      <c r="F20" s="3">
        <v>300.0</v>
      </c>
      <c r="G20" s="3">
        <v>56.0</v>
      </c>
      <c r="H20" s="16" t="s">
        <v>40</v>
      </c>
      <c r="J20" s="14"/>
    </row>
    <row r="21" ht="17.25">
      <c r="A21" s="1" t="s">
        <v>51</v>
      </c>
      <c r="B21" s="1" t="s">
        <v>52</v>
      </c>
      <c r="C21" s="3">
        <v>106.0</v>
      </c>
      <c r="D21" s="3">
        <v>1659.0</v>
      </c>
      <c r="E21" s="3">
        <v>13.0</v>
      </c>
      <c r="F21" s="3">
        <v>300.0</v>
      </c>
      <c r="G21" s="3">
        <v>46.0</v>
      </c>
      <c r="H21" s="13" t="s">
        <v>41</v>
      </c>
      <c r="J21" s="14"/>
    </row>
    <row r="22" ht="17.25">
      <c r="A22" s="1" t="s">
        <v>53</v>
      </c>
      <c r="B22" s="1" t="s">
        <v>54</v>
      </c>
      <c r="C22" s="3">
        <v>94.0</v>
      </c>
      <c r="D22" s="3">
        <v>127.0</v>
      </c>
      <c r="E22" s="3">
        <v>7.0</v>
      </c>
      <c r="F22" s="3">
        <v>221.0</v>
      </c>
      <c r="G22" s="3">
        <v>41.0</v>
      </c>
      <c r="H22" s="16" t="s">
        <v>40</v>
      </c>
      <c r="J22" s="14"/>
    </row>
    <row r="23" ht="17.25">
      <c r="A23" s="1" t="s">
        <v>55</v>
      </c>
      <c r="B23" s="1" t="s">
        <v>56</v>
      </c>
      <c r="C23" s="3">
        <v>79.0</v>
      </c>
      <c r="D23" s="3">
        <v>22.0</v>
      </c>
      <c r="E23" s="3">
        <v>0.0</v>
      </c>
      <c r="F23" s="3">
        <v>101.0</v>
      </c>
      <c r="G23" s="3">
        <v>34.0</v>
      </c>
      <c r="H23" s="15" t="s">
        <v>39</v>
      </c>
      <c r="J23" s="14"/>
    </row>
    <row r="24" ht="17.25">
      <c r="A24" s="17" t="s">
        <v>57</v>
      </c>
      <c r="B24" s="17" t="s">
        <v>58</v>
      </c>
      <c r="C24" s="18">
        <v>56.0</v>
      </c>
      <c r="D24" s="18">
        <v>257.0</v>
      </c>
      <c r="E24" s="18">
        <v>0.0</v>
      </c>
      <c r="F24" s="18">
        <v>300.0</v>
      </c>
      <c r="G24" s="18">
        <v>24.0</v>
      </c>
      <c r="H24" s="13" t="s">
        <v>41</v>
      </c>
      <c r="J24" s="14"/>
    </row>
    <row r="25" ht="17.25">
      <c r="A25" s="19" t="s">
        <v>59</v>
      </c>
      <c r="B25" s="19" t="s">
        <v>60</v>
      </c>
      <c r="C25" s="20">
        <v>76.0</v>
      </c>
      <c r="D25" s="20">
        <v>6168.0</v>
      </c>
      <c r="E25" s="20">
        <v>13.0</v>
      </c>
      <c r="F25" s="20">
        <v>300.0</v>
      </c>
      <c r="G25" s="20">
        <v>33.0</v>
      </c>
      <c r="H25" s="13" t="s">
        <v>41</v>
      </c>
      <c r="J25" s="14"/>
    </row>
    <row r="26" ht="17.25">
      <c r="A26" s="7" t="s">
        <v>61</v>
      </c>
      <c r="B26" s="7" t="s">
        <v>62</v>
      </c>
      <c r="C26" s="8">
        <v>49.0</v>
      </c>
      <c r="D26" s="8">
        <v>2379.0</v>
      </c>
      <c r="E26" s="8">
        <v>11.0</v>
      </c>
      <c r="F26" s="8">
        <v>300.0</v>
      </c>
      <c r="G26" s="8">
        <v>21.0</v>
      </c>
      <c r="H26" s="13" t="s">
        <v>41</v>
      </c>
      <c r="J26" s="14"/>
    </row>
    <row r="27" ht="17.25">
      <c r="A27" s="7" t="s">
        <v>63</v>
      </c>
      <c r="B27" s="7" t="s">
        <v>64</v>
      </c>
      <c r="C27" s="8">
        <v>61.0</v>
      </c>
      <c r="D27" s="8">
        <v>1055.0</v>
      </c>
      <c r="E27" s="8">
        <v>3.0</v>
      </c>
      <c r="F27" s="8">
        <v>300.0</v>
      </c>
      <c r="G27" s="8">
        <v>26.0</v>
      </c>
      <c r="H27" s="13" t="s">
        <v>41</v>
      </c>
      <c r="J27" s="14"/>
    </row>
    <row r="28" ht="17.25">
      <c r="A28" s="1" t="s">
        <v>65</v>
      </c>
      <c r="B28" s="1" t="s">
        <v>66</v>
      </c>
      <c r="C28" s="3">
        <v>75.0</v>
      </c>
      <c r="D28" s="3">
        <v>74.0</v>
      </c>
      <c r="E28" s="3">
        <v>0.0</v>
      </c>
      <c r="F28" s="3">
        <v>149.0</v>
      </c>
      <c r="G28" s="3">
        <v>33.0</v>
      </c>
      <c r="H28" s="16" t="s">
        <v>40</v>
      </c>
      <c r="J28" s="14"/>
    </row>
    <row r="29" ht="17.25">
      <c r="A29" s="7" t="s">
        <v>67</v>
      </c>
      <c r="B29" s="7" t="s">
        <v>68</v>
      </c>
      <c r="C29" s="8">
        <v>52.0</v>
      </c>
      <c r="D29" s="8">
        <v>128.0</v>
      </c>
      <c r="E29" s="8">
        <v>0.0</v>
      </c>
      <c r="F29" s="8">
        <v>180.0</v>
      </c>
      <c r="G29" s="8">
        <v>23.0</v>
      </c>
      <c r="H29" s="13" t="s">
        <v>41</v>
      </c>
      <c r="J29" s="14"/>
    </row>
    <row r="30" ht="17.25">
      <c r="A30" s="7" t="s">
        <v>69</v>
      </c>
      <c r="B30" s="7" t="s">
        <v>70</v>
      </c>
      <c r="C30" s="8">
        <v>56.0</v>
      </c>
      <c r="D30" s="8">
        <v>1402.0</v>
      </c>
      <c r="E30" s="8">
        <v>0.0</v>
      </c>
      <c r="F30" s="8">
        <v>300.0</v>
      </c>
      <c r="G30" s="8">
        <v>24.0</v>
      </c>
      <c r="H30" s="13" t="s">
        <v>41</v>
      </c>
      <c r="J30" s="14"/>
    </row>
    <row r="31" ht="17.25">
      <c r="A31" s="1" t="s">
        <v>71</v>
      </c>
      <c r="B31" s="1" t="s">
        <v>72</v>
      </c>
      <c r="C31" s="3">
        <v>255.0</v>
      </c>
      <c r="D31" s="3">
        <v>1516.0</v>
      </c>
      <c r="E31" s="3">
        <v>3.0</v>
      </c>
      <c r="F31" s="3">
        <v>300.0</v>
      </c>
      <c r="G31" s="3">
        <v>110.0</v>
      </c>
      <c r="H31" s="15" t="s">
        <v>39</v>
      </c>
      <c r="J31" s="14"/>
    </row>
    <row r="32" ht="17.25">
      <c r="A32" s="7" t="s">
        <v>73</v>
      </c>
      <c r="B32" s="7" t="s">
        <v>74</v>
      </c>
      <c r="C32" s="8">
        <v>53.0</v>
      </c>
      <c r="D32" s="8">
        <v>325.0</v>
      </c>
      <c r="E32" s="8">
        <v>0.0</v>
      </c>
      <c r="F32" s="8">
        <v>300.0</v>
      </c>
      <c r="G32" s="8">
        <v>23.0</v>
      </c>
      <c r="H32" s="13" t="s">
        <v>41</v>
      </c>
      <c r="J32" s="14"/>
    </row>
    <row r="33" ht="17.25">
      <c r="A33" s="19" t="s">
        <v>75</v>
      </c>
      <c r="B33" s="19" t="s">
        <v>76</v>
      </c>
      <c r="C33" s="20">
        <v>127.0</v>
      </c>
      <c r="D33" s="20">
        <v>1107.0</v>
      </c>
      <c r="E33" s="20">
        <v>0.0</v>
      </c>
      <c r="F33" s="20">
        <v>300.0</v>
      </c>
      <c r="G33" s="20">
        <v>54.0</v>
      </c>
      <c r="H33" s="13" t="s">
        <v>41</v>
      </c>
      <c r="J33" s="14"/>
    </row>
    <row r="34" ht="17.25">
      <c r="A34" s="7" t="s">
        <v>77</v>
      </c>
      <c r="B34" s="7" t="s">
        <v>78</v>
      </c>
      <c r="C34" s="8">
        <v>57.0</v>
      </c>
      <c r="D34" s="8">
        <v>74.0</v>
      </c>
      <c r="E34" s="8">
        <v>6.0</v>
      </c>
      <c r="F34" s="8">
        <v>131.0</v>
      </c>
      <c r="G34" s="8">
        <v>24.0</v>
      </c>
      <c r="H34" s="16" t="s">
        <v>40</v>
      </c>
      <c r="J34" s="14"/>
    </row>
    <row r="35" ht="17.25">
      <c r="A35" s="1" t="s">
        <v>79</v>
      </c>
      <c r="B35" s="1" t="s">
        <v>80</v>
      </c>
      <c r="C35" s="3">
        <v>65.0</v>
      </c>
      <c r="D35" s="3">
        <v>186.0</v>
      </c>
      <c r="E35" s="3">
        <v>12.0</v>
      </c>
      <c r="F35" s="3">
        <v>251.0</v>
      </c>
      <c r="G35" s="3">
        <v>28.0</v>
      </c>
      <c r="H35" s="13" t="s">
        <v>41</v>
      </c>
      <c r="J35" s="14"/>
    </row>
    <row r="36" ht="17.25">
      <c r="A36" s="1" t="s">
        <v>81</v>
      </c>
      <c r="B36" s="1" t="s">
        <v>82</v>
      </c>
      <c r="C36" s="3">
        <v>102.0</v>
      </c>
      <c r="D36" s="3">
        <v>865.0</v>
      </c>
      <c r="E36" s="3">
        <v>13.0</v>
      </c>
      <c r="F36" s="3">
        <v>300.0</v>
      </c>
      <c r="G36" s="3">
        <v>44.0</v>
      </c>
      <c r="H36" s="13" t="s">
        <v>41</v>
      </c>
      <c r="J36" s="14"/>
    </row>
    <row r="37" ht="17.25">
      <c r="A37" s="7" t="s">
        <v>83</v>
      </c>
      <c r="B37" s="7" t="s">
        <v>84</v>
      </c>
      <c r="C37" s="8">
        <v>49.0</v>
      </c>
      <c r="D37" s="8">
        <v>328.0</v>
      </c>
      <c r="E37" s="8">
        <v>18.0</v>
      </c>
      <c r="F37" s="8">
        <v>300.0</v>
      </c>
      <c r="G37" s="8">
        <v>21.0</v>
      </c>
      <c r="H37" s="13" t="s">
        <v>41</v>
      </c>
      <c r="J37" s="14"/>
    </row>
    <row r="38" ht="17.25">
      <c r="A38" s="1" t="s">
        <v>85</v>
      </c>
      <c r="B38" s="1" t="s">
        <v>86</v>
      </c>
      <c r="C38" s="3">
        <v>80.0</v>
      </c>
      <c r="D38" s="3">
        <v>35.0</v>
      </c>
      <c r="E38" s="3">
        <v>3.0</v>
      </c>
      <c r="F38" s="3">
        <v>115.0</v>
      </c>
      <c r="G38" s="3">
        <v>35.0</v>
      </c>
      <c r="H38" s="15" t="s">
        <v>39</v>
      </c>
      <c r="J38" s="14"/>
    </row>
    <row r="39" ht="17.25">
      <c r="A39" s="1" t="s">
        <v>87</v>
      </c>
      <c r="B39" s="1" t="s">
        <v>88</v>
      </c>
      <c r="C39" s="3">
        <v>67.0</v>
      </c>
      <c r="D39" s="3">
        <v>613.0</v>
      </c>
      <c r="E39" s="3">
        <v>7.0</v>
      </c>
      <c r="F39" s="3">
        <v>300.0</v>
      </c>
      <c r="G39" s="3">
        <v>29.0</v>
      </c>
      <c r="H39" s="13" t="s">
        <v>41</v>
      </c>
      <c r="J39" s="14"/>
    </row>
    <row r="40" ht="17.25">
      <c r="A40" s="1" t="s">
        <v>89</v>
      </c>
      <c r="B40" s="1" t="s">
        <v>90</v>
      </c>
      <c r="C40" s="3">
        <v>77.0</v>
      </c>
      <c r="D40" s="3">
        <v>132.0</v>
      </c>
      <c r="E40" s="3">
        <v>4.0</v>
      </c>
      <c r="F40" s="3">
        <v>209.0</v>
      </c>
      <c r="G40" s="3">
        <v>33.0</v>
      </c>
      <c r="H40" s="13" t="s">
        <v>41</v>
      </c>
      <c r="J40" s="14"/>
    </row>
    <row r="41" ht="17.25">
      <c r="A41" s="7" t="s">
        <v>91</v>
      </c>
      <c r="B41" s="7" t="s">
        <v>92</v>
      </c>
      <c r="C41" s="8">
        <v>59.0</v>
      </c>
      <c r="D41" s="8">
        <v>153.0</v>
      </c>
      <c r="E41" s="8">
        <v>2.0</v>
      </c>
      <c r="F41" s="8">
        <v>212.0</v>
      </c>
      <c r="G41" s="8">
        <v>25.0</v>
      </c>
      <c r="H41" s="13" t="s">
        <v>41</v>
      </c>
      <c r="J41" s="14"/>
    </row>
    <row r="42" ht="17.25">
      <c r="A42" s="7" t="s">
        <v>93</v>
      </c>
      <c r="B42" s="7" t="s">
        <v>94</v>
      </c>
      <c r="C42" s="8">
        <v>54.0</v>
      </c>
      <c r="D42" s="8">
        <v>217.0</v>
      </c>
      <c r="E42" s="8">
        <v>5.0</v>
      </c>
      <c r="F42" s="8">
        <v>271.0</v>
      </c>
      <c r="G42" s="8">
        <v>23.0</v>
      </c>
      <c r="H42" s="13" t="s">
        <v>41</v>
      </c>
      <c r="J42" s="14"/>
    </row>
    <row r="43" ht="17.25">
      <c r="A43" s="7" t="s">
        <v>95</v>
      </c>
      <c r="B43" s="7" t="s">
        <v>96</v>
      </c>
      <c r="C43" s="8">
        <v>53.0</v>
      </c>
      <c r="D43" s="8">
        <v>116.0</v>
      </c>
      <c r="E43" s="8">
        <v>14.0</v>
      </c>
      <c r="F43" s="8">
        <v>169.0</v>
      </c>
      <c r="G43" s="8">
        <v>23.0</v>
      </c>
      <c r="H43" s="16" t="s">
        <v>40</v>
      </c>
      <c r="J43" s="14"/>
    </row>
    <row r="44">
      <c r="I44" s="4" t="s">
        <v>97</v>
      </c>
      <c r="J44" s="12" t="s">
        <v>98</v>
      </c>
    </row>
    <row r="45">
      <c r="H45" s="16" t="s">
        <v>40</v>
      </c>
      <c r="I45" s="4">
        <f>COUNTIF(H1:H43,"equal")</f>
        <v>9</v>
      </c>
      <c r="J45" s="14">
        <f>I45/I48*100</f>
        <v>22.5</v>
      </c>
      <c r="K45" s="4" t="s">
        <v>99</v>
      </c>
    </row>
    <row r="46">
      <c r="H46" s="15" t="s">
        <v>39</v>
      </c>
      <c r="I46" s="4">
        <f>COUNTIF(H1:H43,"HQ")</f>
        <v>8</v>
      </c>
      <c r="J46" s="14">
        <f>I46/I48*100</f>
        <v>20</v>
      </c>
    </row>
    <row r="47">
      <c r="H47" s="4" t="s">
        <v>41</v>
      </c>
      <c r="I47" s="21">
        <f>COUNTIF(H1:H43,"LQ")</f>
        <v>23</v>
      </c>
      <c r="J47" s="14">
        <f>I47/I48*100</f>
        <v>57.5</v>
      </c>
      <c r="K47" s="4" t="s">
        <v>100</v>
      </c>
    </row>
    <row r="48">
      <c r="I48">
        <f>SUM(I45:I47)</f>
        <v>40</v>
      </c>
      <c r="J48" s="14"/>
    </row>
    <row r="49">
      <c r="J49" s="14"/>
    </row>
    <row r="50">
      <c r="J50" s="14"/>
    </row>
    <row r="51">
      <c r="J51" s="14"/>
    </row>
    <row r="52">
      <c r="J52" s="14"/>
    </row>
    <row r="53">
      <c r="J53" s="14"/>
    </row>
    <row r="54">
      <c r="J54" s="14"/>
    </row>
    <row r="55">
      <c r="J55" s="14"/>
    </row>
    <row r="56">
      <c r="J56" s="14"/>
    </row>
    <row r="57">
      <c r="J57" s="14"/>
    </row>
    <row r="58">
      <c r="J58" s="14"/>
    </row>
    <row r="59">
      <c r="J59" s="14"/>
    </row>
    <row r="60">
      <c r="J60" s="14"/>
    </row>
    <row r="61">
      <c r="J61" s="14"/>
    </row>
    <row r="62">
      <c r="J62" s="14"/>
    </row>
    <row r="63">
      <c r="J63" s="14"/>
    </row>
    <row r="64">
      <c r="J64" s="14"/>
    </row>
    <row r="65">
      <c r="J65" s="14"/>
    </row>
    <row r="66">
      <c r="J66" s="14"/>
    </row>
    <row r="67">
      <c r="J67" s="14"/>
    </row>
    <row r="68">
      <c r="J68" s="14"/>
    </row>
    <row r="69">
      <c r="J69" s="14"/>
    </row>
    <row r="70">
      <c r="J70" s="14"/>
    </row>
    <row r="71">
      <c r="J71" s="14"/>
    </row>
    <row r="72">
      <c r="J72" s="14"/>
    </row>
    <row r="73">
      <c r="J73" s="14"/>
    </row>
    <row r="74">
      <c r="J74" s="14"/>
    </row>
    <row r="75">
      <c r="J75" s="14"/>
    </row>
    <row r="76">
      <c r="J76" s="14"/>
    </row>
    <row r="77">
      <c r="J77" s="14"/>
    </row>
    <row r="78">
      <c r="J78" s="14"/>
    </row>
    <row r="79">
      <c r="J79" s="14"/>
    </row>
    <row r="80">
      <c r="J80" s="14"/>
    </row>
    <row r="81">
      <c r="J81" s="14"/>
    </row>
    <row r="82">
      <c r="J82" s="14"/>
    </row>
    <row r="83">
      <c r="J83" s="14"/>
    </row>
    <row r="84">
      <c r="J84" s="14"/>
    </row>
    <row r="85">
      <c r="J85" s="14"/>
    </row>
    <row r="86">
      <c r="J86" s="14"/>
    </row>
    <row r="87">
      <c r="J87" s="14"/>
    </row>
    <row r="88">
      <c r="J88" s="14"/>
    </row>
    <row r="89">
      <c r="J89" s="14"/>
    </row>
    <row r="90">
      <c r="J90" s="14"/>
    </row>
    <row r="91">
      <c r="J91" s="14"/>
    </row>
    <row r="92">
      <c r="J92" s="14"/>
    </row>
    <row r="93">
      <c r="J93" s="14"/>
    </row>
    <row r="94">
      <c r="J94" s="14"/>
    </row>
    <row r="95">
      <c r="J95" s="14"/>
    </row>
    <row r="96">
      <c r="J96" s="14"/>
    </row>
    <row r="97">
      <c r="J97" s="14"/>
    </row>
    <row r="98">
      <c r="J98" s="14"/>
    </row>
    <row r="99">
      <c r="J99" s="14"/>
    </row>
    <row r="100">
      <c r="J100" s="14"/>
    </row>
    <row r="101">
      <c r="J101" s="14"/>
    </row>
    <row r="102">
      <c r="J102" s="14"/>
    </row>
    <row r="103">
      <c r="J103" s="14"/>
    </row>
    <row r="104">
      <c r="J104" s="14"/>
    </row>
    <row r="105">
      <c r="J105" s="14"/>
    </row>
    <row r="106">
      <c r="J106" s="14"/>
    </row>
    <row r="107">
      <c r="J107" s="14"/>
    </row>
    <row r="108">
      <c r="J108" s="14"/>
    </row>
    <row r="109">
      <c r="J109" s="14"/>
    </row>
    <row r="110">
      <c r="J110" s="14"/>
    </row>
    <row r="111">
      <c r="J111" s="14"/>
    </row>
    <row r="112">
      <c r="J112" s="14"/>
    </row>
    <row r="113">
      <c r="J113" s="14"/>
    </row>
    <row r="114">
      <c r="J114" s="14"/>
    </row>
    <row r="115">
      <c r="J115" s="14"/>
    </row>
    <row r="116">
      <c r="J116" s="14"/>
    </row>
    <row r="117">
      <c r="J117" s="14"/>
    </row>
    <row r="118">
      <c r="J118" s="14"/>
    </row>
    <row r="119">
      <c r="J119" s="14"/>
    </row>
    <row r="120">
      <c r="J120" s="14"/>
    </row>
    <row r="121">
      <c r="J121" s="14"/>
    </row>
    <row r="122">
      <c r="J122" s="14"/>
    </row>
    <row r="123">
      <c r="J123" s="14"/>
    </row>
    <row r="124">
      <c r="J124" s="14"/>
    </row>
    <row r="125">
      <c r="J125" s="14"/>
    </row>
    <row r="126">
      <c r="J126" s="14"/>
    </row>
    <row r="127">
      <c r="J127" s="14"/>
    </row>
    <row r="128">
      <c r="J128" s="14"/>
    </row>
    <row r="129">
      <c r="J129" s="14"/>
    </row>
    <row r="130">
      <c r="J130" s="14"/>
    </row>
    <row r="131">
      <c r="J131" s="14"/>
    </row>
    <row r="132">
      <c r="J132" s="14"/>
    </row>
    <row r="133">
      <c r="J133" s="14"/>
    </row>
    <row r="134">
      <c r="J134" s="14"/>
    </row>
    <row r="135">
      <c r="J135" s="14"/>
    </row>
    <row r="136">
      <c r="J136" s="14"/>
    </row>
    <row r="137">
      <c r="J137" s="14"/>
    </row>
    <row r="138">
      <c r="J138" s="14"/>
    </row>
    <row r="139">
      <c r="J139" s="14"/>
    </row>
    <row r="140">
      <c r="J140" s="14"/>
    </row>
    <row r="141">
      <c r="J141" s="14"/>
    </row>
    <row r="142">
      <c r="J142" s="14"/>
    </row>
    <row r="143">
      <c r="J143" s="14"/>
    </row>
    <row r="144">
      <c r="J144" s="14"/>
    </row>
    <row r="145">
      <c r="J145" s="14"/>
    </row>
    <row r="146">
      <c r="J146" s="14"/>
    </row>
    <row r="147">
      <c r="J147" s="14"/>
    </row>
    <row r="148">
      <c r="J148" s="14"/>
    </row>
    <row r="149">
      <c r="J149" s="14"/>
    </row>
    <row r="150">
      <c r="J150" s="14"/>
    </row>
    <row r="151">
      <c r="J151" s="14"/>
    </row>
    <row r="152">
      <c r="J152" s="14"/>
    </row>
    <row r="153">
      <c r="J153" s="14"/>
    </row>
    <row r="154">
      <c r="J154" s="14"/>
    </row>
    <row r="155">
      <c r="J155" s="14"/>
    </row>
    <row r="156">
      <c r="J156" s="14"/>
    </row>
    <row r="157">
      <c r="J157" s="14"/>
    </row>
    <row r="158">
      <c r="J158" s="14"/>
    </row>
    <row r="159">
      <c r="J159" s="14"/>
    </row>
    <row r="160">
      <c r="J160" s="14"/>
    </row>
    <row r="161">
      <c r="J161" s="14"/>
    </row>
    <row r="162">
      <c r="J162" s="14"/>
    </row>
    <row r="163">
      <c r="J163" s="14"/>
    </row>
    <row r="164">
      <c r="J164" s="14"/>
    </row>
    <row r="165">
      <c r="J165" s="14"/>
    </row>
    <row r="166">
      <c r="J166" s="14"/>
    </row>
    <row r="167">
      <c r="J167" s="14"/>
    </row>
    <row r="168">
      <c r="J168" s="14"/>
    </row>
    <row r="169">
      <c r="J169" s="14"/>
    </row>
    <row r="170">
      <c r="J170" s="14"/>
    </row>
    <row r="171">
      <c r="J171" s="14"/>
    </row>
    <row r="172">
      <c r="J172" s="14"/>
    </row>
    <row r="173">
      <c r="J173" s="14"/>
    </row>
    <row r="174">
      <c r="J174" s="14"/>
    </row>
    <row r="175">
      <c r="J175" s="14"/>
    </row>
    <row r="176">
      <c r="J176" s="14"/>
    </row>
    <row r="177">
      <c r="J177" s="14"/>
    </row>
    <row r="178">
      <c r="J178" s="14"/>
    </row>
    <row r="179">
      <c r="J179" s="14"/>
    </row>
    <row r="180">
      <c r="J180" s="14"/>
    </row>
    <row r="181">
      <c r="J181" s="14"/>
    </row>
    <row r="182">
      <c r="J182" s="14"/>
    </row>
    <row r="183">
      <c r="J183" s="14"/>
    </row>
    <row r="184">
      <c r="J184" s="14"/>
    </row>
    <row r="185">
      <c r="J185" s="14"/>
    </row>
    <row r="186">
      <c r="J186" s="14"/>
    </row>
    <row r="187">
      <c r="J187" s="14"/>
    </row>
    <row r="188">
      <c r="J188" s="14"/>
    </row>
    <row r="189">
      <c r="J189" s="14"/>
    </row>
    <row r="190">
      <c r="J190" s="14"/>
    </row>
    <row r="191">
      <c r="J191" s="14"/>
    </row>
    <row r="192">
      <c r="J192" s="14"/>
    </row>
    <row r="193">
      <c r="J193" s="14"/>
    </row>
    <row r="194">
      <c r="J194" s="14"/>
    </row>
    <row r="195">
      <c r="J195" s="14"/>
    </row>
    <row r="196">
      <c r="J196" s="14"/>
    </row>
    <row r="197">
      <c r="J197" s="14"/>
    </row>
    <row r="198">
      <c r="J198" s="14"/>
    </row>
    <row r="199">
      <c r="J199" s="14"/>
    </row>
    <row r="200">
      <c r="J200" s="14"/>
    </row>
    <row r="201">
      <c r="J201" s="14"/>
    </row>
    <row r="202">
      <c r="J202" s="14"/>
    </row>
    <row r="203">
      <c r="J203" s="14"/>
    </row>
    <row r="204">
      <c r="J204" s="14"/>
    </row>
    <row r="205">
      <c r="J205" s="14"/>
    </row>
    <row r="206">
      <c r="J206" s="14"/>
    </row>
    <row r="207">
      <c r="J207" s="14"/>
    </row>
    <row r="208">
      <c r="J208" s="14"/>
    </row>
    <row r="209">
      <c r="J209" s="14"/>
    </row>
    <row r="210">
      <c r="J210" s="14"/>
    </row>
    <row r="211">
      <c r="J211" s="14"/>
    </row>
    <row r="212">
      <c r="J212" s="14"/>
    </row>
    <row r="213">
      <c r="J213" s="14"/>
    </row>
    <row r="214">
      <c r="J214" s="14"/>
    </row>
    <row r="215">
      <c r="J215" s="14"/>
    </row>
    <row r="216">
      <c r="J216" s="14"/>
    </row>
    <row r="217">
      <c r="J217" s="14"/>
    </row>
    <row r="218">
      <c r="J218" s="14"/>
    </row>
    <row r="219">
      <c r="J219" s="14"/>
    </row>
    <row r="220">
      <c r="J220" s="14"/>
    </row>
    <row r="221">
      <c r="J221" s="14"/>
    </row>
    <row r="222">
      <c r="J222" s="14"/>
    </row>
    <row r="223">
      <c r="J223" s="14"/>
    </row>
    <row r="224">
      <c r="J224" s="14"/>
    </row>
    <row r="225">
      <c r="J225" s="14"/>
    </row>
    <row r="226">
      <c r="J226" s="14"/>
    </row>
    <row r="227">
      <c r="J227" s="14"/>
    </row>
    <row r="228">
      <c r="J228" s="14"/>
    </row>
    <row r="229">
      <c r="J229" s="14"/>
    </row>
    <row r="230">
      <c r="J230" s="14"/>
    </row>
    <row r="231">
      <c r="J231" s="14"/>
    </row>
    <row r="232">
      <c r="J232" s="14"/>
    </row>
    <row r="233">
      <c r="J233" s="14"/>
    </row>
    <row r="234">
      <c r="J234" s="14"/>
    </row>
    <row r="235">
      <c r="J235" s="14"/>
    </row>
    <row r="236">
      <c r="J236" s="14"/>
    </row>
    <row r="237">
      <c r="J237" s="14"/>
    </row>
    <row r="238">
      <c r="J238" s="14"/>
    </row>
    <row r="239">
      <c r="J239" s="14"/>
    </row>
    <row r="240">
      <c r="J240" s="14"/>
    </row>
    <row r="241">
      <c r="J241" s="14"/>
    </row>
    <row r="242">
      <c r="J242" s="14"/>
    </row>
    <row r="243">
      <c r="J243" s="14"/>
    </row>
    <row r="244">
      <c r="J244" s="14"/>
    </row>
    <row r="245">
      <c r="J245" s="14"/>
    </row>
    <row r="246">
      <c r="J246" s="14"/>
    </row>
    <row r="247">
      <c r="J247" s="14"/>
    </row>
    <row r="248">
      <c r="J248" s="14"/>
    </row>
    <row r="249">
      <c r="J249" s="14"/>
    </row>
    <row r="250">
      <c r="J250" s="14"/>
    </row>
    <row r="251">
      <c r="J251" s="14"/>
    </row>
    <row r="252">
      <c r="J252" s="14"/>
    </row>
    <row r="253">
      <c r="J253" s="14"/>
    </row>
    <row r="254">
      <c r="J254" s="14"/>
    </row>
    <row r="255">
      <c r="J255" s="14"/>
    </row>
    <row r="256">
      <c r="J256" s="14"/>
    </row>
    <row r="257">
      <c r="J257" s="14"/>
    </row>
    <row r="258">
      <c r="J258" s="14"/>
    </row>
    <row r="259">
      <c r="J259" s="14"/>
    </row>
    <row r="260">
      <c r="J260" s="14"/>
    </row>
    <row r="261">
      <c r="J261" s="14"/>
    </row>
    <row r="262">
      <c r="J262" s="14"/>
    </row>
    <row r="263">
      <c r="J263" s="14"/>
    </row>
    <row r="264">
      <c r="J264" s="14"/>
    </row>
    <row r="265">
      <c r="J265" s="14"/>
    </row>
    <row r="266">
      <c r="J266" s="14"/>
    </row>
    <row r="267">
      <c r="J267" s="14"/>
    </row>
    <row r="268">
      <c r="J268" s="14"/>
    </row>
    <row r="269">
      <c r="J269" s="14"/>
    </row>
    <row r="270">
      <c r="J270" s="14"/>
    </row>
    <row r="271">
      <c r="J271" s="14"/>
    </row>
    <row r="272">
      <c r="J272" s="14"/>
    </row>
    <row r="273">
      <c r="J273" s="14"/>
    </row>
    <row r="274">
      <c r="J274" s="14"/>
    </row>
    <row r="275">
      <c r="J275" s="14"/>
    </row>
    <row r="276">
      <c r="J276" s="14"/>
    </row>
    <row r="277">
      <c r="J277" s="14"/>
    </row>
    <row r="278">
      <c r="J278" s="14"/>
    </row>
    <row r="279">
      <c r="J279" s="14"/>
    </row>
    <row r="280">
      <c r="J280" s="14"/>
    </row>
    <row r="281">
      <c r="J281" s="14"/>
    </row>
    <row r="282">
      <c r="J282" s="14"/>
    </row>
    <row r="283">
      <c r="J283" s="14"/>
    </row>
    <row r="284">
      <c r="J284" s="14"/>
    </row>
    <row r="285">
      <c r="J285" s="14"/>
    </row>
    <row r="286">
      <c r="J286" s="14"/>
    </row>
    <row r="287">
      <c r="J287" s="14"/>
    </row>
    <row r="288">
      <c r="J288" s="14"/>
    </row>
    <row r="289">
      <c r="J289" s="14"/>
    </row>
    <row r="290">
      <c r="J290" s="14"/>
    </row>
    <row r="291">
      <c r="J291" s="14"/>
    </row>
    <row r="292">
      <c r="J292" s="14"/>
    </row>
    <row r="293">
      <c r="J293" s="14"/>
    </row>
    <row r="294">
      <c r="J294" s="14"/>
    </row>
    <row r="295">
      <c r="J295" s="14"/>
    </row>
    <row r="296">
      <c r="J296" s="14"/>
    </row>
    <row r="297">
      <c r="J297" s="14"/>
    </row>
    <row r="298">
      <c r="J298" s="14"/>
    </row>
    <row r="299">
      <c r="J299" s="14"/>
    </row>
    <row r="300">
      <c r="J300" s="14"/>
    </row>
    <row r="301">
      <c r="J301" s="14"/>
    </row>
    <row r="302">
      <c r="J302" s="14"/>
    </row>
    <row r="303">
      <c r="J303" s="14"/>
    </row>
    <row r="304">
      <c r="J304" s="14"/>
    </row>
    <row r="305">
      <c r="J305" s="14"/>
    </row>
    <row r="306">
      <c r="J306" s="14"/>
    </row>
    <row r="307">
      <c r="J307" s="14"/>
    </row>
    <row r="308">
      <c r="J308" s="14"/>
    </row>
    <row r="309">
      <c r="J309" s="14"/>
    </row>
    <row r="310">
      <c r="J310" s="14"/>
    </row>
    <row r="311">
      <c r="J311" s="14"/>
    </row>
    <row r="312">
      <c r="J312" s="14"/>
    </row>
    <row r="313">
      <c r="J313" s="14"/>
    </row>
    <row r="314">
      <c r="J314" s="14"/>
    </row>
    <row r="315">
      <c r="J315" s="14"/>
    </row>
    <row r="316">
      <c r="J316" s="14"/>
    </row>
    <row r="317">
      <c r="J317" s="14"/>
    </row>
    <row r="318">
      <c r="J318" s="14"/>
    </row>
    <row r="319">
      <c r="J319" s="14"/>
    </row>
    <row r="320">
      <c r="J320" s="14"/>
    </row>
    <row r="321">
      <c r="J321" s="14"/>
    </row>
    <row r="322">
      <c r="J322" s="14"/>
    </row>
    <row r="323">
      <c r="J323" s="14"/>
    </row>
    <row r="324">
      <c r="J324" s="14"/>
    </row>
    <row r="325">
      <c r="J325" s="14"/>
    </row>
    <row r="326">
      <c r="J326" s="14"/>
    </row>
    <row r="327">
      <c r="J327" s="14"/>
    </row>
    <row r="328">
      <c r="J328" s="14"/>
    </row>
    <row r="329">
      <c r="J329" s="14"/>
    </row>
    <row r="330">
      <c r="J330" s="14"/>
    </row>
    <row r="331">
      <c r="J331" s="14"/>
    </row>
    <row r="332">
      <c r="J332" s="14"/>
    </row>
    <row r="333">
      <c r="J333" s="14"/>
    </row>
    <row r="334">
      <c r="J334" s="14"/>
    </row>
    <row r="335">
      <c r="J335" s="14"/>
    </row>
    <row r="336">
      <c r="J336" s="14"/>
    </row>
    <row r="337">
      <c r="J337" s="14"/>
    </row>
    <row r="338">
      <c r="J338" s="14"/>
    </row>
    <row r="339">
      <c r="J339" s="14"/>
    </row>
    <row r="340">
      <c r="J340" s="14"/>
    </row>
    <row r="341">
      <c r="J341" s="14"/>
    </row>
    <row r="342">
      <c r="J342" s="14"/>
    </row>
    <row r="343">
      <c r="J343" s="14"/>
    </row>
    <row r="344">
      <c r="J344" s="14"/>
    </row>
    <row r="345">
      <c r="J345" s="14"/>
    </row>
    <row r="346">
      <c r="J346" s="14"/>
    </row>
    <row r="347">
      <c r="J347" s="14"/>
    </row>
    <row r="348">
      <c r="J348" s="14"/>
    </row>
    <row r="349">
      <c r="J349" s="14"/>
    </row>
    <row r="350">
      <c r="J350" s="14"/>
    </row>
    <row r="351">
      <c r="J351" s="14"/>
    </row>
    <row r="352">
      <c r="J352" s="14"/>
    </row>
    <row r="353">
      <c r="J353" s="14"/>
    </row>
    <row r="354">
      <c r="J354" s="14"/>
    </row>
    <row r="355">
      <c r="J355" s="14"/>
    </row>
    <row r="356">
      <c r="J356" s="14"/>
    </row>
    <row r="357">
      <c r="J357" s="14"/>
    </row>
    <row r="358">
      <c r="J358" s="14"/>
    </row>
    <row r="359">
      <c r="J359" s="14"/>
    </row>
    <row r="360">
      <c r="J360" s="14"/>
    </row>
    <row r="361">
      <c r="J361" s="14"/>
    </row>
    <row r="362">
      <c r="J362" s="14"/>
    </row>
    <row r="363">
      <c r="J363" s="14"/>
    </row>
    <row r="364">
      <c r="J364" s="14"/>
    </row>
    <row r="365">
      <c r="J365" s="14"/>
    </row>
    <row r="366">
      <c r="J366" s="14"/>
    </row>
    <row r="367">
      <c r="J367" s="14"/>
    </row>
    <row r="368">
      <c r="J368" s="14"/>
    </row>
    <row r="369">
      <c r="J369" s="14"/>
    </row>
    <row r="370">
      <c r="J370" s="14"/>
    </row>
    <row r="371">
      <c r="J371" s="14"/>
    </row>
    <row r="372">
      <c r="J372" s="14"/>
    </row>
    <row r="373">
      <c r="J373" s="14"/>
    </row>
    <row r="374">
      <c r="J374" s="14"/>
    </row>
    <row r="375">
      <c r="J375" s="14"/>
    </row>
    <row r="376">
      <c r="J376" s="14"/>
    </row>
    <row r="377">
      <c r="J377" s="14"/>
    </row>
    <row r="378">
      <c r="J378" s="14"/>
    </row>
    <row r="379">
      <c r="J379" s="14"/>
    </row>
    <row r="380">
      <c r="J380" s="14"/>
    </row>
    <row r="381">
      <c r="J381" s="14"/>
    </row>
    <row r="382">
      <c r="J382" s="14"/>
    </row>
    <row r="383">
      <c r="J383" s="14"/>
    </row>
    <row r="384">
      <c r="J384" s="14"/>
    </row>
    <row r="385">
      <c r="J385" s="14"/>
    </row>
    <row r="386">
      <c r="J386" s="14"/>
    </row>
    <row r="387">
      <c r="J387" s="14"/>
    </row>
    <row r="388">
      <c r="J388" s="14"/>
    </row>
    <row r="389">
      <c r="J389" s="14"/>
    </row>
    <row r="390">
      <c r="J390" s="14"/>
    </row>
    <row r="391">
      <c r="J391" s="14"/>
    </row>
    <row r="392">
      <c r="J392" s="14"/>
    </row>
    <row r="393">
      <c r="J393" s="14"/>
    </row>
    <row r="394">
      <c r="J394" s="14"/>
    </row>
    <row r="395">
      <c r="J395" s="14"/>
    </row>
    <row r="396">
      <c r="J396" s="14"/>
    </row>
    <row r="397">
      <c r="J397" s="14"/>
    </row>
    <row r="398">
      <c r="J398" s="14"/>
    </row>
    <row r="399">
      <c r="J399" s="14"/>
    </row>
    <row r="400">
      <c r="J400" s="14"/>
    </row>
    <row r="401">
      <c r="J401" s="14"/>
    </row>
    <row r="402">
      <c r="J402" s="14"/>
    </row>
    <row r="403">
      <c r="J403" s="14"/>
    </row>
    <row r="404">
      <c r="J404" s="14"/>
    </row>
    <row r="405">
      <c r="J405" s="14"/>
    </row>
    <row r="406">
      <c r="J406" s="14"/>
    </row>
    <row r="407">
      <c r="J407" s="14"/>
    </row>
    <row r="408">
      <c r="J408" s="14"/>
    </row>
    <row r="409">
      <c r="J409" s="14"/>
    </row>
    <row r="410">
      <c r="J410" s="14"/>
    </row>
    <row r="411">
      <c r="J411" s="14"/>
    </row>
    <row r="412">
      <c r="J412" s="14"/>
    </row>
    <row r="413">
      <c r="J413" s="14"/>
    </row>
    <row r="414">
      <c r="J414" s="14"/>
    </row>
    <row r="415">
      <c r="J415" s="14"/>
    </row>
    <row r="416">
      <c r="J416" s="14"/>
    </row>
    <row r="417">
      <c r="J417" s="14"/>
    </row>
    <row r="418">
      <c r="J418" s="14"/>
    </row>
    <row r="419">
      <c r="J419" s="14"/>
    </row>
    <row r="420">
      <c r="J420" s="14"/>
    </row>
    <row r="421">
      <c r="J421" s="14"/>
    </row>
    <row r="422">
      <c r="J422" s="14"/>
    </row>
    <row r="423">
      <c r="J423" s="14"/>
    </row>
    <row r="424">
      <c r="J424" s="14"/>
    </row>
    <row r="425">
      <c r="J425" s="14"/>
    </row>
    <row r="426">
      <c r="J426" s="14"/>
    </row>
    <row r="427">
      <c r="J427" s="14"/>
    </row>
    <row r="428">
      <c r="J428" s="14"/>
    </row>
    <row r="429">
      <c r="J429" s="14"/>
    </row>
    <row r="430">
      <c r="J430" s="14"/>
    </row>
    <row r="431">
      <c r="J431" s="14"/>
    </row>
    <row r="432">
      <c r="J432" s="14"/>
    </row>
    <row r="433">
      <c r="J433" s="14"/>
    </row>
    <row r="434">
      <c r="J434" s="14"/>
    </row>
    <row r="435">
      <c r="J435" s="14"/>
    </row>
    <row r="436">
      <c r="J436" s="14"/>
    </row>
    <row r="437">
      <c r="J437" s="14"/>
    </row>
    <row r="438">
      <c r="J438" s="14"/>
    </row>
    <row r="439">
      <c r="J439" s="14"/>
    </row>
    <row r="440">
      <c r="J440" s="14"/>
    </row>
    <row r="441">
      <c r="J441" s="14"/>
    </row>
    <row r="442">
      <c r="J442" s="14"/>
    </row>
    <row r="443">
      <c r="J443" s="14"/>
    </row>
    <row r="444">
      <c r="J444" s="14"/>
    </row>
    <row r="445">
      <c r="J445" s="14"/>
    </row>
    <row r="446">
      <c r="J446" s="14"/>
    </row>
    <row r="447">
      <c r="J447" s="14"/>
    </row>
    <row r="448">
      <c r="J448" s="14"/>
    </row>
    <row r="449">
      <c r="J449" s="14"/>
    </row>
    <row r="450">
      <c r="J450" s="14"/>
    </row>
    <row r="451">
      <c r="J451" s="14"/>
    </row>
    <row r="452">
      <c r="J452" s="14"/>
    </row>
    <row r="453">
      <c r="J453" s="14"/>
    </row>
    <row r="454">
      <c r="J454" s="14"/>
    </row>
    <row r="455">
      <c r="J455" s="14"/>
    </row>
    <row r="456">
      <c r="J456" s="14"/>
    </row>
    <row r="457">
      <c r="J457" s="14"/>
    </row>
    <row r="458">
      <c r="J458" s="14"/>
    </row>
    <row r="459">
      <c r="J459" s="14"/>
    </row>
    <row r="460">
      <c r="J460" s="14"/>
    </row>
    <row r="461">
      <c r="J461" s="14"/>
    </row>
    <row r="462">
      <c r="J462" s="14"/>
    </row>
    <row r="463">
      <c r="J463" s="14"/>
    </row>
    <row r="464">
      <c r="J464" s="14"/>
    </row>
    <row r="465">
      <c r="J465" s="14"/>
    </row>
    <row r="466">
      <c r="J466" s="14"/>
    </row>
    <row r="467">
      <c r="J467" s="14"/>
    </row>
    <row r="468">
      <c r="J468" s="14"/>
    </row>
    <row r="469">
      <c r="J469" s="14"/>
    </row>
    <row r="470">
      <c r="J470" s="14"/>
    </row>
    <row r="471">
      <c r="J471" s="14"/>
    </row>
    <row r="472">
      <c r="J472" s="14"/>
    </row>
    <row r="473">
      <c r="J473" s="14"/>
    </row>
    <row r="474">
      <c r="J474" s="14"/>
    </row>
    <row r="475">
      <c r="J475" s="14"/>
    </row>
    <row r="476">
      <c r="J476" s="14"/>
    </row>
    <row r="477">
      <c r="J477" s="14"/>
    </row>
    <row r="478">
      <c r="J478" s="14"/>
    </row>
    <row r="479">
      <c r="J479" s="14"/>
    </row>
    <row r="480">
      <c r="J480" s="14"/>
    </row>
    <row r="481">
      <c r="J481" s="14"/>
    </row>
    <row r="482">
      <c r="J482" s="14"/>
    </row>
    <row r="483">
      <c r="J483" s="14"/>
    </row>
    <row r="484">
      <c r="J484" s="14"/>
    </row>
    <row r="485">
      <c r="J485" s="14"/>
    </row>
    <row r="486">
      <c r="J486" s="14"/>
    </row>
    <row r="487">
      <c r="J487" s="14"/>
    </row>
    <row r="488">
      <c r="J488" s="14"/>
    </row>
    <row r="489">
      <c r="J489" s="14"/>
    </row>
    <row r="490">
      <c r="J490" s="14"/>
    </row>
    <row r="491">
      <c r="J491" s="14"/>
    </row>
    <row r="492">
      <c r="J492" s="14"/>
    </row>
    <row r="493">
      <c r="J493" s="14"/>
    </row>
    <row r="494">
      <c r="J494" s="14"/>
    </row>
    <row r="495">
      <c r="J495" s="14"/>
    </row>
    <row r="496">
      <c r="J496" s="14"/>
    </row>
    <row r="497">
      <c r="J497" s="14"/>
    </row>
    <row r="498">
      <c r="J498" s="14"/>
    </row>
    <row r="499">
      <c r="J499" s="14"/>
    </row>
    <row r="500">
      <c r="J500" s="14"/>
    </row>
    <row r="501">
      <c r="J501" s="14"/>
    </row>
    <row r="502">
      <c r="J502" s="14"/>
    </row>
    <row r="503">
      <c r="J503" s="14"/>
    </row>
    <row r="504">
      <c r="J504" s="14"/>
    </row>
    <row r="505">
      <c r="J505" s="14"/>
    </row>
    <row r="506">
      <c r="J506" s="14"/>
    </row>
    <row r="507">
      <c r="J507" s="14"/>
    </row>
    <row r="508">
      <c r="J508" s="14"/>
    </row>
    <row r="509">
      <c r="J509" s="14"/>
    </row>
    <row r="510">
      <c r="J510" s="14"/>
    </row>
    <row r="511">
      <c r="J511" s="14"/>
    </row>
    <row r="512">
      <c r="J512" s="14"/>
    </row>
    <row r="513">
      <c r="J513" s="14"/>
    </row>
    <row r="514">
      <c r="J514" s="14"/>
    </row>
    <row r="515">
      <c r="J515" s="14"/>
    </row>
    <row r="516">
      <c r="J516" s="14"/>
    </row>
    <row r="517">
      <c r="J517" s="14"/>
    </row>
    <row r="518">
      <c r="J518" s="14"/>
    </row>
    <row r="519">
      <c r="J519" s="14"/>
    </row>
    <row r="520">
      <c r="J520" s="14"/>
    </row>
    <row r="521">
      <c r="J521" s="14"/>
    </row>
    <row r="522">
      <c r="J522" s="14"/>
    </row>
    <row r="523">
      <c r="J523" s="14"/>
    </row>
    <row r="524">
      <c r="J524" s="14"/>
    </row>
    <row r="525">
      <c r="J525" s="14"/>
    </row>
    <row r="526">
      <c r="J526" s="14"/>
    </row>
    <row r="527">
      <c r="J527" s="14"/>
    </row>
    <row r="528">
      <c r="J528" s="14"/>
    </row>
    <row r="529">
      <c r="J529" s="14"/>
    </row>
    <row r="530">
      <c r="J530" s="14"/>
    </row>
    <row r="531">
      <c r="J531" s="14"/>
    </row>
    <row r="532">
      <c r="J532" s="14"/>
    </row>
    <row r="533">
      <c r="J533" s="14"/>
    </row>
    <row r="534">
      <c r="J534" s="14"/>
    </row>
    <row r="535">
      <c r="J535" s="14"/>
    </row>
    <row r="536">
      <c r="J536" s="14"/>
    </row>
    <row r="537">
      <c r="J537" s="14"/>
    </row>
    <row r="538">
      <c r="J538" s="14"/>
    </row>
    <row r="539">
      <c r="J539" s="14"/>
    </row>
    <row r="540">
      <c r="J540" s="14"/>
    </row>
    <row r="541">
      <c r="J541" s="14"/>
    </row>
    <row r="542">
      <c r="J542" s="14"/>
    </row>
    <row r="543">
      <c r="J543" s="14"/>
    </row>
    <row r="544">
      <c r="J544" s="14"/>
    </row>
    <row r="545">
      <c r="J545" s="14"/>
    </row>
    <row r="546">
      <c r="J546" s="14"/>
    </row>
    <row r="547">
      <c r="J547" s="14"/>
    </row>
    <row r="548">
      <c r="J548" s="14"/>
    </row>
    <row r="549">
      <c r="J549" s="14"/>
    </row>
    <row r="550">
      <c r="J550" s="14"/>
    </row>
    <row r="551">
      <c r="J551" s="14"/>
    </row>
    <row r="552">
      <c r="J552" s="14"/>
    </row>
    <row r="553">
      <c r="J553" s="14"/>
    </row>
    <row r="554">
      <c r="J554" s="14"/>
    </row>
    <row r="555">
      <c r="J555" s="14"/>
    </row>
    <row r="556">
      <c r="J556" s="14"/>
    </row>
    <row r="557">
      <c r="J557" s="14"/>
    </row>
    <row r="558">
      <c r="J558" s="14"/>
    </row>
    <row r="559">
      <c r="J559" s="14"/>
    </row>
    <row r="560">
      <c r="J560" s="14"/>
    </row>
    <row r="561">
      <c r="J561" s="14"/>
    </row>
    <row r="562">
      <c r="J562" s="14"/>
    </row>
    <row r="563">
      <c r="J563" s="14"/>
    </row>
    <row r="564">
      <c r="J564" s="14"/>
    </row>
    <row r="565">
      <c r="J565" s="14"/>
    </row>
    <row r="566">
      <c r="J566" s="14"/>
    </row>
    <row r="567">
      <c r="J567" s="14"/>
    </row>
    <row r="568">
      <c r="J568" s="14"/>
    </row>
    <row r="569">
      <c r="J569" s="14"/>
    </row>
    <row r="570">
      <c r="J570" s="14"/>
    </row>
    <row r="571">
      <c r="J571" s="14"/>
    </row>
    <row r="572">
      <c r="J572" s="14"/>
    </row>
    <row r="573">
      <c r="J573" s="14"/>
    </row>
    <row r="574">
      <c r="J574" s="14"/>
    </row>
    <row r="575">
      <c r="J575" s="14"/>
    </row>
    <row r="576">
      <c r="J576" s="14"/>
    </row>
    <row r="577">
      <c r="J577" s="14"/>
    </row>
    <row r="578">
      <c r="J578" s="14"/>
    </row>
    <row r="579">
      <c r="J579" s="14"/>
    </row>
    <row r="580">
      <c r="J580" s="14"/>
    </row>
    <row r="581">
      <c r="J581" s="14"/>
    </row>
    <row r="582">
      <c r="J582" s="14"/>
    </row>
    <row r="583">
      <c r="J583" s="14"/>
    </row>
    <row r="584">
      <c r="J584" s="14"/>
    </row>
    <row r="585">
      <c r="J585" s="14"/>
    </row>
    <row r="586">
      <c r="J586" s="14"/>
    </row>
    <row r="587">
      <c r="J587" s="14"/>
    </row>
    <row r="588">
      <c r="J588" s="14"/>
    </row>
    <row r="589">
      <c r="J589" s="14"/>
    </row>
    <row r="590">
      <c r="J590" s="14"/>
    </row>
    <row r="591">
      <c r="J591" s="14"/>
    </row>
    <row r="592">
      <c r="J592" s="14"/>
    </row>
    <row r="593">
      <c r="J593" s="14"/>
    </row>
    <row r="594">
      <c r="J594" s="14"/>
    </row>
    <row r="595">
      <c r="J595" s="14"/>
    </row>
    <row r="596">
      <c r="J596" s="14"/>
    </row>
    <row r="597">
      <c r="J597" s="14"/>
    </row>
    <row r="598">
      <c r="J598" s="14"/>
    </row>
    <row r="599">
      <c r="J599" s="14"/>
    </row>
    <row r="600">
      <c r="J600" s="14"/>
    </row>
    <row r="601">
      <c r="J601" s="14"/>
    </row>
    <row r="602">
      <c r="J602" s="14"/>
    </row>
    <row r="603">
      <c r="J603" s="14"/>
    </row>
    <row r="604">
      <c r="J604" s="14"/>
    </row>
    <row r="605">
      <c r="J605" s="14"/>
    </row>
    <row r="606">
      <c r="J606" s="14"/>
    </row>
    <row r="607">
      <c r="J607" s="14"/>
    </row>
    <row r="608">
      <c r="J608" s="14"/>
    </row>
    <row r="609">
      <c r="J609" s="14"/>
    </row>
    <row r="610">
      <c r="J610" s="14"/>
    </row>
    <row r="611">
      <c r="J611" s="14"/>
    </row>
    <row r="612">
      <c r="J612" s="14"/>
    </row>
    <row r="613">
      <c r="J613" s="14"/>
    </row>
    <row r="614">
      <c r="J614" s="14"/>
    </row>
    <row r="615">
      <c r="J615" s="14"/>
    </row>
    <row r="616">
      <c r="J616" s="14"/>
    </row>
    <row r="617">
      <c r="J617" s="14"/>
    </row>
    <row r="618">
      <c r="J618" s="14"/>
    </row>
    <row r="619">
      <c r="J619" s="14"/>
    </row>
    <row r="620">
      <c r="J620" s="14"/>
    </row>
    <row r="621">
      <c r="J621" s="14"/>
    </row>
    <row r="622">
      <c r="J622" s="14"/>
    </row>
    <row r="623">
      <c r="J623" s="14"/>
    </row>
    <row r="624">
      <c r="J624" s="14"/>
    </row>
    <row r="625">
      <c r="J625" s="14"/>
    </row>
    <row r="626">
      <c r="J626" s="14"/>
    </row>
    <row r="627">
      <c r="J627" s="14"/>
    </row>
    <row r="628">
      <c r="J628" s="14"/>
    </row>
    <row r="629">
      <c r="J629" s="14"/>
    </row>
    <row r="630">
      <c r="J630" s="14"/>
    </row>
    <row r="631">
      <c r="J631" s="14"/>
    </row>
    <row r="632">
      <c r="J632" s="14"/>
    </row>
    <row r="633">
      <c r="J633" s="14"/>
    </row>
    <row r="634">
      <c r="J634" s="14"/>
    </row>
    <row r="635">
      <c r="J635" s="14"/>
    </row>
    <row r="636">
      <c r="J636" s="14"/>
    </row>
    <row r="637">
      <c r="J637" s="14"/>
    </row>
    <row r="638">
      <c r="J638" s="14"/>
    </row>
    <row r="639">
      <c r="J639" s="14"/>
    </row>
    <row r="640">
      <c r="J640" s="14"/>
    </row>
    <row r="641">
      <c r="J641" s="14"/>
    </row>
    <row r="642">
      <c r="J642" s="14"/>
    </row>
    <row r="643">
      <c r="J643" s="14"/>
    </row>
    <row r="644">
      <c r="J644" s="14"/>
    </row>
    <row r="645">
      <c r="J645" s="14"/>
    </row>
    <row r="646">
      <c r="J646" s="14"/>
    </row>
    <row r="647">
      <c r="J647" s="14"/>
    </row>
    <row r="648">
      <c r="J648" s="14"/>
    </row>
    <row r="649">
      <c r="J649" s="14"/>
    </row>
    <row r="650">
      <c r="J650" s="14"/>
    </row>
    <row r="651">
      <c r="J651" s="14"/>
    </row>
    <row r="652">
      <c r="J652" s="14"/>
    </row>
    <row r="653">
      <c r="J653" s="14"/>
    </row>
    <row r="654">
      <c r="J654" s="14"/>
    </row>
    <row r="655">
      <c r="J655" s="14"/>
    </row>
    <row r="656">
      <c r="J656" s="14"/>
    </row>
    <row r="657">
      <c r="J657" s="14"/>
    </row>
    <row r="658">
      <c r="J658" s="14"/>
    </row>
    <row r="659">
      <c r="J659" s="14"/>
    </row>
    <row r="660">
      <c r="J660" s="14"/>
    </row>
    <row r="661">
      <c r="J661" s="14"/>
    </row>
    <row r="662">
      <c r="J662" s="14"/>
    </row>
    <row r="663">
      <c r="J663" s="14"/>
    </row>
    <row r="664">
      <c r="J664" s="14"/>
    </row>
    <row r="665">
      <c r="J665" s="14"/>
    </row>
    <row r="666">
      <c r="J666" s="14"/>
    </row>
    <row r="667">
      <c r="J667" s="14"/>
    </row>
    <row r="668">
      <c r="J668" s="14"/>
    </row>
    <row r="669">
      <c r="J669" s="14"/>
    </row>
    <row r="670">
      <c r="J670" s="14"/>
    </row>
    <row r="671">
      <c r="J671" s="14"/>
    </row>
    <row r="672">
      <c r="J672" s="14"/>
    </row>
    <row r="673">
      <c r="J673" s="14"/>
    </row>
    <row r="674">
      <c r="J674" s="14"/>
    </row>
    <row r="675">
      <c r="J675" s="14"/>
    </row>
    <row r="676">
      <c r="J676" s="14"/>
    </row>
    <row r="677">
      <c r="J677" s="14"/>
    </row>
    <row r="678">
      <c r="J678" s="14"/>
    </row>
    <row r="679">
      <c r="J679" s="14"/>
    </row>
    <row r="680">
      <c r="J680" s="14"/>
    </row>
    <row r="681">
      <c r="J681" s="14"/>
    </row>
    <row r="682">
      <c r="J682" s="14"/>
    </row>
    <row r="683">
      <c r="J683" s="14"/>
    </row>
    <row r="684">
      <c r="J684" s="14"/>
    </row>
    <row r="685">
      <c r="J685" s="14"/>
    </row>
    <row r="686">
      <c r="J686" s="14"/>
    </row>
    <row r="687">
      <c r="J687" s="14"/>
    </row>
    <row r="688">
      <c r="J688" s="14"/>
    </row>
    <row r="689">
      <c r="J689" s="14"/>
    </row>
    <row r="690">
      <c r="J690" s="14"/>
    </row>
    <row r="691">
      <c r="J691" s="14"/>
    </row>
    <row r="692">
      <c r="J692" s="14"/>
    </row>
    <row r="693">
      <c r="J693" s="14"/>
    </row>
    <row r="694">
      <c r="J694" s="14"/>
    </row>
    <row r="695">
      <c r="J695" s="14"/>
    </row>
    <row r="696">
      <c r="J696" s="14"/>
    </row>
    <row r="697">
      <c r="J697" s="14"/>
    </row>
    <row r="698">
      <c r="J698" s="14"/>
    </row>
    <row r="699">
      <c r="J699" s="14"/>
    </row>
    <row r="700">
      <c r="J700" s="14"/>
    </row>
    <row r="701">
      <c r="J701" s="14"/>
    </row>
    <row r="702">
      <c r="J702" s="14"/>
    </row>
    <row r="703">
      <c r="J703" s="14"/>
    </row>
    <row r="704">
      <c r="J704" s="14"/>
    </row>
    <row r="705">
      <c r="J705" s="14"/>
    </row>
    <row r="706">
      <c r="J706" s="14"/>
    </row>
    <row r="707">
      <c r="J707" s="14"/>
    </row>
    <row r="708">
      <c r="J708" s="14"/>
    </row>
    <row r="709">
      <c r="J709" s="14"/>
    </row>
    <row r="710">
      <c r="J710" s="14"/>
    </row>
    <row r="711">
      <c r="J711" s="14"/>
    </row>
    <row r="712">
      <c r="J712" s="14"/>
    </row>
    <row r="713">
      <c r="J713" s="14"/>
    </row>
    <row r="714">
      <c r="J714" s="14"/>
    </row>
    <row r="715">
      <c r="J715" s="14"/>
    </row>
    <row r="716">
      <c r="J716" s="14"/>
    </row>
    <row r="717">
      <c r="J717" s="14"/>
    </row>
    <row r="718">
      <c r="J718" s="14"/>
    </row>
    <row r="719">
      <c r="J719" s="14"/>
    </row>
    <row r="720">
      <c r="J720" s="14"/>
    </row>
    <row r="721">
      <c r="J721" s="14"/>
    </row>
    <row r="722">
      <c r="J722" s="14"/>
    </row>
    <row r="723">
      <c r="J723" s="14"/>
    </row>
    <row r="724">
      <c r="J724" s="14"/>
    </row>
    <row r="725">
      <c r="J725" s="14"/>
    </row>
    <row r="726">
      <c r="J726" s="14"/>
    </row>
    <row r="727">
      <c r="J727" s="14"/>
    </row>
    <row r="728">
      <c r="J728" s="14"/>
    </row>
    <row r="729">
      <c r="J729" s="14"/>
    </row>
    <row r="730">
      <c r="J730" s="14"/>
    </row>
    <row r="731">
      <c r="J731" s="14"/>
    </row>
    <row r="732">
      <c r="J732" s="14"/>
    </row>
    <row r="733">
      <c r="J733" s="14"/>
    </row>
    <row r="734">
      <c r="J734" s="14"/>
    </row>
    <row r="735">
      <c r="J735" s="14"/>
    </row>
    <row r="736">
      <c r="J736" s="14"/>
    </row>
    <row r="737">
      <c r="J737" s="14"/>
    </row>
    <row r="738">
      <c r="J738" s="14"/>
    </row>
    <row r="739">
      <c r="J739" s="14"/>
    </row>
    <row r="740">
      <c r="J740" s="14"/>
    </row>
    <row r="741">
      <c r="J741" s="14"/>
    </row>
    <row r="742">
      <c r="J742" s="14"/>
    </row>
    <row r="743">
      <c r="J743" s="14"/>
    </row>
    <row r="744">
      <c r="J744" s="14"/>
    </row>
    <row r="745">
      <c r="J745" s="14"/>
    </row>
    <row r="746">
      <c r="J746" s="14"/>
    </row>
    <row r="747">
      <c r="J747" s="14"/>
    </row>
    <row r="748">
      <c r="J748" s="14"/>
    </row>
    <row r="749">
      <c r="J749" s="14"/>
    </row>
    <row r="750">
      <c r="J750" s="14"/>
    </row>
    <row r="751">
      <c r="J751" s="14"/>
    </row>
    <row r="752">
      <c r="J752" s="14"/>
    </row>
    <row r="753">
      <c r="J753" s="14"/>
    </row>
    <row r="754">
      <c r="J754" s="14"/>
    </row>
    <row r="755">
      <c r="J755" s="14"/>
    </row>
    <row r="756">
      <c r="J756" s="14"/>
    </row>
    <row r="757">
      <c r="J757" s="14"/>
    </row>
    <row r="758">
      <c r="J758" s="14"/>
    </row>
    <row r="759">
      <c r="J759" s="14"/>
    </row>
    <row r="760">
      <c r="J760" s="14"/>
    </row>
    <row r="761">
      <c r="J761" s="14"/>
    </row>
    <row r="762">
      <c r="J762" s="14"/>
    </row>
    <row r="763">
      <c r="J763" s="14"/>
    </row>
    <row r="764">
      <c r="J764" s="14"/>
    </row>
    <row r="765">
      <c r="J765" s="14"/>
    </row>
    <row r="766">
      <c r="J766" s="14"/>
    </row>
    <row r="767">
      <c r="J767" s="14"/>
    </row>
    <row r="768">
      <c r="J768" s="14"/>
    </row>
    <row r="769">
      <c r="J769" s="14"/>
    </row>
    <row r="770">
      <c r="J770" s="14"/>
    </row>
    <row r="771">
      <c r="J771" s="14"/>
    </row>
    <row r="772">
      <c r="J772" s="14"/>
    </row>
    <row r="773">
      <c r="J773" s="14"/>
    </row>
    <row r="774">
      <c r="J774" s="14"/>
    </row>
    <row r="775">
      <c r="J775" s="14"/>
    </row>
    <row r="776">
      <c r="J776" s="14"/>
    </row>
    <row r="777">
      <c r="J777" s="14"/>
    </row>
    <row r="778">
      <c r="J778" s="14"/>
    </row>
    <row r="779">
      <c r="J779" s="14"/>
    </row>
    <row r="780">
      <c r="J780" s="14"/>
    </row>
    <row r="781">
      <c r="J781" s="14"/>
    </row>
    <row r="782">
      <c r="J782" s="14"/>
    </row>
    <row r="783">
      <c r="J783" s="14"/>
    </row>
    <row r="784">
      <c r="J784" s="14"/>
    </row>
    <row r="785">
      <c r="J785" s="14"/>
    </row>
    <row r="786">
      <c r="J786" s="14"/>
    </row>
    <row r="787">
      <c r="J787" s="14"/>
    </row>
    <row r="788">
      <c r="J788" s="14"/>
    </row>
    <row r="789">
      <c r="J789" s="14"/>
    </row>
    <row r="790">
      <c r="J790" s="14"/>
    </row>
    <row r="791">
      <c r="J791" s="14"/>
    </row>
    <row r="792">
      <c r="J792" s="14"/>
    </row>
    <row r="793">
      <c r="J793" s="14"/>
    </row>
    <row r="794">
      <c r="J794" s="14"/>
    </row>
    <row r="795">
      <c r="J795" s="14"/>
    </row>
    <row r="796">
      <c r="J796" s="14"/>
    </row>
    <row r="797">
      <c r="J797" s="14"/>
    </row>
    <row r="798">
      <c r="J798" s="14"/>
    </row>
    <row r="799">
      <c r="J799" s="14"/>
    </row>
    <row r="800">
      <c r="J800" s="14"/>
    </row>
    <row r="801">
      <c r="J801" s="14"/>
    </row>
    <row r="802">
      <c r="J802" s="14"/>
    </row>
    <row r="803">
      <c r="J803" s="14"/>
    </row>
    <row r="804">
      <c r="J804" s="14"/>
    </row>
    <row r="805">
      <c r="J805" s="14"/>
    </row>
    <row r="806">
      <c r="J806" s="14"/>
    </row>
    <row r="807">
      <c r="J807" s="14"/>
    </row>
    <row r="808">
      <c r="J808" s="14"/>
    </row>
    <row r="809">
      <c r="J809" s="14"/>
    </row>
    <row r="810">
      <c r="J810" s="14"/>
    </row>
    <row r="811">
      <c r="J811" s="14"/>
    </row>
    <row r="812">
      <c r="J812" s="14"/>
    </row>
    <row r="813">
      <c r="J813" s="14"/>
    </row>
    <row r="814">
      <c r="J814" s="14"/>
    </row>
    <row r="815">
      <c r="J815" s="14"/>
    </row>
    <row r="816">
      <c r="J816" s="14"/>
    </row>
    <row r="817">
      <c r="J817" s="14"/>
    </row>
    <row r="818">
      <c r="J818" s="14"/>
    </row>
    <row r="819">
      <c r="J819" s="14"/>
    </row>
    <row r="820">
      <c r="J820" s="14"/>
    </row>
    <row r="821">
      <c r="J821" s="14"/>
    </row>
    <row r="822">
      <c r="J822" s="14"/>
    </row>
    <row r="823">
      <c r="J823" s="14"/>
    </row>
    <row r="824">
      <c r="J824" s="14"/>
    </row>
    <row r="825">
      <c r="J825" s="14"/>
    </row>
    <row r="826">
      <c r="J826" s="14"/>
    </row>
    <row r="827">
      <c r="J827" s="14"/>
    </row>
    <row r="828">
      <c r="J828" s="14"/>
    </row>
    <row r="829">
      <c r="J829" s="14"/>
    </row>
    <row r="830">
      <c r="J830" s="14"/>
    </row>
    <row r="831">
      <c r="J831" s="14"/>
    </row>
    <row r="832">
      <c r="J832" s="14"/>
    </row>
    <row r="833">
      <c r="J833" s="14"/>
    </row>
    <row r="834">
      <c r="J834" s="14"/>
    </row>
    <row r="835">
      <c r="J835" s="14"/>
    </row>
    <row r="836">
      <c r="J836" s="14"/>
    </row>
    <row r="837">
      <c r="J837" s="14"/>
    </row>
    <row r="838">
      <c r="J838" s="14"/>
    </row>
    <row r="839">
      <c r="J839" s="14"/>
    </row>
    <row r="840">
      <c r="J840" s="14"/>
    </row>
    <row r="841">
      <c r="J841" s="14"/>
    </row>
    <row r="842">
      <c r="J842" s="14"/>
    </row>
    <row r="843">
      <c r="J843" s="14"/>
    </row>
    <row r="844">
      <c r="J844" s="14"/>
    </row>
    <row r="845">
      <c r="J845" s="14"/>
    </row>
    <row r="846">
      <c r="J846" s="14"/>
    </row>
    <row r="847">
      <c r="J847" s="14"/>
    </row>
    <row r="848">
      <c r="J848" s="14"/>
    </row>
    <row r="849">
      <c r="J849" s="14"/>
    </row>
    <row r="850">
      <c r="J850" s="14"/>
    </row>
    <row r="851">
      <c r="J851" s="14"/>
    </row>
    <row r="852">
      <c r="J852" s="14"/>
    </row>
    <row r="853">
      <c r="J853" s="14"/>
    </row>
    <row r="854">
      <c r="J854" s="14"/>
    </row>
    <row r="855">
      <c r="J855" s="14"/>
    </row>
    <row r="856">
      <c r="J856" s="14"/>
    </row>
    <row r="857">
      <c r="J857" s="14"/>
    </row>
    <row r="858">
      <c r="J858" s="14"/>
    </row>
    <row r="859">
      <c r="J859" s="14"/>
    </row>
    <row r="860">
      <c r="J860" s="14"/>
    </row>
    <row r="861">
      <c r="J861" s="14"/>
    </row>
    <row r="862">
      <c r="J862" s="14"/>
    </row>
    <row r="863">
      <c r="J863" s="14"/>
    </row>
    <row r="864">
      <c r="J864" s="14"/>
    </row>
    <row r="865">
      <c r="J865" s="14"/>
    </row>
    <row r="866">
      <c r="J866" s="14"/>
    </row>
    <row r="867">
      <c r="J867" s="14"/>
    </row>
    <row r="868">
      <c r="J868" s="14"/>
    </row>
    <row r="869">
      <c r="J869" s="14"/>
    </row>
    <row r="870">
      <c r="J870" s="14"/>
    </row>
    <row r="871">
      <c r="J871" s="14"/>
    </row>
    <row r="872">
      <c r="J872" s="14"/>
    </row>
    <row r="873">
      <c r="J873" s="14"/>
    </row>
    <row r="874">
      <c r="J874" s="14"/>
    </row>
    <row r="875">
      <c r="J875" s="14"/>
    </row>
    <row r="876">
      <c r="J876" s="14"/>
    </row>
    <row r="877">
      <c r="J877" s="14"/>
    </row>
    <row r="878">
      <c r="J878" s="14"/>
    </row>
    <row r="879">
      <c r="J879" s="14"/>
    </row>
    <row r="880">
      <c r="J880" s="14"/>
    </row>
    <row r="881">
      <c r="J881" s="14"/>
    </row>
    <row r="882">
      <c r="J882" s="14"/>
    </row>
    <row r="883">
      <c r="J883" s="14"/>
    </row>
    <row r="884">
      <c r="J884" s="14"/>
    </row>
    <row r="885">
      <c r="J885" s="14"/>
    </row>
    <row r="886">
      <c r="J886" s="14"/>
    </row>
    <row r="887">
      <c r="J887" s="14"/>
    </row>
    <row r="888">
      <c r="J888" s="14"/>
    </row>
    <row r="889">
      <c r="J889" s="14"/>
    </row>
    <row r="890">
      <c r="J890" s="14"/>
    </row>
    <row r="891">
      <c r="J891" s="14"/>
    </row>
    <row r="892">
      <c r="J892" s="14"/>
    </row>
    <row r="893">
      <c r="J893" s="14"/>
    </row>
    <row r="894">
      <c r="J894" s="14"/>
    </row>
    <row r="895">
      <c r="J895" s="14"/>
    </row>
    <row r="896">
      <c r="J896" s="14"/>
    </row>
    <row r="897">
      <c r="J897" s="14"/>
    </row>
    <row r="898">
      <c r="J898" s="14"/>
    </row>
    <row r="899">
      <c r="J899" s="14"/>
    </row>
    <row r="900">
      <c r="J900" s="14"/>
    </row>
    <row r="901">
      <c r="J901" s="14"/>
    </row>
    <row r="902">
      <c r="J902" s="14"/>
    </row>
    <row r="903">
      <c r="J903" s="14"/>
    </row>
    <row r="904">
      <c r="J904" s="14"/>
    </row>
    <row r="905">
      <c r="J905" s="14"/>
    </row>
    <row r="906">
      <c r="J906" s="14"/>
    </row>
    <row r="907">
      <c r="J907" s="14"/>
    </row>
    <row r="908">
      <c r="J908" s="14"/>
    </row>
    <row r="909">
      <c r="J909" s="14"/>
    </row>
    <row r="910">
      <c r="J910" s="14"/>
    </row>
    <row r="911">
      <c r="J911" s="14"/>
    </row>
    <row r="912">
      <c r="J912" s="14"/>
    </row>
    <row r="913">
      <c r="J913" s="14"/>
    </row>
    <row r="914">
      <c r="J914" s="14"/>
    </row>
    <row r="915">
      <c r="J915" s="14"/>
    </row>
    <row r="916">
      <c r="J916" s="14"/>
    </row>
    <row r="917">
      <c r="J917" s="14"/>
    </row>
    <row r="918">
      <c r="J918" s="14"/>
    </row>
    <row r="919">
      <c r="J919" s="14"/>
    </row>
    <row r="920">
      <c r="J920" s="14"/>
    </row>
    <row r="921">
      <c r="J921" s="14"/>
    </row>
    <row r="922">
      <c r="J922" s="14"/>
    </row>
    <row r="923">
      <c r="J923" s="14"/>
    </row>
    <row r="924">
      <c r="J924" s="14"/>
    </row>
    <row r="925">
      <c r="J925" s="14"/>
    </row>
    <row r="926">
      <c r="J926" s="14"/>
    </row>
    <row r="927">
      <c r="J927" s="14"/>
    </row>
    <row r="928">
      <c r="J928" s="14"/>
    </row>
    <row r="929">
      <c r="J929" s="14"/>
    </row>
    <row r="930">
      <c r="J930" s="14"/>
    </row>
    <row r="931">
      <c r="J931" s="14"/>
    </row>
    <row r="932">
      <c r="J932" s="14"/>
    </row>
    <row r="933">
      <c r="J933" s="14"/>
    </row>
    <row r="934">
      <c r="J934" s="14"/>
    </row>
    <row r="935">
      <c r="J935" s="14"/>
    </row>
    <row r="936">
      <c r="J936" s="14"/>
    </row>
    <row r="937">
      <c r="J937" s="14"/>
    </row>
    <row r="938">
      <c r="J938" s="14"/>
    </row>
    <row r="939">
      <c r="J939" s="14"/>
    </row>
    <row r="940">
      <c r="J940" s="14"/>
    </row>
    <row r="941">
      <c r="J941" s="14"/>
    </row>
    <row r="942">
      <c r="J942" s="14"/>
    </row>
    <row r="943">
      <c r="J943" s="14"/>
    </row>
    <row r="944">
      <c r="J944" s="14"/>
    </row>
    <row r="945">
      <c r="J945" s="14"/>
    </row>
    <row r="946">
      <c r="J946" s="14"/>
    </row>
    <row r="947">
      <c r="J947" s="14"/>
    </row>
    <row r="948">
      <c r="J948" s="14"/>
    </row>
    <row r="949">
      <c r="J949" s="14"/>
    </row>
    <row r="950">
      <c r="J950" s="14"/>
    </row>
    <row r="951">
      <c r="J951" s="14"/>
    </row>
    <row r="952">
      <c r="J952" s="14"/>
    </row>
    <row r="953">
      <c r="J953" s="14"/>
    </row>
    <row r="954">
      <c r="J954" s="14"/>
    </row>
    <row r="955">
      <c r="J955" s="14"/>
    </row>
    <row r="956">
      <c r="J956" s="14"/>
    </row>
    <row r="957">
      <c r="J957" s="14"/>
    </row>
    <row r="958">
      <c r="J958" s="14"/>
    </row>
    <row r="959">
      <c r="J959" s="14"/>
    </row>
    <row r="960">
      <c r="J960" s="14"/>
    </row>
    <row r="961">
      <c r="J961" s="14"/>
    </row>
    <row r="962">
      <c r="J962" s="14"/>
    </row>
    <row r="963">
      <c r="J963" s="14"/>
    </row>
    <row r="964">
      <c r="J964" s="14"/>
    </row>
    <row r="965">
      <c r="J965" s="14"/>
    </row>
    <row r="966">
      <c r="J966" s="14"/>
    </row>
    <row r="967">
      <c r="J967" s="14"/>
    </row>
    <row r="968">
      <c r="J968" s="14"/>
    </row>
    <row r="969">
      <c r="J969" s="14"/>
    </row>
    <row r="970">
      <c r="J970" s="14"/>
    </row>
    <row r="971">
      <c r="J971" s="14"/>
    </row>
    <row r="972">
      <c r="J972" s="14"/>
    </row>
    <row r="973">
      <c r="J973" s="14"/>
    </row>
    <row r="974">
      <c r="J974" s="14"/>
    </row>
    <row r="975">
      <c r="J975" s="14"/>
    </row>
    <row r="976">
      <c r="J976" s="14"/>
    </row>
    <row r="977">
      <c r="J977" s="14"/>
    </row>
    <row r="978">
      <c r="J978" s="14"/>
    </row>
    <row r="979">
      <c r="J979" s="14"/>
    </row>
    <row r="980">
      <c r="J980" s="14"/>
    </row>
    <row r="981">
      <c r="J981" s="14"/>
    </row>
    <row r="982">
      <c r="J982" s="14"/>
    </row>
    <row r="983">
      <c r="J983" s="14"/>
    </row>
    <row r="984">
      <c r="J984" s="14"/>
    </row>
    <row r="985">
      <c r="J985" s="14"/>
    </row>
    <row r="986">
      <c r="J986" s="14"/>
    </row>
    <row r="987">
      <c r="J987" s="14"/>
    </row>
    <row r="988">
      <c r="J988" s="14"/>
    </row>
    <row r="989">
      <c r="J989" s="14"/>
    </row>
    <row r="990">
      <c r="J990" s="14"/>
    </row>
    <row r="991">
      <c r="J991" s="14"/>
    </row>
    <row r="992">
      <c r="J992" s="14"/>
    </row>
    <row r="993">
      <c r="J993" s="14"/>
    </row>
    <row r="994">
      <c r="J994" s="14"/>
    </row>
    <row r="995">
      <c r="J995" s="14"/>
    </row>
    <row r="996">
      <c r="J996" s="14"/>
    </row>
    <row r="997">
      <c r="J997" s="14"/>
    </row>
    <row r="998">
      <c r="J998" s="14"/>
    </row>
    <row r="999">
      <c r="J999" s="14"/>
    </row>
    <row r="1000">
      <c r="J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7.25">
      <c r="A1" s="1" t="s">
        <v>0</v>
      </c>
      <c r="B1" s="2"/>
      <c r="C1" s="3">
        <v>11089.0</v>
      </c>
      <c r="D1" s="2"/>
      <c r="E1" s="2"/>
      <c r="F1" s="2"/>
      <c r="G1" s="2"/>
      <c r="H1" s="4" t="s">
        <v>1</v>
      </c>
    </row>
    <row r="2" ht="17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5" t="s">
        <v>8</v>
      </c>
    </row>
    <row r="3" ht="17.25">
      <c r="A3" s="1" t="s">
        <v>9</v>
      </c>
      <c r="B3" s="1" t="s">
        <v>10</v>
      </c>
      <c r="C3" s="3">
        <v>68.0</v>
      </c>
      <c r="D3" s="3">
        <v>442.0</v>
      </c>
      <c r="E3" s="3">
        <v>4.0</v>
      </c>
      <c r="F3" s="3">
        <v>300.0</v>
      </c>
      <c r="G3" s="3">
        <v>30.0</v>
      </c>
      <c r="H3" s="6">
        <v>30.0</v>
      </c>
      <c r="I3">
        <f t="shared" ref="I3:I43" si="1">H3-G3</f>
        <v>0</v>
      </c>
    </row>
    <row r="4" ht="17.25">
      <c r="A4" s="7" t="s">
        <v>11</v>
      </c>
      <c r="B4" s="7" t="s">
        <v>12</v>
      </c>
      <c r="C4" s="8">
        <v>54.0</v>
      </c>
      <c r="D4" s="8">
        <v>40.0</v>
      </c>
      <c r="E4" s="8">
        <v>12.0</v>
      </c>
      <c r="F4" s="8">
        <v>94.0</v>
      </c>
      <c r="G4" s="8">
        <v>23.0</v>
      </c>
      <c r="H4" s="9">
        <v>23.0</v>
      </c>
      <c r="I4">
        <f t="shared" si="1"/>
        <v>0</v>
      </c>
    </row>
    <row r="5" ht="17.25">
      <c r="A5" s="7" t="s">
        <v>13</v>
      </c>
      <c r="B5" s="7" t="s">
        <v>14</v>
      </c>
      <c r="C5" s="8">
        <v>45.0</v>
      </c>
      <c r="D5" s="8">
        <v>77.0</v>
      </c>
      <c r="E5" s="8">
        <v>0.0</v>
      </c>
      <c r="F5" s="8">
        <v>122.0</v>
      </c>
      <c r="G5" s="8">
        <v>20.0</v>
      </c>
      <c r="H5" s="9">
        <v>20.0</v>
      </c>
      <c r="I5">
        <f t="shared" si="1"/>
        <v>0</v>
      </c>
    </row>
    <row r="6" ht="17.25">
      <c r="A6" s="7" t="s">
        <v>15</v>
      </c>
      <c r="B6" s="7" t="s">
        <v>16</v>
      </c>
      <c r="C6" s="8">
        <v>51.0</v>
      </c>
      <c r="D6" s="8">
        <v>469.0</v>
      </c>
      <c r="E6" s="8">
        <v>7.0</v>
      </c>
      <c r="F6" s="8">
        <v>300.0</v>
      </c>
      <c r="G6" s="8">
        <v>22.0</v>
      </c>
      <c r="H6" s="9">
        <v>22.0</v>
      </c>
      <c r="I6">
        <f t="shared" si="1"/>
        <v>0</v>
      </c>
    </row>
    <row r="7" ht="17.25">
      <c r="A7" s="1" t="s">
        <v>17</v>
      </c>
      <c r="B7" s="1" t="s">
        <v>18</v>
      </c>
      <c r="C7" s="3">
        <v>152.0</v>
      </c>
      <c r="D7" s="3">
        <v>2.0</v>
      </c>
      <c r="E7" s="3">
        <v>0.0</v>
      </c>
      <c r="F7" s="3">
        <v>154.0</v>
      </c>
      <c r="G7" s="3">
        <v>66.0</v>
      </c>
      <c r="H7" s="6">
        <v>65.0</v>
      </c>
      <c r="I7">
        <f t="shared" si="1"/>
        <v>-1</v>
      </c>
    </row>
    <row r="8" ht="17.25">
      <c r="A8" s="7" t="s">
        <v>19</v>
      </c>
      <c r="B8" s="7" t="s">
        <v>20</v>
      </c>
      <c r="C8" s="8">
        <v>51.0</v>
      </c>
      <c r="D8" s="8">
        <v>288.0</v>
      </c>
      <c r="E8" s="8">
        <v>10.0</v>
      </c>
      <c r="F8" s="8">
        <v>300.0</v>
      </c>
      <c r="G8" s="8">
        <v>22.0</v>
      </c>
      <c r="H8" s="9">
        <v>22.0</v>
      </c>
      <c r="I8">
        <f t="shared" si="1"/>
        <v>0</v>
      </c>
    </row>
    <row r="9" ht="17.25">
      <c r="A9" s="7" t="s">
        <v>21</v>
      </c>
      <c r="B9" s="7" t="s">
        <v>22</v>
      </c>
      <c r="C9" s="8">
        <v>52.0</v>
      </c>
      <c r="D9" s="8">
        <v>242.0</v>
      </c>
      <c r="E9" s="8">
        <v>6.0</v>
      </c>
      <c r="F9" s="8">
        <v>294.0</v>
      </c>
      <c r="G9" s="8">
        <v>23.0</v>
      </c>
      <c r="H9" s="9">
        <v>24.0</v>
      </c>
      <c r="I9">
        <f t="shared" si="1"/>
        <v>1</v>
      </c>
    </row>
    <row r="10" ht="17.25">
      <c r="A10" s="7" t="s">
        <v>23</v>
      </c>
      <c r="B10" s="7" t="s">
        <v>24</v>
      </c>
      <c r="C10" s="8">
        <v>60.0</v>
      </c>
      <c r="D10" s="8">
        <v>61.0</v>
      </c>
      <c r="E10" s="8">
        <v>2.0</v>
      </c>
      <c r="F10" s="8">
        <v>121.0</v>
      </c>
      <c r="G10" s="8">
        <v>26.0</v>
      </c>
      <c r="H10" s="6">
        <v>26.0</v>
      </c>
      <c r="I10">
        <f t="shared" si="1"/>
        <v>0</v>
      </c>
    </row>
    <row r="11" ht="17.25">
      <c r="A11" s="7" t="s">
        <v>25</v>
      </c>
      <c r="B11" s="7" t="s">
        <v>26</v>
      </c>
      <c r="C11" s="8">
        <v>54.0</v>
      </c>
      <c r="D11" s="8">
        <v>44.0</v>
      </c>
      <c r="E11" s="8">
        <v>4.0</v>
      </c>
      <c r="F11" s="8">
        <v>98.0</v>
      </c>
      <c r="G11" s="8">
        <v>24.0</v>
      </c>
      <c r="H11" s="9">
        <v>23.0</v>
      </c>
      <c r="I11">
        <f t="shared" si="1"/>
        <v>-1</v>
      </c>
    </row>
    <row r="12" ht="17.25">
      <c r="A12" s="7" t="s">
        <v>27</v>
      </c>
      <c r="B12" s="7" t="s">
        <v>28</v>
      </c>
      <c r="C12" s="8">
        <v>60.0</v>
      </c>
      <c r="D12" s="8">
        <v>93.0</v>
      </c>
      <c r="E12" s="8">
        <v>5.0</v>
      </c>
      <c r="F12" s="8">
        <v>153.0</v>
      </c>
      <c r="G12" s="8">
        <v>26.0</v>
      </c>
      <c r="H12" s="6">
        <v>26.0</v>
      </c>
      <c r="I12">
        <f t="shared" si="1"/>
        <v>0</v>
      </c>
    </row>
    <row r="13" ht="17.25">
      <c r="A13" s="7" t="s">
        <v>29</v>
      </c>
      <c r="B13" s="7" t="s">
        <v>30</v>
      </c>
      <c r="C13" s="8">
        <v>59.0</v>
      </c>
      <c r="D13" s="8">
        <v>110.0</v>
      </c>
      <c r="E13" s="8">
        <v>3.0</v>
      </c>
      <c r="F13" s="8">
        <v>169.0</v>
      </c>
      <c r="G13" s="8">
        <v>26.0</v>
      </c>
      <c r="H13" s="6">
        <v>26.0</v>
      </c>
      <c r="I13">
        <f t="shared" si="1"/>
        <v>0</v>
      </c>
    </row>
    <row r="14" ht="17.25">
      <c r="A14" s="7" t="s">
        <v>31</v>
      </c>
      <c r="B14" s="7" t="s">
        <v>32</v>
      </c>
      <c r="C14" s="8">
        <v>54.0</v>
      </c>
      <c r="D14" s="8">
        <v>1307.0</v>
      </c>
      <c r="E14" s="8">
        <v>10.0</v>
      </c>
      <c r="F14" s="8">
        <v>300.0</v>
      </c>
      <c r="G14" s="8">
        <v>24.0</v>
      </c>
      <c r="H14" s="9">
        <v>24.0</v>
      </c>
      <c r="I14">
        <f t="shared" si="1"/>
        <v>0</v>
      </c>
    </row>
    <row r="15" ht="17.25">
      <c r="A15" s="7" t="s">
        <v>33</v>
      </c>
      <c r="B15" s="7" t="s">
        <v>34</v>
      </c>
      <c r="C15" s="8">
        <v>53.0</v>
      </c>
      <c r="D15" s="8">
        <v>272.0</v>
      </c>
      <c r="E15" s="8">
        <v>4.0</v>
      </c>
      <c r="F15" s="8">
        <v>300.0</v>
      </c>
      <c r="G15" s="8">
        <v>23.0</v>
      </c>
      <c r="H15" s="9">
        <v>23.0</v>
      </c>
      <c r="I15">
        <f t="shared" si="1"/>
        <v>0</v>
      </c>
    </row>
    <row r="16" ht="17.25">
      <c r="A16" s="1" t="s">
        <v>35</v>
      </c>
      <c r="B16" s="1" t="s">
        <v>36</v>
      </c>
      <c r="C16" s="3">
        <v>121.0</v>
      </c>
      <c r="D16" s="3">
        <v>7.0</v>
      </c>
      <c r="E16" s="3">
        <v>0.0</v>
      </c>
      <c r="F16" s="3">
        <v>128.0</v>
      </c>
      <c r="G16" s="3">
        <v>52.0</v>
      </c>
      <c r="H16" s="6">
        <v>52.0</v>
      </c>
      <c r="I16">
        <f t="shared" si="1"/>
        <v>0</v>
      </c>
    </row>
    <row r="17" ht="17.25">
      <c r="A17" s="1" t="s">
        <v>43</v>
      </c>
      <c r="B17" s="1" t="s">
        <v>44</v>
      </c>
      <c r="C17" s="3">
        <v>256.0</v>
      </c>
      <c r="D17" s="3">
        <v>1960.0</v>
      </c>
      <c r="E17" s="3">
        <v>1.0</v>
      </c>
      <c r="F17" s="3">
        <v>300.0</v>
      </c>
      <c r="G17" s="3">
        <v>110.0</v>
      </c>
      <c r="H17" s="6">
        <v>110.0</v>
      </c>
      <c r="I17">
        <f t="shared" si="1"/>
        <v>0</v>
      </c>
    </row>
    <row r="18" ht="17.25">
      <c r="A18" s="1" t="s">
        <v>45</v>
      </c>
      <c r="B18" s="1" t="s">
        <v>46</v>
      </c>
      <c r="C18" s="3">
        <v>99.0</v>
      </c>
      <c r="D18" s="3">
        <v>200.0</v>
      </c>
      <c r="E18" s="3">
        <v>0.0</v>
      </c>
      <c r="F18" s="3">
        <v>299.0</v>
      </c>
      <c r="G18" s="3">
        <v>42.0</v>
      </c>
      <c r="H18" s="6">
        <v>42.0</v>
      </c>
      <c r="I18">
        <f t="shared" si="1"/>
        <v>0</v>
      </c>
    </row>
    <row r="19" ht="17.25">
      <c r="A19" s="1" t="s">
        <v>47</v>
      </c>
      <c r="B19" s="1" t="s">
        <v>48</v>
      </c>
      <c r="C19" s="3">
        <v>130.0</v>
      </c>
      <c r="D19" s="3">
        <v>1149.0</v>
      </c>
      <c r="E19" s="3">
        <v>1.0</v>
      </c>
      <c r="F19" s="3">
        <v>300.0</v>
      </c>
      <c r="G19" s="3">
        <v>56.0</v>
      </c>
      <c r="H19" s="6">
        <v>56.0</v>
      </c>
      <c r="I19">
        <f t="shared" si="1"/>
        <v>0</v>
      </c>
    </row>
    <row r="20" ht="17.25">
      <c r="A20" s="1" t="s">
        <v>49</v>
      </c>
      <c r="B20" s="1" t="s">
        <v>50</v>
      </c>
      <c r="C20" s="3">
        <v>131.0</v>
      </c>
      <c r="D20" s="3">
        <v>1620.0</v>
      </c>
      <c r="E20" s="3">
        <v>0.0</v>
      </c>
      <c r="F20" s="3">
        <v>300.0</v>
      </c>
      <c r="G20" s="3">
        <v>56.0</v>
      </c>
      <c r="H20" s="6">
        <v>56.0</v>
      </c>
      <c r="I20">
        <f t="shared" si="1"/>
        <v>0</v>
      </c>
    </row>
    <row r="21" ht="17.25">
      <c r="A21" s="1" t="s">
        <v>51</v>
      </c>
      <c r="B21" s="1" t="s">
        <v>52</v>
      </c>
      <c r="C21" s="3">
        <v>106.0</v>
      </c>
      <c r="D21" s="3">
        <v>1659.0</v>
      </c>
      <c r="E21" s="3">
        <v>13.0</v>
      </c>
      <c r="F21" s="3">
        <v>300.0</v>
      </c>
      <c r="G21" s="3">
        <v>46.0</v>
      </c>
      <c r="H21" s="6">
        <v>46.0</v>
      </c>
      <c r="I21">
        <f t="shared" si="1"/>
        <v>0</v>
      </c>
    </row>
    <row r="22" ht="17.25">
      <c r="A22" s="1" t="s">
        <v>53</v>
      </c>
      <c r="B22" s="1" t="s">
        <v>54</v>
      </c>
      <c r="C22" s="3">
        <v>94.0</v>
      </c>
      <c r="D22" s="3">
        <v>127.0</v>
      </c>
      <c r="E22" s="3">
        <v>7.0</v>
      </c>
      <c r="F22" s="3">
        <v>221.0</v>
      </c>
      <c r="G22" s="3">
        <v>41.0</v>
      </c>
      <c r="H22" s="6">
        <v>41.0</v>
      </c>
      <c r="I22">
        <f t="shared" si="1"/>
        <v>0</v>
      </c>
    </row>
    <row r="23" ht="17.25">
      <c r="A23" s="1" t="s">
        <v>55</v>
      </c>
      <c r="B23" s="1" t="s">
        <v>56</v>
      </c>
      <c r="C23" s="3">
        <v>79.0</v>
      </c>
      <c r="D23" s="3">
        <v>22.0</v>
      </c>
      <c r="E23" s="3">
        <v>0.0</v>
      </c>
      <c r="F23" s="3">
        <v>101.0</v>
      </c>
      <c r="G23" s="3">
        <v>34.0</v>
      </c>
      <c r="H23" s="6">
        <v>34.0</v>
      </c>
      <c r="I23">
        <f t="shared" si="1"/>
        <v>0</v>
      </c>
    </row>
    <row r="24" ht="17.25">
      <c r="A24" s="17" t="s">
        <v>57</v>
      </c>
      <c r="B24" s="17" t="s">
        <v>58</v>
      </c>
      <c r="C24" s="18">
        <v>56.0</v>
      </c>
      <c r="D24" s="18">
        <v>257.0</v>
      </c>
      <c r="E24" s="18">
        <v>0.0</v>
      </c>
      <c r="F24" s="18">
        <v>300.0</v>
      </c>
      <c r="G24" s="18">
        <v>24.0</v>
      </c>
      <c r="H24" s="9">
        <v>24.0</v>
      </c>
      <c r="I24">
        <f t="shared" si="1"/>
        <v>0</v>
      </c>
    </row>
    <row r="25" ht="17.25">
      <c r="A25" s="19" t="s">
        <v>59</v>
      </c>
      <c r="B25" s="19" t="s">
        <v>60</v>
      </c>
      <c r="C25" s="20">
        <v>76.0</v>
      </c>
      <c r="D25" s="20">
        <v>6168.0</v>
      </c>
      <c r="E25" s="20">
        <v>13.0</v>
      </c>
      <c r="F25" s="20">
        <v>300.0</v>
      </c>
      <c r="G25" s="20">
        <v>33.0</v>
      </c>
      <c r="H25" s="6">
        <v>33.0</v>
      </c>
      <c r="I25">
        <f t="shared" si="1"/>
        <v>0</v>
      </c>
    </row>
    <row r="26" ht="17.25">
      <c r="A26" s="7" t="s">
        <v>61</v>
      </c>
      <c r="B26" s="7" t="s">
        <v>62</v>
      </c>
      <c r="C26" s="8">
        <v>49.0</v>
      </c>
      <c r="D26" s="8">
        <v>2379.0</v>
      </c>
      <c r="E26" s="8">
        <v>11.0</v>
      </c>
      <c r="F26" s="8">
        <v>300.0</v>
      </c>
      <c r="G26" s="8">
        <v>21.0</v>
      </c>
      <c r="H26" s="9">
        <v>22.0</v>
      </c>
      <c r="I26">
        <f t="shared" si="1"/>
        <v>1</v>
      </c>
    </row>
    <row r="27" ht="17.25">
      <c r="A27" s="7" t="s">
        <v>63</v>
      </c>
      <c r="B27" s="7" t="s">
        <v>64</v>
      </c>
      <c r="C27" s="8">
        <v>61.0</v>
      </c>
      <c r="D27" s="8">
        <v>1055.0</v>
      </c>
      <c r="E27" s="8">
        <v>3.0</v>
      </c>
      <c r="F27" s="8">
        <v>300.0</v>
      </c>
      <c r="G27" s="8">
        <v>26.0</v>
      </c>
      <c r="H27" s="6">
        <v>26.0</v>
      </c>
      <c r="I27">
        <f t="shared" si="1"/>
        <v>0</v>
      </c>
    </row>
    <row r="28" ht="17.25">
      <c r="A28" s="1" t="s">
        <v>65</v>
      </c>
      <c r="B28" s="1" t="s">
        <v>66</v>
      </c>
      <c r="C28" s="3">
        <v>75.0</v>
      </c>
      <c r="D28" s="3">
        <v>74.0</v>
      </c>
      <c r="E28" s="3">
        <v>0.0</v>
      </c>
      <c r="F28" s="3">
        <v>149.0</v>
      </c>
      <c r="G28" s="3">
        <v>33.0</v>
      </c>
      <c r="H28" s="6">
        <v>33.0</v>
      </c>
      <c r="I28">
        <f t="shared" si="1"/>
        <v>0</v>
      </c>
    </row>
    <row r="29" ht="17.25">
      <c r="A29" s="7" t="s">
        <v>67</v>
      </c>
      <c r="B29" s="7" t="s">
        <v>68</v>
      </c>
      <c r="C29" s="8">
        <v>52.0</v>
      </c>
      <c r="D29" s="8">
        <v>128.0</v>
      </c>
      <c r="E29" s="8">
        <v>0.0</v>
      </c>
      <c r="F29" s="8">
        <v>180.0</v>
      </c>
      <c r="G29" s="8">
        <v>23.0</v>
      </c>
      <c r="H29" s="9">
        <v>23.0</v>
      </c>
      <c r="I29">
        <f t="shared" si="1"/>
        <v>0</v>
      </c>
    </row>
    <row r="30" ht="17.25">
      <c r="A30" s="7" t="s">
        <v>69</v>
      </c>
      <c r="B30" s="7" t="s">
        <v>70</v>
      </c>
      <c r="C30" s="8">
        <v>56.0</v>
      </c>
      <c r="D30" s="8">
        <v>1402.0</v>
      </c>
      <c r="E30" s="8">
        <v>0.0</v>
      </c>
      <c r="F30" s="8">
        <v>300.0</v>
      </c>
      <c r="G30" s="8">
        <v>24.0</v>
      </c>
      <c r="H30" s="9">
        <v>24.0</v>
      </c>
      <c r="I30">
        <f t="shared" si="1"/>
        <v>0</v>
      </c>
    </row>
    <row r="31" ht="17.25">
      <c r="A31" s="1" t="s">
        <v>71</v>
      </c>
      <c r="B31" s="1" t="s">
        <v>72</v>
      </c>
      <c r="C31" s="3">
        <v>255.0</v>
      </c>
      <c r="D31" s="3">
        <v>1516.0</v>
      </c>
      <c r="E31" s="3">
        <v>3.0</v>
      </c>
      <c r="F31" s="3">
        <v>300.0</v>
      </c>
      <c r="G31" s="3">
        <v>110.0</v>
      </c>
      <c r="H31" s="6">
        <v>111.0</v>
      </c>
      <c r="I31">
        <f t="shared" si="1"/>
        <v>1</v>
      </c>
    </row>
    <row r="32" ht="17.25">
      <c r="A32" s="7" t="s">
        <v>73</v>
      </c>
      <c r="B32" s="7" t="s">
        <v>74</v>
      </c>
      <c r="C32" s="8">
        <v>53.0</v>
      </c>
      <c r="D32" s="8">
        <v>325.0</v>
      </c>
      <c r="E32" s="8">
        <v>0.0</v>
      </c>
      <c r="F32" s="8">
        <v>300.0</v>
      </c>
      <c r="G32" s="8">
        <v>23.0</v>
      </c>
      <c r="H32" s="9">
        <v>23.0</v>
      </c>
      <c r="I32">
        <f t="shared" si="1"/>
        <v>0</v>
      </c>
    </row>
    <row r="33" ht="17.25">
      <c r="A33" s="19" t="s">
        <v>75</v>
      </c>
      <c r="B33" s="19" t="s">
        <v>76</v>
      </c>
      <c r="C33" s="20">
        <v>127.0</v>
      </c>
      <c r="D33" s="20">
        <v>1107.0</v>
      </c>
      <c r="E33" s="20">
        <v>0.0</v>
      </c>
      <c r="F33" s="20">
        <v>300.0</v>
      </c>
      <c r="G33" s="20">
        <v>54.0</v>
      </c>
      <c r="H33" s="6">
        <v>54.0</v>
      </c>
      <c r="I33">
        <f t="shared" si="1"/>
        <v>0</v>
      </c>
    </row>
    <row r="34" ht="17.25">
      <c r="A34" s="7" t="s">
        <v>77</v>
      </c>
      <c r="B34" s="7" t="s">
        <v>78</v>
      </c>
      <c r="C34" s="8">
        <v>57.0</v>
      </c>
      <c r="D34" s="8">
        <v>74.0</v>
      </c>
      <c r="E34" s="8">
        <v>6.0</v>
      </c>
      <c r="F34" s="8">
        <v>131.0</v>
      </c>
      <c r="G34" s="8">
        <v>24.0</v>
      </c>
      <c r="H34" s="9">
        <v>24.0</v>
      </c>
      <c r="I34">
        <f t="shared" si="1"/>
        <v>0</v>
      </c>
    </row>
    <row r="35" ht="17.25">
      <c r="A35" s="1" t="s">
        <v>79</v>
      </c>
      <c r="B35" s="1" t="s">
        <v>80</v>
      </c>
      <c r="C35" s="3">
        <v>65.0</v>
      </c>
      <c r="D35" s="3">
        <v>186.0</v>
      </c>
      <c r="E35" s="3">
        <v>12.0</v>
      </c>
      <c r="F35" s="3">
        <v>251.0</v>
      </c>
      <c r="G35" s="3">
        <v>28.0</v>
      </c>
      <c r="H35" s="6">
        <v>28.0</v>
      </c>
      <c r="I35">
        <f t="shared" si="1"/>
        <v>0</v>
      </c>
    </row>
    <row r="36" ht="17.25">
      <c r="A36" s="1" t="s">
        <v>81</v>
      </c>
      <c r="B36" s="1" t="s">
        <v>82</v>
      </c>
      <c r="C36" s="3">
        <v>102.0</v>
      </c>
      <c r="D36" s="3">
        <v>865.0</v>
      </c>
      <c r="E36" s="3">
        <v>13.0</v>
      </c>
      <c r="F36" s="3">
        <v>300.0</v>
      </c>
      <c r="G36" s="3">
        <v>44.0</v>
      </c>
      <c r="H36" s="6">
        <v>44.0</v>
      </c>
      <c r="I36">
        <f t="shared" si="1"/>
        <v>0</v>
      </c>
    </row>
    <row r="37" ht="17.25">
      <c r="A37" s="7" t="s">
        <v>83</v>
      </c>
      <c r="B37" s="7" t="s">
        <v>84</v>
      </c>
      <c r="C37" s="8">
        <v>49.0</v>
      </c>
      <c r="D37" s="8">
        <v>328.0</v>
      </c>
      <c r="E37" s="8">
        <v>18.0</v>
      </c>
      <c r="F37" s="8">
        <v>300.0</v>
      </c>
      <c r="G37" s="8">
        <v>21.0</v>
      </c>
      <c r="H37" s="9">
        <v>21.0</v>
      </c>
      <c r="I37">
        <f t="shared" si="1"/>
        <v>0</v>
      </c>
    </row>
    <row r="38" ht="17.25">
      <c r="A38" s="1" t="s">
        <v>85</v>
      </c>
      <c r="B38" s="1" t="s">
        <v>86</v>
      </c>
      <c r="C38" s="3">
        <v>80.0</v>
      </c>
      <c r="D38" s="3">
        <v>35.0</v>
      </c>
      <c r="E38" s="3">
        <v>3.0</v>
      </c>
      <c r="F38" s="3">
        <v>115.0</v>
      </c>
      <c r="G38" s="3">
        <v>35.0</v>
      </c>
      <c r="H38" s="6">
        <v>35.0</v>
      </c>
      <c r="I38">
        <f t="shared" si="1"/>
        <v>0</v>
      </c>
    </row>
    <row r="39" ht="17.25">
      <c r="A39" s="1" t="s">
        <v>87</v>
      </c>
      <c r="B39" s="1" t="s">
        <v>88</v>
      </c>
      <c r="C39" s="3">
        <v>67.0</v>
      </c>
      <c r="D39" s="3">
        <v>613.0</v>
      </c>
      <c r="E39" s="3">
        <v>7.0</v>
      </c>
      <c r="F39" s="3">
        <v>300.0</v>
      </c>
      <c r="G39" s="3">
        <v>29.0</v>
      </c>
      <c r="H39" s="6">
        <v>29.0</v>
      </c>
      <c r="I39">
        <f t="shared" si="1"/>
        <v>0</v>
      </c>
    </row>
    <row r="40" ht="17.25">
      <c r="A40" s="1" t="s">
        <v>89</v>
      </c>
      <c r="B40" s="1" t="s">
        <v>90</v>
      </c>
      <c r="C40" s="3">
        <v>77.0</v>
      </c>
      <c r="D40" s="3">
        <v>132.0</v>
      </c>
      <c r="E40" s="3">
        <v>4.0</v>
      </c>
      <c r="F40" s="3">
        <v>209.0</v>
      </c>
      <c r="G40" s="3">
        <v>33.0</v>
      </c>
      <c r="H40" s="6">
        <v>32.0</v>
      </c>
      <c r="I40">
        <f t="shared" si="1"/>
        <v>-1</v>
      </c>
    </row>
    <row r="41" ht="17.25">
      <c r="A41" s="7" t="s">
        <v>91</v>
      </c>
      <c r="B41" s="7" t="s">
        <v>92</v>
      </c>
      <c r="C41" s="8">
        <v>59.0</v>
      </c>
      <c r="D41" s="8">
        <v>153.0</v>
      </c>
      <c r="E41" s="8">
        <v>2.0</v>
      </c>
      <c r="F41" s="8">
        <v>212.0</v>
      </c>
      <c r="G41" s="8">
        <v>25.0</v>
      </c>
      <c r="H41" s="6">
        <v>25.0</v>
      </c>
      <c r="I41">
        <f t="shared" si="1"/>
        <v>0</v>
      </c>
    </row>
    <row r="42" ht="17.25">
      <c r="A42" s="7" t="s">
        <v>93</v>
      </c>
      <c r="B42" s="7" t="s">
        <v>94</v>
      </c>
      <c r="C42" s="8">
        <v>54.0</v>
      </c>
      <c r="D42" s="8">
        <v>217.0</v>
      </c>
      <c r="E42" s="8">
        <v>5.0</v>
      </c>
      <c r="F42" s="8">
        <v>271.0</v>
      </c>
      <c r="G42" s="8">
        <v>23.0</v>
      </c>
      <c r="H42" s="9">
        <v>23.0</v>
      </c>
      <c r="I42">
        <f t="shared" si="1"/>
        <v>0</v>
      </c>
    </row>
    <row r="43" ht="17.25">
      <c r="A43" s="7" t="s">
        <v>95</v>
      </c>
      <c r="B43" s="7" t="s">
        <v>96</v>
      </c>
      <c r="C43" s="8">
        <v>53.0</v>
      </c>
      <c r="D43" s="8">
        <v>116.0</v>
      </c>
      <c r="E43" s="8">
        <v>14.0</v>
      </c>
      <c r="F43" s="8">
        <v>169.0</v>
      </c>
      <c r="G43" s="8">
        <v>23.0</v>
      </c>
      <c r="H43" s="9">
        <v>23.0</v>
      </c>
      <c r="I43">
        <f t="shared" si="1"/>
        <v>0</v>
      </c>
    </row>
    <row r="44">
      <c r="H44" s="22"/>
    </row>
    <row r="45">
      <c r="H45" s="23" t="s">
        <v>101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9.14"/>
    <col customWidth="1" min="3" max="3" width="3.86"/>
    <col customWidth="1" min="4" max="4" width="7.0"/>
    <col customWidth="1" min="5" max="5" width="12.14"/>
    <col customWidth="1" min="8" max="8" width="21.71"/>
  </cols>
  <sheetData>
    <row r="1">
      <c r="A1" s="5" t="s">
        <v>0</v>
      </c>
      <c r="B1" s="24"/>
      <c r="C1" s="6">
        <v>10946.0</v>
      </c>
      <c r="D1" s="24"/>
      <c r="E1" s="24"/>
      <c r="F1" s="24"/>
      <c r="G1" s="24"/>
      <c r="H1" s="25" t="s">
        <v>102</v>
      </c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25" t="s">
        <v>103</v>
      </c>
    </row>
    <row r="3">
      <c r="A3" s="5" t="s">
        <v>9</v>
      </c>
      <c r="B3" s="5" t="s">
        <v>10</v>
      </c>
      <c r="C3" s="6">
        <v>70.0</v>
      </c>
      <c r="D3" s="6">
        <v>449.0</v>
      </c>
      <c r="E3" s="6">
        <v>4.0</v>
      </c>
      <c r="F3" s="6">
        <v>291.0</v>
      </c>
      <c r="G3" s="6">
        <v>30.0</v>
      </c>
      <c r="H3" s="26" t="s">
        <v>104</v>
      </c>
    </row>
    <row r="4">
      <c r="A4" s="27" t="s">
        <v>11</v>
      </c>
      <c r="B4" s="27" t="s">
        <v>12</v>
      </c>
      <c r="C4" s="9">
        <v>54.0</v>
      </c>
      <c r="D4" s="9">
        <v>40.0</v>
      </c>
      <c r="E4" s="9">
        <v>12.0</v>
      </c>
      <c r="F4" s="9">
        <v>94.0</v>
      </c>
      <c r="G4" s="9">
        <v>23.0</v>
      </c>
      <c r="H4" s="28"/>
      <c r="I4" s="4" t="s">
        <v>105</v>
      </c>
    </row>
    <row r="5">
      <c r="A5" s="27" t="s">
        <v>13</v>
      </c>
      <c r="B5" s="27" t="s">
        <v>14</v>
      </c>
      <c r="C5" s="9">
        <v>47.0</v>
      </c>
      <c r="D5" s="9">
        <v>77.0</v>
      </c>
      <c r="E5" s="9">
        <v>0.0</v>
      </c>
      <c r="F5" s="9">
        <v>124.0</v>
      </c>
      <c r="G5" s="9">
        <v>20.0</v>
      </c>
      <c r="H5" s="28"/>
    </row>
    <row r="6">
      <c r="A6" s="27" t="s">
        <v>15</v>
      </c>
      <c r="B6" s="27" t="s">
        <v>16</v>
      </c>
      <c r="C6" s="9">
        <v>51.0</v>
      </c>
      <c r="D6" s="9">
        <v>473.0</v>
      </c>
      <c r="E6" s="9">
        <v>7.0</v>
      </c>
      <c r="F6" s="9">
        <v>300.0</v>
      </c>
      <c r="G6" s="9">
        <v>22.0</v>
      </c>
      <c r="H6" s="26" t="s">
        <v>106</v>
      </c>
    </row>
    <row r="7">
      <c r="A7" s="5" t="s">
        <v>17</v>
      </c>
      <c r="B7" s="5" t="s">
        <v>18</v>
      </c>
      <c r="C7" s="6">
        <v>153.0</v>
      </c>
      <c r="D7" s="6">
        <v>2.0</v>
      </c>
      <c r="E7" s="6">
        <v>0.0</v>
      </c>
      <c r="F7" s="6">
        <v>155.0</v>
      </c>
      <c r="G7" s="6">
        <v>65.0</v>
      </c>
      <c r="H7" s="28"/>
    </row>
    <row r="8">
      <c r="A8" s="27" t="s">
        <v>19</v>
      </c>
      <c r="B8" s="27" t="s">
        <v>20</v>
      </c>
      <c r="C8" s="9">
        <v>52.0</v>
      </c>
      <c r="D8" s="9">
        <v>290.0</v>
      </c>
      <c r="E8" s="9">
        <v>10.0</v>
      </c>
      <c r="F8" s="9">
        <v>290.0</v>
      </c>
      <c r="G8" s="9">
        <v>22.0</v>
      </c>
      <c r="H8" s="26" t="s">
        <v>106</v>
      </c>
    </row>
    <row r="9">
      <c r="A9" s="27" t="s">
        <v>21</v>
      </c>
      <c r="B9" s="27" t="s">
        <v>22</v>
      </c>
      <c r="C9" s="9">
        <v>54.0</v>
      </c>
      <c r="D9" s="9">
        <v>244.0</v>
      </c>
      <c r="E9" s="9">
        <v>6.0</v>
      </c>
      <c r="F9" s="9">
        <v>297.0</v>
      </c>
      <c r="G9" s="9">
        <v>24.0</v>
      </c>
      <c r="H9" s="26" t="s">
        <v>106</v>
      </c>
    </row>
    <row r="10">
      <c r="A10" s="5" t="s">
        <v>23</v>
      </c>
      <c r="B10" s="5" t="s">
        <v>24</v>
      </c>
      <c r="C10" s="6">
        <v>60.0</v>
      </c>
      <c r="D10" s="6">
        <v>61.0</v>
      </c>
      <c r="E10" s="6">
        <v>2.0</v>
      </c>
      <c r="F10" s="6">
        <v>121.0</v>
      </c>
      <c r="G10" s="6">
        <v>26.0</v>
      </c>
      <c r="H10" s="28"/>
    </row>
    <row r="11">
      <c r="A11" s="27" t="s">
        <v>25</v>
      </c>
      <c r="B11" s="27" t="s">
        <v>26</v>
      </c>
      <c r="C11" s="9">
        <v>55.0</v>
      </c>
      <c r="D11" s="9">
        <v>44.0</v>
      </c>
      <c r="E11" s="9">
        <v>4.0</v>
      </c>
      <c r="F11" s="9">
        <v>99.0</v>
      </c>
      <c r="G11" s="9">
        <v>23.0</v>
      </c>
      <c r="H11" s="28"/>
      <c r="I11" s="4" t="s">
        <v>107</v>
      </c>
    </row>
    <row r="12">
      <c r="A12" s="5" t="s">
        <v>27</v>
      </c>
      <c r="B12" s="5" t="s">
        <v>28</v>
      </c>
      <c r="C12" s="6">
        <v>60.0</v>
      </c>
      <c r="D12" s="6">
        <v>94.0</v>
      </c>
      <c r="E12" s="6">
        <v>5.0</v>
      </c>
      <c r="F12" s="6">
        <v>154.0</v>
      </c>
      <c r="G12" s="6">
        <v>26.0</v>
      </c>
      <c r="H12" s="28"/>
    </row>
    <row r="13">
      <c r="A13" s="5" t="s">
        <v>29</v>
      </c>
      <c r="B13" s="5" t="s">
        <v>30</v>
      </c>
      <c r="C13" s="6">
        <v>59.0</v>
      </c>
      <c r="D13" s="6">
        <v>110.0</v>
      </c>
      <c r="E13" s="6">
        <v>3.0</v>
      </c>
      <c r="F13" s="6">
        <v>169.0</v>
      </c>
      <c r="G13" s="6">
        <v>26.0</v>
      </c>
      <c r="H13" s="28"/>
    </row>
    <row r="14">
      <c r="A14" s="27" t="s">
        <v>31</v>
      </c>
      <c r="B14" s="27" t="s">
        <v>32</v>
      </c>
      <c r="C14" s="9">
        <v>54.0</v>
      </c>
      <c r="D14" s="9">
        <v>1378.0</v>
      </c>
      <c r="E14" s="9">
        <v>10.0</v>
      </c>
      <c r="F14" s="9">
        <v>294.0</v>
      </c>
      <c r="G14" s="9">
        <v>24.0</v>
      </c>
      <c r="H14" s="28"/>
    </row>
    <row r="15">
      <c r="A15" s="27" t="s">
        <v>33</v>
      </c>
      <c r="B15" s="27" t="s">
        <v>34</v>
      </c>
      <c r="C15" s="9">
        <v>53.0</v>
      </c>
      <c r="D15" s="9">
        <v>276.0</v>
      </c>
      <c r="E15" s="9">
        <v>4.0</v>
      </c>
      <c r="F15" s="9">
        <v>300.0</v>
      </c>
      <c r="G15" s="9">
        <v>23.0</v>
      </c>
      <c r="H15" s="26" t="s">
        <v>106</v>
      </c>
    </row>
    <row r="16">
      <c r="A16" s="5" t="s">
        <v>35</v>
      </c>
      <c r="B16" s="5" t="s">
        <v>36</v>
      </c>
      <c r="C16" s="6">
        <v>121.0</v>
      </c>
      <c r="D16" s="6">
        <v>7.0</v>
      </c>
      <c r="E16" s="6">
        <v>0.0</v>
      </c>
      <c r="F16" s="6">
        <v>128.0</v>
      </c>
      <c r="G16" s="6">
        <v>52.0</v>
      </c>
      <c r="H16" s="28"/>
    </row>
    <row r="17">
      <c r="A17" s="5" t="s">
        <v>43</v>
      </c>
      <c r="B17" s="5" t="s">
        <v>44</v>
      </c>
      <c r="C17" s="6">
        <v>256.0</v>
      </c>
      <c r="D17" s="6">
        <v>1961.0</v>
      </c>
      <c r="E17" s="6">
        <v>1.0</v>
      </c>
      <c r="F17" s="6">
        <v>299.0</v>
      </c>
      <c r="G17" s="6">
        <v>110.0</v>
      </c>
      <c r="H17" s="28"/>
    </row>
    <row r="18">
      <c r="A18" s="5" t="s">
        <v>45</v>
      </c>
      <c r="B18" s="5" t="s">
        <v>46</v>
      </c>
      <c r="C18" s="6">
        <v>99.0</v>
      </c>
      <c r="D18" s="6">
        <v>200.0</v>
      </c>
      <c r="E18" s="6">
        <v>0.0</v>
      </c>
      <c r="F18" s="6">
        <v>299.0</v>
      </c>
      <c r="G18" s="6">
        <v>42.0</v>
      </c>
      <c r="H18" s="28"/>
    </row>
    <row r="19">
      <c r="A19" s="5" t="s">
        <v>47</v>
      </c>
      <c r="B19" s="5" t="s">
        <v>48</v>
      </c>
      <c r="C19" s="6">
        <v>130.0</v>
      </c>
      <c r="D19" s="6">
        <v>1167.0</v>
      </c>
      <c r="E19" s="6">
        <v>1.0</v>
      </c>
      <c r="F19" s="6">
        <v>299.0</v>
      </c>
      <c r="G19" s="6">
        <v>56.0</v>
      </c>
      <c r="H19" s="28"/>
    </row>
    <row r="20">
      <c r="A20" s="5" t="s">
        <v>49</v>
      </c>
      <c r="B20" s="5" t="s">
        <v>50</v>
      </c>
      <c r="C20" s="6">
        <v>131.0</v>
      </c>
      <c r="D20" s="6">
        <v>1620.0</v>
      </c>
      <c r="E20" s="6">
        <v>0.0</v>
      </c>
      <c r="F20" s="6">
        <v>298.0</v>
      </c>
      <c r="G20" s="6">
        <v>56.0</v>
      </c>
      <c r="H20" s="28"/>
    </row>
    <row r="21">
      <c r="A21" s="5" t="s">
        <v>51</v>
      </c>
      <c r="B21" s="5" t="s">
        <v>52</v>
      </c>
      <c r="C21" s="6">
        <v>106.0</v>
      </c>
      <c r="D21" s="6">
        <v>1666.0</v>
      </c>
      <c r="E21" s="6">
        <v>13.0</v>
      </c>
      <c r="F21" s="6">
        <v>300.0</v>
      </c>
      <c r="G21" s="6">
        <v>46.0</v>
      </c>
      <c r="H21" s="28"/>
    </row>
    <row r="22">
      <c r="A22" s="5" t="s">
        <v>53</v>
      </c>
      <c r="B22" s="5" t="s">
        <v>54</v>
      </c>
      <c r="C22" s="6">
        <v>94.0</v>
      </c>
      <c r="D22" s="6">
        <v>133.0</v>
      </c>
      <c r="E22" s="6">
        <v>8.0</v>
      </c>
      <c r="F22" s="6">
        <v>227.0</v>
      </c>
      <c r="G22" s="6">
        <v>41.0</v>
      </c>
      <c r="H22" s="28"/>
    </row>
    <row r="23">
      <c r="A23" s="5" t="s">
        <v>55</v>
      </c>
      <c r="B23" s="5" t="s">
        <v>56</v>
      </c>
      <c r="C23" s="6">
        <v>79.0</v>
      </c>
      <c r="D23" s="6">
        <v>22.0</v>
      </c>
      <c r="E23" s="6">
        <v>0.0</v>
      </c>
      <c r="F23" s="6">
        <v>101.0</v>
      </c>
      <c r="G23" s="6">
        <v>34.0</v>
      </c>
      <c r="H23" s="28"/>
    </row>
    <row r="24">
      <c r="A24" s="27" t="s">
        <v>57</v>
      </c>
      <c r="B24" s="27" t="s">
        <v>58</v>
      </c>
      <c r="C24" s="9">
        <v>56.0</v>
      </c>
      <c r="D24" s="9">
        <v>257.0</v>
      </c>
      <c r="E24" s="9">
        <v>0.0</v>
      </c>
      <c r="F24" s="9">
        <v>300.0</v>
      </c>
      <c r="G24" s="9">
        <v>24.0</v>
      </c>
      <c r="H24" s="26" t="s">
        <v>106</v>
      </c>
    </row>
    <row r="25">
      <c r="A25" s="5" t="s">
        <v>59</v>
      </c>
      <c r="B25" s="5" t="s">
        <v>60</v>
      </c>
      <c r="C25" s="6">
        <v>76.0</v>
      </c>
      <c r="D25" s="6">
        <v>6564.0</v>
      </c>
      <c r="E25" s="6">
        <v>15.0</v>
      </c>
      <c r="F25" s="6">
        <v>254.0</v>
      </c>
      <c r="G25" s="6">
        <v>33.0</v>
      </c>
      <c r="H25" s="28"/>
    </row>
    <row r="26">
      <c r="A26" s="27" t="s">
        <v>61</v>
      </c>
      <c r="B26" s="27" t="s">
        <v>62</v>
      </c>
      <c r="C26" s="9">
        <v>50.0</v>
      </c>
      <c r="D26" s="9">
        <v>2811.0</v>
      </c>
      <c r="E26" s="9">
        <v>14.0</v>
      </c>
      <c r="F26" s="9">
        <v>249.0</v>
      </c>
      <c r="G26" s="9">
        <v>22.0</v>
      </c>
      <c r="H26" s="26" t="s">
        <v>106</v>
      </c>
    </row>
    <row r="27">
      <c r="A27" s="5" t="s">
        <v>63</v>
      </c>
      <c r="B27" s="5" t="s">
        <v>64</v>
      </c>
      <c r="C27" s="6">
        <v>61.0</v>
      </c>
      <c r="D27" s="6">
        <v>1105.0</v>
      </c>
      <c r="E27" s="6">
        <v>3.0</v>
      </c>
      <c r="F27" s="6">
        <v>291.0</v>
      </c>
      <c r="G27" s="6">
        <v>26.0</v>
      </c>
      <c r="H27" s="26" t="s">
        <v>106</v>
      </c>
    </row>
    <row r="28">
      <c r="A28" s="5" t="s">
        <v>65</v>
      </c>
      <c r="B28" s="5" t="s">
        <v>66</v>
      </c>
      <c r="C28" s="6">
        <v>75.0</v>
      </c>
      <c r="D28" s="6">
        <v>74.0</v>
      </c>
      <c r="E28" s="6">
        <v>0.0</v>
      </c>
      <c r="F28" s="6">
        <v>149.0</v>
      </c>
      <c r="G28" s="6">
        <v>33.0</v>
      </c>
      <c r="H28" s="28"/>
    </row>
    <row r="29">
      <c r="A29" s="27" t="s">
        <v>67</v>
      </c>
      <c r="B29" s="27" t="s">
        <v>68</v>
      </c>
      <c r="C29" s="9">
        <v>52.0</v>
      </c>
      <c r="D29" s="9">
        <v>130.0</v>
      </c>
      <c r="E29" s="9">
        <v>0.0</v>
      </c>
      <c r="F29" s="9">
        <v>182.0</v>
      </c>
      <c r="G29" s="9">
        <v>23.0</v>
      </c>
      <c r="H29" s="26" t="s">
        <v>106</v>
      </c>
    </row>
    <row r="30">
      <c r="A30" s="27" t="s">
        <v>69</v>
      </c>
      <c r="B30" s="27" t="s">
        <v>70</v>
      </c>
      <c r="C30" s="9">
        <v>56.0</v>
      </c>
      <c r="D30" s="9">
        <v>1405.0</v>
      </c>
      <c r="E30" s="9">
        <v>0.0</v>
      </c>
      <c r="F30" s="9">
        <v>294.0</v>
      </c>
      <c r="G30" s="9">
        <v>24.0</v>
      </c>
      <c r="H30" s="26" t="s">
        <v>106</v>
      </c>
    </row>
    <row r="31">
      <c r="A31" s="5" t="s">
        <v>71</v>
      </c>
      <c r="B31" s="5" t="s">
        <v>72</v>
      </c>
      <c r="C31" s="6">
        <v>259.0</v>
      </c>
      <c r="D31" s="6">
        <v>1601.0</v>
      </c>
      <c r="E31" s="6">
        <v>3.0</v>
      </c>
      <c r="F31" s="6">
        <v>296.0</v>
      </c>
      <c r="G31" s="6">
        <v>111.0</v>
      </c>
      <c r="H31" s="28"/>
    </row>
    <row r="32">
      <c r="A32" s="27" t="s">
        <v>73</v>
      </c>
      <c r="B32" s="27" t="s">
        <v>74</v>
      </c>
      <c r="C32" s="9">
        <v>53.0</v>
      </c>
      <c r="D32" s="9">
        <v>326.0</v>
      </c>
      <c r="E32" s="9">
        <v>0.0</v>
      </c>
      <c r="F32" s="9">
        <v>299.0</v>
      </c>
      <c r="G32" s="9">
        <v>23.0</v>
      </c>
      <c r="H32" s="26" t="s">
        <v>106</v>
      </c>
    </row>
    <row r="33">
      <c r="A33" s="5" t="s">
        <v>75</v>
      </c>
      <c r="B33" s="5" t="s">
        <v>76</v>
      </c>
      <c r="C33" s="6">
        <v>127.0</v>
      </c>
      <c r="D33" s="6">
        <v>1126.0</v>
      </c>
      <c r="E33" s="6">
        <v>0.0</v>
      </c>
      <c r="F33" s="6">
        <v>299.0</v>
      </c>
      <c r="G33" s="6">
        <v>54.0</v>
      </c>
      <c r="H33" s="28"/>
    </row>
    <row r="34">
      <c r="A34" s="27" t="s">
        <v>77</v>
      </c>
      <c r="B34" s="27" t="s">
        <v>78</v>
      </c>
      <c r="C34" s="9">
        <v>57.0</v>
      </c>
      <c r="D34" s="9">
        <v>74.0</v>
      </c>
      <c r="E34" s="9">
        <v>6.0</v>
      </c>
      <c r="F34" s="9">
        <v>131.0</v>
      </c>
      <c r="G34" s="9">
        <v>24.0</v>
      </c>
      <c r="H34" s="28"/>
    </row>
    <row r="35">
      <c r="A35" s="5" t="s">
        <v>79</v>
      </c>
      <c r="B35" s="5" t="s">
        <v>80</v>
      </c>
      <c r="C35" s="6">
        <v>66.0</v>
      </c>
      <c r="D35" s="6">
        <v>186.0</v>
      </c>
      <c r="E35" s="6">
        <v>12.0</v>
      </c>
      <c r="F35" s="6">
        <v>252.0</v>
      </c>
      <c r="G35" s="6">
        <v>28.0</v>
      </c>
      <c r="H35" s="28"/>
    </row>
    <row r="36">
      <c r="A36" s="5" t="s">
        <v>81</v>
      </c>
      <c r="B36" s="5" t="s">
        <v>82</v>
      </c>
      <c r="C36" s="6">
        <v>102.0</v>
      </c>
      <c r="D36" s="6">
        <v>880.0</v>
      </c>
      <c r="E36" s="6">
        <v>13.0</v>
      </c>
      <c r="F36" s="6">
        <v>294.0</v>
      </c>
      <c r="G36" s="6">
        <v>44.0</v>
      </c>
      <c r="H36" s="28"/>
    </row>
    <row r="37">
      <c r="A37" s="27" t="s">
        <v>83</v>
      </c>
      <c r="B37" s="27" t="s">
        <v>84</v>
      </c>
      <c r="C37" s="9">
        <v>49.0</v>
      </c>
      <c r="D37" s="9">
        <v>336.0</v>
      </c>
      <c r="E37" s="9">
        <v>19.0</v>
      </c>
      <c r="F37" s="9">
        <v>293.0</v>
      </c>
      <c r="G37" s="9">
        <v>21.0</v>
      </c>
      <c r="H37" s="26" t="s">
        <v>106</v>
      </c>
    </row>
    <row r="38">
      <c r="A38" s="5" t="s">
        <v>85</v>
      </c>
      <c r="B38" s="5" t="s">
        <v>86</v>
      </c>
      <c r="C38" s="6">
        <v>80.0</v>
      </c>
      <c r="D38" s="6">
        <v>35.0</v>
      </c>
      <c r="E38" s="6">
        <v>3.0</v>
      </c>
      <c r="F38" s="6">
        <v>115.0</v>
      </c>
      <c r="G38" s="6">
        <v>35.0</v>
      </c>
      <c r="H38" s="28"/>
    </row>
    <row r="39">
      <c r="A39" s="5" t="s">
        <v>87</v>
      </c>
      <c r="B39" s="5" t="s">
        <v>88</v>
      </c>
      <c r="C39" s="6">
        <v>67.0</v>
      </c>
      <c r="D39" s="6">
        <v>620.0</v>
      </c>
      <c r="E39" s="6">
        <v>7.0</v>
      </c>
      <c r="F39" s="6">
        <v>296.0</v>
      </c>
      <c r="G39" s="6">
        <v>29.0</v>
      </c>
      <c r="H39" s="28"/>
    </row>
    <row r="40">
      <c r="A40" s="5" t="s">
        <v>89</v>
      </c>
      <c r="B40" s="5" t="s">
        <v>90</v>
      </c>
      <c r="C40" s="6">
        <v>78.0</v>
      </c>
      <c r="D40" s="6">
        <v>133.0</v>
      </c>
      <c r="E40" s="6">
        <v>4.0</v>
      </c>
      <c r="F40" s="6">
        <v>211.0</v>
      </c>
      <c r="G40" s="6">
        <v>32.0</v>
      </c>
      <c r="H40" s="28"/>
    </row>
    <row r="41">
      <c r="A41" s="5" t="s">
        <v>91</v>
      </c>
      <c r="B41" s="5" t="s">
        <v>92</v>
      </c>
      <c r="C41" s="6">
        <v>59.0</v>
      </c>
      <c r="D41" s="6">
        <v>155.0</v>
      </c>
      <c r="E41" s="6">
        <v>2.0</v>
      </c>
      <c r="F41" s="6">
        <v>214.0</v>
      </c>
      <c r="G41" s="6">
        <v>25.0</v>
      </c>
      <c r="H41" s="26" t="s">
        <v>106</v>
      </c>
    </row>
    <row r="42">
      <c r="A42" s="27" t="s">
        <v>93</v>
      </c>
      <c r="B42" s="27" t="s">
        <v>94</v>
      </c>
      <c r="C42" s="9">
        <v>54.0</v>
      </c>
      <c r="D42" s="9">
        <v>217.0</v>
      </c>
      <c r="E42" s="9">
        <v>5.0</v>
      </c>
      <c r="F42" s="9">
        <v>271.0</v>
      </c>
      <c r="G42" s="9">
        <v>23.0</v>
      </c>
      <c r="H42" s="28"/>
    </row>
    <row r="43">
      <c r="A43" s="27" t="s">
        <v>95</v>
      </c>
      <c r="B43" s="27" t="s">
        <v>96</v>
      </c>
      <c r="C43" s="9">
        <v>53.0</v>
      </c>
      <c r="D43" s="9">
        <v>116.0</v>
      </c>
      <c r="E43" s="9">
        <v>14.0</v>
      </c>
      <c r="F43" s="9">
        <v>169.0</v>
      </c>
      <c r="G43" s="9">
        <v>23.0</v>
      </c>
      <c r="H43" s="26" t="s">
        <v>106</v>
      </c>
    </row>
    <row r="44">
      <c r="A44" s="22"/>
      <c r="B44" s="22"/>
      <c r="C44" s="22"/>
      <c r="D44" s="22"/>
      <c r="E44" s="22"/>
      <c r="F44" s="22"/>
      <c r="G44" s="22"/>
    </row>
    <row r="45">
      <c r="A45" s="22"/>
      <c r="B45" s="22"/>
      <c r="C45" s="22"/>
      <c r="D45" s="22"/>
      <c r="E45" s="22"/>
      <c r="F45" s="22"/>
      <c r="G45" s="23" t="s">
        <v>101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1.14"/>
    <col customWidth="1" min="2" max="2" width="11.71"/>
    <col customWidth="1" min="3" max="3" width="9.57"/>
    <col customWidth="1" min="4" max="4" width="9.29"/>
    <col customWidth="1" min="5" max="5" width="9.71"/>
    <col customWidth="1" min="6" max="6" width="10.29"/>
    <col customWidth="1" min="7" max="7" width="7.57"/>
  </cols>
  <sheetData>
    <row r="1">
      <c r="A1" s="29" t="s">
        <v>108</v>
      </c>
      <c r="B1" s="30"/>
      <c r="C1" s="31">
        <v>10636.0</v>
      </c>
      <c r="D1" s="30"/>
      <c r="E1" s="30"/>
      <c r="F1" s="30"/>
      <c r="G1" s="30"/>
      <c r="H1" s="32" t="s">
        <v>109</v>
      </c>
      <c r="I1" s="33" t="s">
        <v>110</v>
      </c>
      <c r="K1" s="34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>
      <c r="A2" s="29" t="s">
        <v>2</v>
      </c>
      <c r="B2" s="29" t="s">
        <v>3</v>
      </c>
      <c r="C2" s="29" t="s">
        <v>4</v>
      </c>
      <c r="D2" s="29" t="s">
        <v>5</v>
      </c>
      <c r="E2" s="29" t="s">
        <v>6</v>
      </c>
      <c r="F2" s="29" t="s">
        <v>7</v>
      </c>
      <c r="G2" s="29" t="s">
        <v>8</v>
      </c>
      <c r="I2" s="37"/>
      <c r="K2" s="38" t="s">
        <v>111</v>
      </c>
      <c r="L2" s="39" t="s">
        <v>112</v>
      </c>
      <c r="M2" s="35"/>
      <c r="N2" s="40" t="s">
        <v>113</v>
      </c>
      <c r="O2" s="35"/>
      <c r="P2" s="40" t="s">
        <v>114</v>
      </c>
      <c r="Q2" s="35"/>
      <c r="R2" s="35"/>
      <c r="S2" s="35"/>
      <c r="T2" s="35"/>
      <c r="U2" s="35"/>
      <c r="V2" s="35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>
      <c r="A3" s="41" t="s">
        <v>115</v>
      </c>
      <c r="B3" s="41" t="s">
        <v>116</v>
      </c>
      <c r="C3" s="42">
        <v>68.0</v>
      </c>
      <c r="D3" s="42">
        <v>330.0</v>
      </c>
      <c r="E3" s="42">
        <v>0.0</v>
      </c>
      <c r="F3" s="42">
        <v>300.0</v>
      </c>
      <c r="G3" s="42">
        <v>29.0</v>
      </c>
      <c r="H3" s="4" t="s">
        <v>117</v>
      </c>
      <c r="I3" s="43"/>
      <c r="K3" s="44" t="s">
        <v>118</v>
      </c>
      <c r="L3" s="4">
        <v>364734.0</v>
      </c>
      <c r="M3" s="4">
        <v>331440.0</v>
      </c>
      <c r="N3" s="4">
        <v>332225.0</v>
      </c>
      <c r="O3" s="4">
        <v>50593.0</v>
      </c>
      <c r="P3" s="4">
        <v>10424.0</v>
      </c>
      <c r="Q3" s="4">
        <v>137708.0</v>
      </c>
      <c r="R3" s="4">
        <v>365510.0</v>
      </c>
      <c r="S3" s="35"/>
      <c r="T3" s="35"/>
      <c r="U3" s="35"/>
      <c r="V3" s="35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>
      <c r="A4" s="45" t="s">
        <v>11</v>
      </c>
      <c r="B4" s="45" t="s">
        <v>12</v>
      </c>
      <c r="C4" s="46">
        <v>54.0</v>
      </c>
      <c r="D4" s="46">
        <v>38.0</v>
      </c>
      <c r="E4" s="46">
        <v>12.0</v>
      </c>
      <c r="F4" s="46">
        <v>92.0</v>
      </c>
      <c r="G4" s="46">
        <v>24.0</v>
      </c>
      <c r="H4" s="4" t="s">
        <v>119</v>
      </c>
      <c r="I4" s="33" t="s">
        <v>120</v>
      </c>
      <c r="K4" s="47" t="s">
        <v>121</v>
      </c>
      <c r="L4" s="48">
        <v>162703.0</v>
      </c>
      <c r="M4" s="48">
        <v>377300.0</v>
      </c>
      <c r="N4" s="48">
        <v>276965.0</v>
      </c>
      <c r="O4" s="48">
        <v>176634.0</v>
      </c>
      <c r="P4" s="48">
        <v>68657.0</v>
      </c>
      <c r="Q4" s="48">
        <v>175845.0</v>
      </c>
      <c r="R4" s="48">
        <v>377496.0</v>
      </c>
      <c r="S4" s="48">
        <v>264993.0</v>
      </c>
      <c r="T4" s="48">
        <v>212182.0</v>
      </c>
      <c r="U4" s="48">
        <v>151359.0</v>
      </c>
      <c r="V4" s="48">
        <v>6984.0</v>
      </c>
      <c r="W4" s="48">
        <v>347964.0</v>
      </c>
      <c r="X4" s="48">
        <v>212186.0</v>
      </c>
      <c r="Y4" s="48">
        <v>28165.0</v>
      </c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</row>
    <row r="5">
      <c r="A5" s="45" t="s">
        <v>13</v>
      </c>
      <c r="B5" s="45" t="s">
        <v>14</v>
      </c>
      <c r="C5" s="46">
        <v>45.0</v>
      </c>
      <c r="D5" s="46">
        <v>77.0</v>
      </c>
      <c r="E5" s="46">
        <v>0.0</v>
      </c>
      <c r="F5" s="46">
        <v>122.0</v>
      </c>
      <c r="G5" s="46">
        <v>20.0</v>
      </c>
      <c r="H5" s="4" t="s">
        <v>122</v>
      </c>
      <c r="I5" s="33" t="s">
        <v>123</v>
      </c>
      <c r="K5" s="44"/>
      <c r="L5" s="48">
        <v>100850.0</v>
      </c>
      <c r="M5" s="4">
        <v>379373.0</v>
      </c>
      <c r="N5" s="49">
        <v>71927.0</v>
      </c>
      <c r="O5" s="4">
        <v>107272.0</v>
      </c>
      <c r="P5" s="4">
        <v>379387.0</v>
      </c>
      <c r="Q5" s="4">
        <v>379388.0</v>
      </c>
      <c r="R5" s="4">
        <v>192426.0</v>
      </c>
      <c r="S5" s="4">
        <v>205409.0</v>
      </c>
      <c r="T5" s="4">
        <v>112380.0</v>
      </c>
      <c r="U5" s="4">
        <v>100856.0</v>
      </c>
      <c r="V5" s="48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>
      <c r="A6" s="29" t="s">
        <v>15</v>
      </c>
      <c r="B6" s="29" t="s">
        <v>16</v>
      </c>
      <c r="C6" s="31">
        <v>68.0</v>
      </c>
      <c r="D6" s="31">
        <v>423.0</v>
      </c>
      <c r="E6" s="31">
        <v>7.0</v>
      </c>
      <c r="F6" s="31">
        <v>300.0</v>
      </c>
      <c r="G6" s="31">
        <v>29.0</v>
      </c>
      <c r="H6" s="4" t="s">
        <v>124</v>
      </c>
      <c r="I6" s="33" t="s">
        <v>125</v>
      </c>
      <c r="K6" s="32" t="s">
        <v>126</v>
      </c>
      <c r="L6" s="48"/>
      <c r="M6" s="36"/>
      <c r="N6" s="35"/>
      <c r="O6" s="35"/>
      <c r="P6" s="35"/>
      <c r="Q6" s="35"/>
      <c r="R6" s="35"/>
      <c r="S6" s="35"/>
      <c r="T6" s="35"/>
      <c r="U6" s="35"/>
      <c r="V6" s="35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>
      <c r="A7" s="50" t="s">
        <v>17</v>
      </c>
      <c r="B7" s="50" t="s">
        <v>18</v>
      </c>
      <c r="C7" s="51">
        <v>152.0</v>
      </c>
      <c r="D7" s="51">
        <v>2.0</v>
      </c>
      <c r="E7" s="51">
        <v>0.0</v>
      </c>
      <c r="F7" s="51">
        <v>154.0</v>
      </c>
      <c r="G7" s="51">
        <v>66.0</v>
      </c>
      <c r="H7" s="4" t="s">
        <v>127</v>
      </c>
      <c r="I7" s="33" t="s">
        <v>128</v>
      </c>
      <c r="K7" s="32"/>
      <c r="L7" s="48">
        <v>108047.0</v>
      </c>
      <c r="M7" s="48">
        <v>145206.0</v>
      </c>
      <c r="N7" s="35"/>
      <c r="O7" s="35"/>
      <c r="P7" s="35"/>
      <c r="Q7" s="35"/>
      <c r="R7" s="35"/>
      <c r="S7" s="35"/>
      <c r="T7" s="35"/>
      <c r="U7" s="35"/>
      <c r="V7" s="35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>
      <c r="A8" s="50" t="s">
        <v>19</v>
      </c>
      <c r="B8" s="50" t="s">
        <v>20</v>
      </c>
      <c r="C8" s="50">
        <v>68.0</v>
      </c>
      <c r="D8" s="50">
        <v>262.0</v>
      </c>
      <c r="E8" s="50">
        <v>10.0</v>
      </c>
      <c r="F8" s="50">
        <v>300.0</v>
      </c>
      <c r="G8" s="50">
        <v>29.0</v>
      </c>
      <c r="H8" s="4" t="s">
        <v>129</v>
      </c>
      <c r="I8" s="33" t="s">
        <v>130</v>
      </c>
      <c r="J8" s="4" t="s">
        <v>131</v>
      </c>
      <c r="K8" s="38"/>
      <c r="L8" s="35">
        <v>21412.0</v>
      </c>
      <c r="M8" s="35">
        <v>190698.0</v>
      </c>
      <c r="N8" s="35">
        <v>62548.0</v>
      </c>
      <c r="O8" s="35">
        <v>56579.0</v>
      </c>
      <c r="P8" s="35">
        <v>46012.0</v>
      </c>
      <c r="Q8" s="35">
        <v>198353.0</v>
      </c>
      <c r="R8" s="35"/>
      <c r="S8" s="35"/>
      <c r="T8" s="35"/>
      <c r="U8" s="35"/>
      <c r="V8" s="35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>
      <c r="A9" s="29" t="s">
        <v>21</v>
      </c>
      <c r="B9" s="29" t="s">
        <v>22</v>
      </c>
      <c r="C9" s="31">
        <v>75.0</v>
      </c>
      <c r="D9" s="31">
        <v>194.0</v>
      </c>
      <c r="E9" s="31">
        <v>6.0</v>
      </c>
      <c r="F9" s="31">
        <v>269.0</v>
      </c>
      <c r="G9" s="31">
        <v>33.0</v>
      </c>
      <c r="H9" s="4" t="s">
        <v>132</v>
      </c>
      <c r="I9" s="33" t="s">
        <v>125</v>
      </c>
      <c r="K9" s="32" t="s">
        <v>126</v>
      </c>
      <c r="L9" s="35">
        <v>135000.0</v>
      </c>
      <c r="M9" s="35">
        <v>190033.0</v>
      </c>
      <c r="N9" s="35">
        <v>173081.0</v>
      </c>
      <c r="O9" s="35">
        <v>211397.0</v>
      </c>
      <c r="P9" s="35">
        <v>365516.0</v>
      </c>
      <c r="Q9" s="35">
        <v>91484.0</v>
      </c>
      <c r="R9" s="35">
        <v>369280.0</v>
      </c>
      <c r="S9" s="35">
        <v>215949.0</v>
      </c>
      <c r="T9" s="35">
        <v>43674.0</v>
      </c>
      <c r="U9" s="35"/>
      <c r="V9" s="35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>
      <c r="A10" s="29" t="s">
        <v>23</v>
      </c>
      <c r="B10" s="29" t="s">
        <v>24</v>
      </c>
      <c r="C10" s="31">
        <v>60.0</v>
      </c>
      <c r="D10" s="31">
        <v>61.0</v>
      </c>
      <c r="E10" s="31">
        <v>2.0</v>
      </c>
      <c r="F10" s="31">
        <v>121.0</v>
      </c>
      <c r="G10" s="31">
        <v>26.0</v>
      </c>
      <c r="H10" s="4" t="s">
        <v>133</v>
      </c>
      <c r="I10" s="33" t="s">
        <v>134</v>
      </c>
      <c r="J10" s="4" t="s">
        <v>135</v>
      </c>
      <c r="K10" s="38" t="s">
        <v>126</v>
      </c>
      <c r="L10" s="35">
        <v>174434.0</v>
      </c>
      <c r="M10" s="35">
        <v>91263.0</v>
      </c>
      <c r="N10" s="35">
        <v>152956.0</v>
      </c>
      <c r="O10" s="35">
        <v>252715.0</v>
      </c>
      <c r="P10" s="35">
        <v>185050.0</v>
      </c>
      <c r="Q10" s="35">
        <v>344220.0</v>
      </c>
      <c r="R10" s="35">
        <v>186147.0</v>
      </c>
      <c r="S10" s="35">
        <v>233232.0</v>
      </c>
      <c r="T10" s="35">
        <v>175438.0</v>
      </c>
      <c r="U10" s="35"/>
      <c r="V10" s="35"/>
      <c r="W10" s="36"/>
      <c r="X10" s="36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</row>
    <row r="11">
      <c r="A11" s="52" t="s">
        <v>25</v>
      </c>
      <c r="B11" s="52" t="s">
        <v>26</v>
      </c>
      <c r="H11" s="4" t="s">
        <v>136</v>
      </c>
      <c r="I11" s="37"/>
      <c r="K11" s="53"/>
      <c r="L11" s="35">
        <v>366895.0</v>
      </c>
      <c r="M11" s="35">
        <v>182356.0</v>
      </c>
      <c r="N11" s="35">
        <v>344591.0</v>
      </c>
      <c r="O11" s="35">
        <v>207309.0</v>
      </c>
      <c r="P11" s="35"/>
      <c r="Q11" s="35"/>
      <c r="R11" s="35"/>
      <c r="S11" s="35"/>
      <c r="T11" s="35"/>
      <c r="U11" s="35"/>
      <c r="V11" s="35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</row>
    <row r="12">
      <c r="A12" s="29" t="s">
        <v>27</v>
      </c>
      <c r="B12" s="29" t="s">
        <v>28</v>
      </c>
      <c r="C12" s="31">
        <v>60.0</v>
      </c>
      <c r="D12" s="31">
        <v>93.0</v>
      </c>
      <c r="E12" s="31">
        <v>5.0</v>
      </c>
      <c r="F12" s="31">
        <v>153.0</v>
      </c>
      <c r="G12" s="31">
        <v>26.0</v>
      </c>
      <c r="H12" s="4" t="s">
        <v>137</v>
      </c>
      <c r="I12" s="33" t="s">
        <v>138</v>
      </c>
      <c r="J12" s="4" t="s">
        <v>139</v>
      </c>
      <c r="K12" s="38" t="s">
        <v>126</v>
      </c>
      <c r="L12" s="48">
        <v>186427.0</v>
      </c>
      <c r="M12" s="48">
        <v>268128.0</v>
      </c>
      <c r="N12" s="48">
        <v>134952.0</v>
      </c>
      <c r="O12" s="35"/>
      <c r="P12" s="35"/>
      <c r="Q12" s="35"/>
      <c r="R12" s="35"/>
      <c r="S12" s="35"/>
      <c r="T12" s="35"/>
      <c r="U12" s="35"/>
      <c r="V12" s="35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>
      <c r="A13" s="29" t="s">
        <v>29</v>
      </c>
      <c r="B13" s="29" t="s">
        <v>30</v>
      </c>
      <c r="C13" s="31">
        <v>58.0</v>
      </c>
      <c r="D13" s="31">
        <v>110.0</v>
      </c>
      <c r="E13" s="31">
        <v>3.0</v>
      </c>
      <c r="F13" s="31">
        <v>168.0</v>
      </c>
      <c r="G13" s="31">
        <v>25.0</v>
      </c>
      <c r="H13" s="4" t="s">
        <v>140</v>
      </c>
      <c r="I13" s="4" t="s">
        <v>141</v>
      </c>
      <c r="J13" s="4" t="s">
        <v>142</v>
      </c>
      <c r="K13" s="38" t="s">
        <v>126</v>
      </c>
      <c r="L13" s="48">
        <v>76276.0</v>
      </c>
      <c r="M13" s="48">
        <v>334978.0</v>
      </c>
      <c r="N13" s="48">
        <v>191436.0</v>
      </c>
      <c r="O13" s="48">
        <v>257956.0</v>
      </c>
      <c r="P13" s="40">
        <v>155008.0</v>
      </c>
      <c r="Q13" s="48">
        <v>340068.0</v>
      </c>
      <c r="R13" s="48">
        <v>260718.0</v>
      </c>
      <c r="S13" s="48">
        <v>170894.0</v>
      </c>
      <c r="T13" s="35"/>
      <c r="U13" s="35"/>
      <c r="V13" s="35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29" t="s">
        <v>31</v>
      </c>
      <c r="B14" s="29" t="s">
        <v>32</v>
      </c>
      <c r="C14" s="31">
        <v>70.0</v>
      </c>
      <c r="D14" s="31">
        <v>1280.0</v>
      </c>
      <c r="E14" s="31">
        <v>10.0</v>
      </c>
      <c r="F14" s="31">
        <v>300.0</v>
      </c>
      <c r="G14" s="31">
        <v>30.0</v>
      </c>
      <c r="H14" s="4" t="s">
        <v>133</v>
      </c>
      <c r="I14">
        <v>27.0</v>
      </c>
      <c r="J14" s="4" t="s">
        <v>143</v>
      </c>
      <c r="K14" s="38" t="s">
        <v>126</v>
      </c>
      <c r="L14" s="48">
        <v>263829.0</v>
      </c>
      <c r="M14" s="48">
        <v>176641.0</v>
      </c>
      <c r="N14" s="48">
        <v>326214.0</v>
      </c>
      <c r="O14" s="48">
        <v>178062.0</v>
      </c>
      <c r="P14" s="48">
        <v>156602.0</v>
      </c>
      <c r="Q14" s="48">
        <v>261092.0</v>
      </c>
      <c r="R14" s="48">
        <v>57742.0</v>
      </c>
      <c r="S14" s="48">
        <v>380654.0</v>
      </c>
      <c r="T14" s="48">
        <v>275965.0</v>
      </c>
      <c r="U14" s="35"/>
      <c r="V14" s="35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</row>
    <row r="15">
      <c r="A15" s="29" t="s">
        <v>33</v>
      </c>
      <c r="B15" s="29" t="s">
        <v>34</v>
      </c>
      <c r="C15" s="31">
        <v>90.0</v>
      </c>
      <c r="D15" s="31">
        <v>189.0</v>
      </c>
      <c r="E15" s="31">
        <v>4.0</v>
      </c>
      <c r="F15" s="31">
        <v>279.0</v>
      </c>
      <c r="G15" s="31">
        <v>39.0</v>
      </c>
      <c r="K15" s="54" t="s">
        <v>126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6">
      <c r="A16" s="50" t="s">
        <v>35</v>
      </c>
      <c r="B16" s="50" t="s">
        <v>36</v>
      </c>
      <c r="C16" s="50">
        <v>121.0</v>
      </c>
      <c r="D16" s="50">
        <v>7.0</v>
      </c>
      <c r="E16" s="50">
        <v>0.0</v>
      </c>
      <c r="F16" s="50">
        <v>128.0</v>
      </c>
      <c r="G16" s="50">
        <v>52.0</v>
      </c>
      <c r="H16" s="4" t="s">
        <v>144</v>
      </c>
      <c r="I16" s="4" t="s">
        <v>145</v>
      </c>
      <c r="K16" s="55"/>
      <c r="L16" s="48">
        <v>185631.0</v>
      </c>
      <c r="M16" s="48">
        <v>110301.0</v>
      </c>
      <c r="N16" s="48">
        <v>166888.0</v>
      </c>
      <c r="O16" s="35"/>
      <c r="P16" s="35"/>
      <c r="Q16" s="35"/>
      <c r="R16" s="35"/>
      <c r="S16" s="35"/>
      <c r="T16" s="35"/>
      <c r="U16" s="35"/>
      <c r="V16" s="35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</row>
    <row r="17">
      <c r="A17" s="29" t="s">
        <v>43</v>
      </c>
      <c r="B17" s="29" t="s">
        <v>44</v>
      </c>
      <c r="C17" s="31">
        <v>256.0</v>
      </c>
      <c r="D17" s="31">
        <v>1960.0</v>
      </c>
      <c r="E17" s="31">
        <v>1.0</v>
      </c>
      <c r="F17" s="31">
        <v>300.0</v>
      </c>
      <c r="G17" s="31">
        <v>110.0</v>
      </c>
      <c r="K17" s="54" t="s">
        <v>126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</row>
    <row r="18">
      <c r="A18" s="29" t="s">
        <v>45</v>
      </c>
      <c r="B18" s="29" t="s">
        <v>46</v>
      </c>
      <c r="C18" s="31">
        <v>99.0</v>
      </c>
      <c r="D18" s="31">
        <v>200.0</v>
      </c>
      <c r="E18" s="31">
        <v>0.0</v>
      </c>
      <c r="F18" s="31">
        <v>299.0</v>
      </c>
      <c r="G18" s="31">
        <v>42.0</v>
      </c>
      <c r="K18" s="54" t="s">
        <v>126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</row>
    <row r="19">
      <c r="A19" s="29" t="s">
        <v>47</v>
      </c>
      <c r="B19" s="29" t="s">
        <v>48</v>
      </c>
      <c r="C19" s="31">
        <v>129.0</v>
      </c>
      <c r="D19" s="31">
        <v>1149.0</v>
      </c>
      <c r="E19" s="31">
        <v>1.0</v>
      </c>
      <c r="F19" s="31">
        <v>300.0</v>
      </c>
      <c r="G19" s="31">
        <v>56.0</v>
      </c>
      <c r="H19" s="4" t="s">
        <v>146</v>
      </c>
      <c r="I19" s="4" t="s">
        <v>147</v>
      </c>
      <c r="K19" s="54" t="s">
        <v>126</v>
      </c>
      <c r="L19" s="48">
        <v>24598.0</v>
      </c>
      <c r="M19" s="48">
        <v>61099.0</v>
      </c>
      <c r="N19" s="35"/>
      <c r="O19" s="35"/>
      <c r="P19" s="35"/>
      <c r="Q19" s="35"/>
      <c r="R19" s="35"/>
      <c r="S19" s="35"/>
      <c r="T19" s="35"/>
      <c r="U19" s="35"/>
      <c r="V19" s="35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</row>
    <row r="20">
      <c r="A20" s="29" t="s">
        <v>49</v>
      </c>
      <c r="B20" s="29" t="s">
        <v>50</v>
      </c>
      <c r="C20" s="31">
        <v>131.0</v>
      </c>
      <c r="D20" s="31">
        <v>1620.0</v>
      </c>
      <c r="E20" s="31">
        <v>0.0</v>
      </c>
      <c r="F20" s="31">
        <v>300.0</v>
      </c>
      <c r="G20" s="31">
        <v>56.0</v>
      </c>
      <c r="H20" s="4" t="s">
        <v>148</v>
      </c>
      <c r="I20" s="4" t="s">
        <v>147</v>
      </c>
      <c r="K20" s="54" t="s">
        <v>126</v>
      </c>
      <c r="L20" s="48">
        <v>639.0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</row>
    <row r="21">
      <c r="A21" s="29" t="s">
        <v>51</v>
      </c>
      <c r="B21" s="29" t="s">
        <v>52</v>
      </c>
      <c r="C21" s="31">
        <v>105.0</v>
      </c>
      <c r="D21" s="31">
        <v>1659.0</v>
      </c>
      <c r="E21" s="31">
        <v>13.0</v>
      </c>
      <c r="F21" s="31">
        <v>300.0</v>
      </c>
      <c r="G21" s="31">
        <v>45.0</v>
      </c>
      <c r="K21" s="54" t="s">
        <v>126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</row>
    <row r="22">
      <c r="A22" s="29" t="s">
        <v>53</v>
      </c>
      <c r="B22" s="29" t="s">
        <v>54</v>
      </c>
      <c r="C22" s="31">
        <v>94.0</v>
      </c>
      <c r="D22" s="31">
        <v>127.0</v>
      </c>
      <c r="E22" s="31">
        <v>7.0</v>
      </c>
      <c r="F22" s="31">
        <v>221.0</v>
      </c>
      <c r="G22" s="31">
        <v>40.0</v>
      </c>
      <c r="H22" s="4" t="s">
        <v>146</v>
      </c>
      <c r="I22" s="4" t="s">
        <v>149</v>
      </c>
      <c r="K22" s="54" t="s">
        <v>126</v>
      </c>
      <c r="L22" s="48">
        <v>41381.0</v>
      </c>
      <c r="M22" s="48">
        <v>323817.0</v>
      </c>
      <c r="N22" s="35"/>
      <c r="O22" s="35"/>
      <c r="P22" s="35"/>
      <c r="Q22" s="35"/>
      <c r="R22" s="35"/>
      <c r="S22" s="35"/>
      <c r="T22" s="35"/>
      <c r="U22" s="35"/>
      <c r="V22" s="35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>
      <c r="A23" s="29" t="s">
        <v>55</v>
      </c>
      <c r="B23" s="29" t="s">
        <v>56</v>
      </c>
      <c r="C23" s="31">
        <v>72.0</v>
      </c>
      <c r="D23" s="31">
        <v>22.0</v>
      </c>
      <c r="E23" s="31">
        <v>0.0</v>
      </c>
      <c r="F23" s="31">
        <v>94.0</v>
      </c>
      <c r="G23" s="31">
        <v>31.0</v>
      </c>
      <c r="H23" s="4" t="s">
        <v>150</v>
      </c>
      <c r="I23" s="4" t="s">
        <v>151</v>
      </c>
      <c r="K23" s="54" t="s">
        <v>126</v>
      </c>
      <c r="L23" s="48">
        <v>166365.0</v>
      </c>
      <c r="M23" s="48">
        <v>166361.0</v>
      </c>
      <c r="N23" s="35"/>
      <c r="O23" s="35"/>
      <c r="P23" s="35"/>
      <c r="Q23" s="35"/>
      <c r="R23" s="35"/>
      <c r="S23" s="35"/>
      <c r="T23" s="35"/>
      <c r="U23" s="35"/>
      <c r="V23" s="35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</row>
    <row r="24">
      <c r="A24" s="29" t="s">
        <v>57</v>
      </c>
      <c r="B24" s="29" t="s">
        <v>58</v>
      </c>
      <c r="C24" s="31">
        <v>86.0</v>
      </c>
      <c r="D24" s="31">
        <v>206.0</v>
      </c>
      <c r="E24" s="31">
        <v>0.0</v>
      </c>
      <c r="F24" s="31">
        <v>292.0</v>
      </c>
      <c r="G24" s="31">
        <v>37.0</v>
      </c>
      <c r="H24" s="4" t="s">
        <v>148</v>
      </c>
      <c r="I24" s="4" t="s">
        <v>152</v>
      </c>
      <c r="K24" s="54" t="s">
        <v>126</v>
      </c>
      <c r="L24" s="48">
        <v>57604.0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</row>
    <row r="25">
      <c r="A25" s="50" t="s">
        <v>59</v>
      </c>
      <c r="B25" s="50" t="s">
        <v>60</v>
      </c>
      <c r="C25" s="50">
        <v>74.0</v>
      </c>
      <c r="D25" s="50">
        <v>6588.0</v>
      </c>
      <c r="E25" s="50">
        <v>15.0</v>
      </c>
      <c r="F25" s="50">
        <v>300.0</v>
      </c>
      <c r="G25" s="50">
        <v>32.0</v>
      </c>
      <c r="H25" s="4" t="s">
        <v>150</v>
      </c>
      <c r="I25" s="4" t="s">
        <v>153</v>
      </c>
      <c r="K25" s="5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</row>
    <row r="26">
      <c r="A26" s="52" t="s">
        <v>61</v>
      </c>
      <c r="B26" s="52" t="s">
        <v>62</v>
      </c>
      <c r="H26" s="4" t="s">
        <v>148</v>
      </c>
      <c r="J26" s="4" t="s">
        <v>131</v>
      </c>
      <c r="K26" s="34"/>
      <c r="L26" s="48">
        <v>360393.0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</row>
    <row r="27">
      <c r="A27" s="29" t="s">
        <v>63</v>
      </c>
      <c r="B27" s="29" t="s">
        <v>64</v>
      </c>
      <c r="C27" s="31">
        <v>89.0</v>
      </c>
      <c r="D27" s="31">
        <v>1047.0</v>
      </c>
      <c r="E27" s="31">
        <v>3.0</v>
      </c>
      <c r="F27" s="31">
        <v>300.0</v>
      </c>
      <c r="G27" s="31">
        <v>39.0</v>
      </c>
      <c r="K27" s="54" t="s">
        <v>126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</row>
    <row r="28">
      <c r="A28" s="29" t="s">
        <v>65</v>
      </c>
      <c r="B28" s="29" t="s">
        <v>66</v>
      </c>
      <c r="C28" s="31">
        <v>75.0</v>
      </c>
      <c r="D28" s="31">
        <v>74.0</v>
      </c>
      <c r="E28" s="31">
        <v>0.0</v>
      </c>
      <c r="F28" s="31">
        <v>149.0</v>
      </c>
      <c r="G28" s="31">
        <v>33.0</v>
      </c>
      <c r="H28" s="4" t="s">
        <v>146</v>
      </c>
      <c r="I28" s="4" t="s">
        <v>154</v>
      </c>
      <c r="K28" s="54" t="s">
        <v>126</v>
      </c>
      <c r="L28" s="4">
        <v>196004.0</v>
      </c>
      <c r="M28" s="4">
        <v>234849.0</v>
      </c>
      <c r="N28" s="35"/>
      <c r="O28" s="35"/>
      <c r="P28" s="35"/>
      <c r="Q28" s="35"/>
      <c r="R28" s="35"/>
      <c r="S28" s="35"/>
      <c r="T28" s="35"/>
      <c r="U28" s="35"/>
      <c r="V28" s="35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</row>
    <row r="29">
      <c r="A29" s="29" t="s">
        <v>67</v>
      </c>
      <c r="B29" s="29" t="s">
        <v>68</v>
      </c>
      <c r="C29" s="31">
        <v>85.0</v>
      </c>
      <c r="D29" s="31">
        <v>77.0</v>
      </c>
      <c r="E29" s="31">
        <v>0.0</v>
      </c>
      <c r="F29" s="31">
        <v>162.0</v>
      </c>
      <c r="G29" s="31">
        <v>36.0</v>
      </c>
      <c r="K29" s="54" t="s">
        <v>126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</row>
    <row r="30">
      <c r="A30" s="29" t="s">
        <v>69</v>
      </c>
      <c r="B30" s="29" t="s">
        <v>70</v>
      </c>
      <c r="C30" s="31">
        <v>87.0</v>
      </c>
      <c r="D30" s="31">
        <v>1347.0</v>
      </c>
      <c r="E30" s="31">
        <v>0.0</v>
      </c>
      <c r="F30" s="31">
        <v>300.0</v>
      </c>
      <c r="G30" s="31">
        <v>37.0</v>
      </c>
      <c r="H30" s="4" t="s">
        <v>148</v>
      </c>
      <c r="I30" s="4" t="s">
        <v>152</v>
      </c>
      <c r="K30" s="54" t="s">
        <v>126</v>
      </c>
      <c r="L30" s="48">
        <v>77716.0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</row>
    <row r="31">
      <c r="A31" s="29" t="s">
        <v>71</v>
      </c>
      <c r="B31" s="29" t="s">
        <v>72</v>
      </c>
      <c r="C31" s="31">
        <v>251.0</v>
      </c>
      <c r="D31" s="31">
        <v>1516.0</v>
      </c>
      <c r="E31" s="31">
        <v>3.0</v>
      </c>
      <c r="F31" s="31">
        <v>300.0</v>
      </c>
      <c r="G31" s="31">
        <v>108.0</v>
      </c>
      <c r="H31" s="4" t="s">
        <v>148</v>
      </c>
      <c r="I31" s="4" t="s">
        <v>155</v>
      </c>
      <c r="K31" s="54" t="s">
        <v>126</v>
      </c>
      <c r="L31" s="48">
        <v>372453.0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</row>
    <row r="32">
      <c r="A32" s="29" t="s">
        <v>73</v>
      </c>
      <c r="B32" s="29" t="s">
        <v>74</v>
      </c>
      <c r="C32" s="31">
        <v>92.0</v>
      </c>
      <c r="D32" s="31">
        <v>266.0</v>
      </c>
      <c r="E32" s="31">
        <v>0.0</v>
      </c>
      <c r="F32" s="31">
        <v>300.0</v>
      </c>
      <c r="G32" s="31">
        <v>40.0</v>
      </c>
      <c r="K32" s="54" t="s">
        <v>126</v>
      </c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</row>
    <row r="33">
      <c r="A33" s="29" t="s">
        <v>75</v>
      </c>
      <c r="B33" s="29" t="s">
        <v>76</v>
      </c>
      <c r="C33" s="31">
        <v>125.0</v>
      </c>
      <c r="D33" s="31">
        <v>1107.0</v>
      </c>
      <c r="E33" s="31">
        <v>0.0</v>
      </c>
      <c r="F33" s="31">
        <v>300.0</v>
      </c>
      <c r="G33" s="31">
        <v>54.0</v>
      </c>
      <c r="K33" s="54" t="s">
        <v>126</v>
      </c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</row>
    <row r="34">
      <c r="A34" s="29" t="s">
        <v>77</v>
      </c>
      <c r="B34" s="29" t="s">
        <v>78</v>
      </c>
      <c r="C34" s="31">
        <v>52.0</v>
      </c>
      <c r="D34" s="31">
        <v>74.0</v>
      </c>
      <c r="E34" s="31">
        <v>6.0</v>
      </c>
      <c r="F34" s="31">
        <v>126.0</v>
      </c>
      <c r="G34" s="31">
        <v>23.0</v>
      </c>
      <c r="H34" s="4" t="s">
        <v>156</v>
      </c>
      <c r="I34" s="4" t="s">
        <v>157</v>
      </c>
      <c r="J34" s="4" t="s">
        <v>158</v>
      </c>
      <c r="K34" s="54" t="s">
        <v>126</v>
      </c>
      <c r="L34" s="4">
        <v>239040.0</v>
      </c>
      <c r="M34" s="4">
        <v>173916.0</v>
      </c>
      <c r="N34" s="4">
        <v>14640.0</v>
      </c>
      <c r="O34" s="4">
        <v>32796.0</v>
      </c>
      <c r="P34" s="4">
        <v>49170.0</v>
      </c>
      <c r="Q34" s="4">
        <v>15548.0</v>
      </c>
      <c r="R34" s="4">
        <v>67112.0</v>
      </c>
      <c r="S34" s="4">
        <v>150239.0</v>
      </c>
      <c r="T34" s="4">
        <v>159568.0</v>
      </c>
      <c r="U34" s="4">
        <v>244965.0</v>
      </c>
      <c r="V34" s="35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>
      <c r="A35" s="29" t="s">
        <v>79</v>
      </c>
      <c r="B35" s="29" t="s">
        <v>80</v>
      </c>
      <c r="C35" s="31">
        <v>61.0</v>
      </c>
      <c r="D35" s="31">
        <v>186.0</v>
      </c>
      <c r="E35" s="31">
        <v>12.0</v>
      </c>
      <c r="F35" s="31">
        <v>247.0</v>
      </c>
      <c r="G35" s="31">
        <v>27.0</v>
      </c>
      <c r="H35" s="4" t="s">
        <v>159</v>
      </c>
      <c r="I35" s="4" t="s">
        <v>138</v>
      </c>
      <c r="J35" s="4" t="s">
        <v>131</v>
      </c>
      <c r="K35" s="54" t="s">
        <v>126</v>
      </c>
      <c r="L35" s="48">
        <v>213856.0</v>
      </c>
      <c r="M35" s="48">
        <v>218306.0</v>
      </c>
      <c r="N35" s="40">
        <v>109639.0</v>
      </c>
      <c r="O35" s="48">
        <v>152367.0</v>
      </c>
      <c r="P35" s="48">
        <v>32169.0</v>
      </c>
      <c r="Q35" s="35"/>
      <c r="R35" s="35"/>
      <c r="S35" s="35"/>
      <c r="T35" s="35"/>
      <c r="U35" s="35"/>
      <c r="V35" s="35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>
      <c r="A36" s="50" t="s">
        <v>81</v>
      </c>
      <c r="B36" s="50" t="s">
        <v>82</v>
      </c>
      <c r="C36" s="50">
        <v>101.0</v>
      </c>
      <c r="D36" s="50">
        <v>865.0</v>
      </c>
      <c r="E36" s="50">
        <v>13.0</v>
      </c>
      <c r="F36" s="50">
        <v>300.0</v>
      </c>
      <c r="G36" s="50">
        <v>44.0</v>
      </c>
      <c r="H36" s="4" t="s">
        <v>160</v>
      </c>
      <c r="I36" s="4" t="s">
        <v>161</v>
      </c>
      <c r="K36" s="55"/>
      <c r="L36" s="4">
        <v>239583.0</v>
      </c>
      <c r="M36" s="4">
        <v>92388.0</v>
      </c>
      <c r="N36" s="4">
        <v>242688.0</v>
      </c>
      <c r="O36" s="4">
        <v>239575.0</v>
      </c>
      <c r="P36" s="4">
        <v>239580.0</v>
      </c>
      <c r="Q36" s="4">
        <v>377137.0</v>
      </c>
      <c r="R36" s="4">
        <v>277547.0</v>
      </c>
      <c r="S36" s="4">
        <v>170333.0</v>
      </c>
      <c r="T36" s="4">
        <v>170332.0</v>
      </c>
      <c r="U36" s="4">
        <v>169826.0</v>
      </c>
      <c r="V36" s="4">
        <v>203231.0</v>
      </c>
      <c r="W36" s="4">
        <v>36938.0</v>
      </c>
      <c r="X36" s="4">
        <v>184470.0</v>
      </c>
      <c r="Y36" s="4">
        <v>277548.0</v>
      </c>
      <c r="Z36" s="4">
        <v>18273.0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>
      <c r="A37" s="56" t="s">
        <v>83</v>
      </c>
      <c r="B37" s="29" t="s">
        <v>84</v>
      </c>
      <c r="C37" s="31">
        <v>63.0</v>
      </c>
      <c r="D37" s="31">
        <v>295.0</v>
      </c>
      <c r="E37" s="31">
        <v>18.0</v>
      </c>
      <c r="F37" s="31">
        <v>300.0</v>
      </c>
      <c r="G37" s="31">
        <v>27.0</v>
      </c>
      <c r="H37" s="4" t="s">
        <v>162</v>
      </c>
      <c r="I37" s="4" t="s">
        <v>163</v>
      </c>
      <c r="J37" s="4" t="s">
        <v>164</v>
      </c>
      <c r="K37" s="54" t="s">
        <v>126</v>
      </c>
      <c r="L37" s="4">
        <v>198364.0</v>
      </c>
      <c r="M37" s="4">
        <v>99634.0</v>
      </c>
      <c r="N37" s="4">
        <v>366060.0</v>
      </c>
      <c r="O37" s="4">
        <v>333404.0</v>
      </c>
      <c r="P37" s="4">
        <v>149465.0</v>
      </c>
      <c r="Q37" s="4">
        <v>181279.0</v>
      </c>
      <c r="R37" s="4">
        <v>196097.0</v>
      </c>
      <c r="S37" s="4">
        <v>260802.0</v>
      </c>
      <c r="T37" s="4">
        <v>241897.0</v>
      </c>
      <c r="U37" s="4">
        <v>336994.0</v>
      </c>
      <c r="V37" s="4">
        <v>343477.0</v>
      </c>
      <c r="W37" s="4">
        <v>261617.0</v>
      </c>
      <c r="X37" s="4">
        <v>377027.0</v>
      </c>
      <c r="Y37" s="4">
        <v>196092.0</v>
      </c>
      <c r="Z37" s="4">
        <v>257795.0</v>
      </c>
      <c r="AA37" s="4">
        <v>347033.0</v>
      </c>
      <c r="AB37" s="4">
        <v>150953.0</v>
      </c>
    </row>
    <row r="38">
      <c r="A38" s="29" t="s">
        <v>85</v>
      </c>
      <c r="B38" s="29" t="s">
        <v>86</v>
      </c>
      <c r="C38" s="31">
        <v>80.0</v>
      </c>
      <c r="D38" s="31">
        <v>35.0</v>
      </c>
      <c r="E38" s="31">
        <v>3.0</v>
      </c>
      <c r="F38" s="31">
        <v>115.0</v>
      </c>
      <c r="G38" s="31">
        <v>35.0</v>
      </c>
      <c r="H38" s="4" t="s">
        <v>165</v>
      </c>
      <c r="I38" s="4" t="s">
        <v>154</v>
      </c>
      <c r="K38" s="54" t="s">
        <v>126</v>
      </c>
      <c r="L38" s="48">
        <v>140055.0</v>
      </c>
      <c r="M38" s="48">
        <v>236798.0</v>
      </c>
      <c r="N38" s="48">
        <v>275103.0</v>
      </c>
      <c r="O38" s="35"/>
      <c r="P38" s="35"/>
      <c r="Q38" s="35"/>
      <c r="R38" s="35"/>
      <c r="S38" s="35"/>
      <c r="T38" s="35"/>
      <c r="U38" s="35"/>
      <c r="V38" s="35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>
      <c r="A39" s="29" t="s">
        <v>87</v>
      </c>
      <c r="B39" s="29" t="s">
        <v>88</v>
      </c>
      <c r="C39" s="31">
        <v>63.0</v>
      </c>
      <c r="D39" s="31">
        <v>614.0</v>
      </c>
      <c r="E39" s="31">
        <v>7.0</v>
      </c>
      <c r="F39" s="31">
        <v>300.0</v>
      </c>
      <c r="G39" s="31">
        <v>27.0</v>
      </c>
      <c r="H39" s="4" t="s">
        <v>148</v>
      </c>
      <c r="I39" s="4" t="s">
        <v>130</v>
      </c>
      <c r="J39" s="4" t="s">
        <v>166</v>
      </c>
      <c r="K39" s="54" t="s">
        <v>126</v>
      </c>
      <c r="L39" s="48">
        <v>253837.0</v>
      </c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>
      <c r="A40" s="29" t="s">
        <v>89</v>
      </c>
      <c r="B40" s="29" t="s">
        <v>90</v>
      </c>
      <c r="C40" s="31">
        <v>77.0</v>
      </c>
      <c r="D40" s="31">
        <v>132.0</v>
      </c>
      <c r="E40" s="31">
        <v>4.0</v>
      </c>
      <c r="F40" s="31">
        <v>209.0</v>
      </c>
      <c r="G40" s="31">
        <v>33.0</v>
      </c>
      <c r="H40" s="4" t="s">
        <v>165</v>
      </c>
      <c r="I40" s="4" t="s">
        <v>154</v>
      </c>
      <c r="K40" s="54" t="s">
        <v>126</v>
      </c>
      <c r="L40" s="48">
        <v>61642.0</v>
      </c>
      <c r="M40" s="48">
        <v>346022.0</v>
      </c>
      <c r="N40" s="48">
        <v>63479.0</v>
      </c>
      <c r="O40" s="35"/>
      <c r="P40" s="35"/>
      <c r="Q40" s="35"/>
      <c r="R40" s="35"/>
      <c r="S40" s="35"/>
      <c r="T40" s="35"/>
      <c r="U40" s="35"/>
      <c r="V40" s="35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>
      <c r="A41" s="29" t="s">
        <v>91</v>
      </c>
      <c r="B41" s="29" t="s">
        <v>92</v>
      </c>
      <c r="C41" s="31">
        <v>96.0</v>
      </c>
      <c r="D41" s="31">
        <v>95.0</v>
      </c>
      <c r="E41" s="31">
        <v>2.0</v>
      </c>
      <c r="F41" s="31">
        <v>191.0</v>
      </c>
      <c r="G41" s="31">
        <v>42.0</v>
      </c>
      <c r="K41" s="54" t="s">
        <v>126</v>
      </c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</row>
    <row r="42">
      <c r="A42" s="29" t="s">
        <v>93</v>
      </c>
      <c r="B42" s="29" t="s">
        <v>94</v>
      </c>
      <c r="C42" s="29">
        <v>52.0</v>
      </c>
      <c r="D42" s="29">
        <v>216.0</v>
      </c>
      <c r="E42" s="29">
        <v>5.0</v>
      </c>
      <c r="F42" s="29">
        <v>268.0</v>
      </c>
      <c r="G42" s="29">
        <v>23.0</v>
      </c>
      <c r="H42" s="4" t="s">
        <v>140</v>
      </c>
      <c r="I42" s="4" t="s">
        <v>157</v>
      </c>
      <c r="J42" s="4" t="s">
        <v>167</v>
      </c>
      <c r="K42" s="54" t="s">
        <v>126</v>
      </c>
      <c r="L42" s="48">
        <v>118962.0</v>
      </c>
      <c r="M42" s="48">
        <v>31840.0</v>
      </c>
      <c r="N42" s="48">
        <v>113785.0</v>
      </c>
      <c r="O42" s="48">
        <v>115536.0</v>
      </c>
      <c r="P42" s="48">
        <v>35628.0</v>
      </c>
      <c r="Q42" s="48">
        <v>235912.0</v>
      </c>
      <c r="R42" s="48">
        <v>348247.0</v>
      </c>
      <c r="S42" s="48">
        <v>238688.0</v>
      </c>
      <c r="T42" s="35"/>
      <c r="U42" s="35"/>
      <c r="V42" s="35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</row>
    <row r="43">
      <c r="A43" s="29" t="s">
        <v>95</v>
      </c>
      <c r="B43" s="29" t="s">
        <v>96</v>
      </c>
      <c r="C43" s="31">
        <v>71.0</v>
      </c>
      <c r="D43" s="31">
        <v>80.0</v>
      </c>
      <c r="E43" s="31">
        <v>15.0</v>
      </c>
      <c r="F43" s="31">
        <v>151.0</v>
      </c>
      <c r="G43" s="31">
        <v>31.0</v>
      </c>
      <c r="H43" s="4" t="s">
        <v>168</v>
      </c>
      <c r="I43" s="4" t="s">
        <v>125</v>
      </c>
      <c r="K43" s="54" t="s">
        <v>126</v>
      </c>
      <c r="L43" s="48">
        <v>259169.0</v>
      </c>
      <c r="M43" s="48">
        <v>95697.0</v>
      </c>
      <c r="N43" s="40">
        <v>39990.0</v>
      </c>
      <c r="O43" s="48">
        <v>158415.0</v>
      </c>
      <c r="P43" s="48">
        <v>327438.0</v>
      </c>
      <c r="Q43" s="48">
        <v>50357.0</v>
      </c>
      <c r="R43" s="35"/>
      <c r="S43" s="35"/>
      <c r="T43" s="35"/>
      <c r="U43" s="35"/>
      <c r="V43" s="35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</row>
    <row r="44">
      <c r="A44" s="57" t="s">
        <v>169</v>
      </c>
      <c r="B44" s="57" t="s">
        <v>170</v>
      </c>
      <c r="C44" s="57">
        <v>85.0</v>
      </c>
      <c r="D44" s="57">
        <v>50.0</v>
      </c>
      <c r="E44" s="57">
        <v>10.0</v>
      </c>
      <c r="F44" s="57">
        <v>135.0</v>
      </c>
      <c r="G44" s="57">
        <v>36.0</v>
      </c>
      <c r="L44" s="48">
        <v>118078.0</v>
      </c>
      <c r="M44" s="4">
        <v>367066.0</v>
      </c>
      <c r="N44" s="4">
        <v>347908.0</v>
      </c>
      <c r="O44" s="4">
        <v>364707.0</v>
      </c>
      <c r="P44" s="4">
        <v>102960.0</v>
      </c>
      <c r="Q44" s="4">
        <v>114188.0</v>
      </c>
      <c r="R44" s="4">
        <v>324328.0</v>
      </c>
      <c r="S44" s="4">
        <v>258074.0</v>
      </c>
      <c r="T44" s="4">
        <v>175667.0</v>
      </c>
      <c r="U44" s="4">
        <v>347365.0</v>
      </c>
      <c r="V44" s="4">
        <v>95005.0</v>
      </c>
      <c r="W44" s="4">
        <v>208768.0</v>
      </c>
      <c r="X44" s="4">
        <v>119858.0</v>
      </c>
      <c r="Y44" s="4">
        <v>260845.0</v>
      </c>
      <c r="Z44" s="4">
        <v>9185.0</v>
      </c>
      <c r="AA44" s="4">
        <v>125385.0</v>
      </c>
      <c r="AB44" s="4">
        <v>156178.0</v>
      </c>
      <c r="AC44" s="4">
        <v>167876.0</v>
      </c>
      <c r="AD44" s="4">
        <v>73093.0</v>
      </c>
      <c r="AE44" s="4">
        <v>270270.0</v>
      </c>
      <c r="AF44" s="4">
        <v>50912.0</v>
      </c>
      <c r="AG44" s="4">
        <v>85455.0</v>
      </c>
      <c r="AH44" s="4">
        <v>237311.0</v>
      </c>
    </row>
    <row r="45">
      <c r="J45" s="4"/>
    </row>
    <row r="49">
      <c r="A49" s="4" t="s">
        <v>171</v>
      </c>
    </row>
    <row r="50">
      <c r="A50" s="4">
        <v>245639.0</v>
      </c>
      <c r="B50" s="4">
        <v>178610.0</v>
      </c>
      <c r="C50" s="4">
        <v>89285.0</v>
      </c>
      <c r="D50" s="4">
        <v>381355.0</v>
      </c>
      <c r="E50" s="4">
        <v>50291.0</v>
      </c>
      <c r="F50" s="4">
        <v>237352.0</v>
      </c>
      <c r="G50" s="4">
        <v>33562.0</v>
      </c>
      <c r="H50" s="4">
        <v>189834.0</v>
      </c>
      <c r="I50" s="4">
        <v>138114.0</v>
      </c>
      <c r="J50" s="4">
        <v>241906.0</v>
      </c>
    </row>
    <row r="54">
      <c r="C54" s="4"/>
    </row>
    <row r="56">
      <c r="A56" s="32" t="s">
        <v>172</v>
      </c>
      <c r="D56" s="11" t="s">
        <v>173</v>
      </c>
      <c r="E56" s="14"/>
      <c r="F56" s="14"/>
      <c r="G56" s="14"/>
      <c r="H56" s="14"/>
      <c r="I56" s="14"/>
      <c r="J56" s="14"/>
      <c r="K56" s="14"/>
    </row>
    <row r="57">
      <c r="A57" s="4" t="s">
        <v>174</v>
      </c>
      <c r="D57" s="11" t="s">
        <v>175</v>
      </c>
      <c r="E57" s="14"/>
      <c r="F57" s="14"/>
      <c r="G57" s="14"/>
      <c r="H57" s="14"/>
      <c r="I57" s="14"/>
      <c r="J57" s="14"/>
      <c r="K57" s="14"/>
    </row>
    <row r="58">
      <c r="A58" s="4" t="s">
        <v>176</v>
      </c>
      <c r="D58" s="14"/>
      <c r="E58" s="14"/>
      <c r="F58" s="14"/>
      <c r="G58" s="14"/>
      <c r="H58" s="14"/>
      <c r="I58" s="14"/>
      <c r="J58" s="14"/>
      <c r="K58" s="14"/>
    </row>
    <row r="59">
      <c r="A59" s="4" t="s">
        <v>177</v>
      </c>
      <c r="D59" s="58" t="s">
        <v>178</v>
      </c>
      <c r="E59" s="58" t="s">
        <v>179</v>
      </c>
      <c r="F59" s="59"/>
      <c r="G59" s="59"/>
      <c r="H59" s="59"/>
      <c r="I59" s="59"/>
      <c r="J59" s="59"/>
      <c r="K59" s="14"/>
    </row>
    <row r="60">
      <c r="A60" s="4" t="s">
        <v>180</v>
      </c>
      <c r="D60" s="14"/>
      <c r="E60" s="14"/>
      <c r="F60" s="14"/>
      <c r="G60" s="14"/>
      <c r="H60" s="14"/>
      <c r="I60" s="14"/>
      <c r="J60" s="14"/>
      <c r="K60" s="14"/>
    </row>
    <row r="61">
      <c r="A61" s="60" t="s">
        <v>181</v>
      </c>
      <c r="D61" s="14"/>
      <c r="E61" s="14"/>
      <c r="F61" s="14"/>
      <c r="G61" s="14"/>
      <c r="H61" s="14"/>
      <c r="I61" s="14"/>
      <c r="J61" s="14"/>
      <c r="K61" s="14"/>
    </row>
    <row r="62">
      <c r="A62" s="61" t="s">
        <v>182</v>
      </c>
      <c r="D62" s="12" t="s">
        <v>183</v>
      </c>
      <c r="E62" s="14"/>
      <c r="F62" s="14"/>
      <c r="G62" s="14"/>
      <c r="H62" s="14"/>
      <c r="I62" s="14"/>
      <c r="J62" s="14"/>
      <c r="K62" s="14"/>
    </row>
    <row r="63">
      <c r="A63" s="4" t="s">
        <v>184</v>
      </c>
      <c r="D63" s="14"/>
      <c r="E63" s="14"/>
      <c r="F63" s="14"/>
      <c r="G63" s="14"/>
      <c r="H63" s="14"/>
      <c r="I63" s="14"/>
      <c r="J63" s="14"/>
      <c r="K63" s="14"/>
    </row>
    <row r="64">
      <c r="A64" s="4" t="s">
        <v>185</v>
      </c>
      <c r="D64" s="12" t="s">
        <v>186</v>
      </c>
      <c r="E64" s="14"/>
      <c r="F64" s="14"/>
      <c r="G64" s="14"/>
      <c r="H64" s="14"/>
      <c r="I64" s="14"/>
      <c r="J64" s="14"/>
      <c r="K64" s="14"/>
    </row>
    <row r="65">
      <c r="A65" s="4" t="s">
        <v>187</v>
      </c>
    </row>
    <row r="66">
      <c r="A66" s="4" t="s">
        <v>188</v>
      </c>
    </row>
    <row r="67">
      <c r="A67" s="4" t="s">
        <v>189</v>
      </c>
    </row>
    <row r="68">
      <c r="A68" s="4" t="s">
        <v>190</v>
      </c>
    </row>
    <row r="69">
      <c r="A69" s="4" t="s">
        <v>191</v>
      </c>
    </row>
    <row r="70">
      <c r="A70" s="4" t="s">
        <v>192</v>
      </c>
    </row>
    <row r="71">
      <c r="A71" s="60" t="s">
        <v>193</v>
      </c>
    </row>
    <row r="72">
      <c r="A72" s="61" t="s">
        <v>194</v>
      </c>
    </row>
    <row r="73">
      <c r="A73" s="4" t="s">
        <v>195</v>
      </c>
    </row>
    <row r="74">
      <c r="A74" s="4" t="s">
        <v>196</v>
      </c>
    </row>
    <row r="75">
      <c r="A75" s="4" t="s">
        <v>197</v>
      </c>
    </row>
    <row r="76">
      <c r="A76" s="4" t="s">
        <v>198</v>
      </c>
    </row>
    <row r="77">
      <c r="A77" s="60" t="s">
        <v>199</v>
      </c>
    </row>
    <row r="78">
      <c r="A78" s="61" t="s">
        <v>200</v>
      </c>
    </row>
    <row r="79">
      <c r="A79" s="4" t="s">
        <v>201</v>
      </c>
    </row>
    <row r="80">
      <c r="A80" s="4" t="s">
        <v>202</v>
      </c>
    </row>
    <row r="81">
      <c r="A81" s="4" t="s">
        <v>203</v>
      </c>
    </row>
    <row r="82">
      <c r="A82" s="4" t="s">
        <v>204</v>
      </c>
    </row>
    <row r="83">
      <c r="A83" s="4" t="s">
        <v>205</v>
      </c>
    </row>
    <row r="84">
      <c r="A84" s="4" t="s">
        <v>206</v>
      </c>
    </row>
    <row r="85">
      <c r="A85" s="58" t="s">
        <v>207</v>
      </c>
    </row>
    <row r="86">
      <c r="A86" s="60" t="s">
        <v>208</v>
      </c>
    </row>
    <row r="87">
      <c r="A87" s="4" t="s">
        <v>209</v>
      </c>
    </row>
    <row r="88">
      <c r="A88" s="4" t="s">
        <v>210</v>
      </c>
    </row>
    <row r="89">
      <c r="A89" s="58" t="s">
        <v>211</v>
      </c>
    </row>
    <row r="90">
      <c r="A90" s="58" t="s">
        <v>212</v>
      </c>
    </row>
    <row r="91">
      <c r="A91" s="4" t="s">
        <v>213</v>
      </c>
    </row>
    <row r="92">
      <c r="A92" s="4" t="s">
        <v>214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2.43"/>
    <col customWidth="1" min="2" max="2" width="10.86"/>
    <col customWidth="1" min="3" max="3" width="10.57"/>
    <col customWidth="1" min="4" max="4" width="10.29"/>
    <col customWidth="1" min="5" max="5" width="7.0"/>
    <col customWidth="1" min="6" max="6" width="11.43"/>
    <col customWidth="1" min="7" max="7" width="8.57"/>
  </cols>
  <sheetData>
    <row r="1">
      <c r="A1" s="62" t="s">
        <v>0</v>
      </c>
      <c r="B1" s="63"/>
      <c r="C1" s="64">
        <v>11387.0</v>
      </c>
      <c r="D1" s="63"/>
      <c r="E1" s="63"/>
      <c r="F1" s="63"/>
      <c r="G1" s="63"/>
    </row>
    <row r="2">
      <c r="A2" s="62" t="s">
        <v>2</v>
      </c>
      <c r="B2" s="62" t="s">
        <v>3</v>
      </c>
      <c r="C2" s="62" t="s">
        <v>4</v>
      </c>
      <c r="D2" s="62" t="s">
        <v>5</v>
      </c>
      <c r="E2" s="62" t="s">
        <v>6</v>
      </c>
      <c r="F2" s="62" t="s">
        <v>7</v>
      </c>
      <c r="G2" s="62" t="s">
        <v>8</v>
      </c>
      <c r="I2" s="65" t="s">
        <v>215</v>
      </c>
      <c r="R2" s="39" t="s">
        <v>112</v>
      </c>
    </row>
    <row r="3">
      <c r="A3" s="62" t="s">
        <v>115</v>
      </c>
      <c r="B3" s="62" t="s">
        <v>116</v>
      </c>
      <c r="C3" s="64">
        <v>68.0</v>
      </c>
      <c r="D3" s="64">
        <v>330.0</v>
      </c>
      <c r="E3" s="64">
        <v>0.0</v>
      </c>
      <c r="F3" s="64">
        <v>300.0</v>
      </c>
      <c r="G3" s="64">
        <v>29.0</v>
      </c>
    </row>
    <row r="4">
      <c r="A4" s="62" t="s">
        <v>13</v>
      </c>
      <c r="B4" s="62" t="s">
        <v>14</v>
      </c>
      <c r="C4" s="64">
        <v>57.0</v>
      </c>
      <c r="D4" s="64">
        <v>54.0</v>
      </c>
      <c r="E4" s="64">
        <v>0.0</v>
      </c>
      <c r="F4" s="64">
        <v>111.0</v>
      </c>
      <c r="G4" s="64">
        <v>24.0</v>
      </c>
    </row>
    <row r="5">
      <c r="A5" s="66" t="s">
        <v>216</v>
      </c>
      <c r="B5" s="66" t="s">
        <v>217</v>
      </c>
      <c r="C5" s="67">
        <v>48.0</v>
      </c>
      <c r="D5" s="67">
        <v>341.0</v>
      </c>
      <c r="E5" s="67">
        <v>1.0</v>
      </c>
      <c r="F5" s="67">
        <v>300.0</v>
      </c>
      <c r="G5" s="67">
        <v>21.0</v>
      </c>
    </row>
    <row r="6">
      <c r="A6" s="62" t="s">
        <v>15</v>
      </c>
      <c r="B6" s="62" t="s">
        <v>16</v>
      </c>
      <c r="C6" s="64">
        <v>67.0</v>
      </c>
      <c r="D6" s="64">
        <v>421.0</v>
      </c>
      <c r="E6" s="64">
        <v>7.0</v>
      </c>
      <c r="F6" s="64">
        <v>300.0</v>
      </c>
      <c r="G6" s="64">
        <v>29.0</v>
      </c>
    </row>
    <row r="7">
      <c r="A7" s="62" t="s">
        <v>17</v>
      </c>
      <c r="B7" s="62" t="s">
        <v>18</v>
      </c>
      <c r="C7" s="64">
        <v>145.0</v>
      </c>
      <c r="D7" s="64">
        <v>2.0</v>
      </c>
      <c r="E7" s="64">
        <v>0.0</v>
      </c>
      <c r="F7" s="64">
        <v>147.0</v>
      </c>
      <c r="G7" s="64">
        <v>63.0</v>
      </c>
    </row>
    <row r="8">
      <c r="A8" s="62" t="s">
        <v>19</v>
      </c>
      <c r="B8" s="62" t="s">
        <v>20</v>
      </c>
      <c r="C8" s="64">
        <v>75.0</v>
      </c>
      <c r="D8" s="64">
        <v>242.0</v>
      </c>
      <c r="E8" s="64">
        <v>10.0</v>
      </c>
      <c r="F8" s="64">
        <v>300.0</v>
      </c>
      <c r="G8" s="64">
        <v>33.0</v>
      </c>
      <c r="J8" s="41"/>
      <c r="K8" s="22"/>
      <c r="L8" s="42"/>
      <c r="M8" s="22"/>
      <c r="N8" s="22"/>
      <c r="O8" s="22"/>
      <c r="P8" s="22"/>
    </row>
    <row r="9">
      <c r="A9" s="62" t="s">
        <v>21</v>
      </c>
      <c r="B9" s="62" t="s">
        <v>22</v>
      </c>
      <c r="C9" s="64">
        <v>67.0</v>
      </c>
      <c r="D9" s="64">
        <v>203.0</v>
      </c>
      <c r="E9" s="64">
        <v>6.0</v>
      </c>
      <c r="F9" s="64">
        <v>270.0</v>
      </c>
      <c r="G9" s="64">
        <v>29.0</v>
      </c>
      <c r="J9" s="41"/>
      <c r="K9" s="41"/>
      <c r="L9" s="41"/>
      <c r="M9" s="41"/>
      <c r="N9" s="41"/>
      <c r="O9" s="41"/>
      <c r="P9" s="41"/>
    </row>
    <row r="10">
      <c r="A10" s="62" t="s">
        <v>23</v>
      </c>
      <c r="B10" s="62" t="s">
        <v>24</v>
      </c>
      <c r="C10" s="64">
        <v>60.0</v>
      </c>
      <c r="D10" s="64">
        <v>59.0</v>
      </c>
      <c r="E10" s="64">
        <v>2.0</v>
      </c>
      <c r="F10" s="64">
        <v>119.0</v>
      </c>
      <c r="G10" s="64">
        <v>26.0</v>
      </c>
      <c r="J10" s="41"/>
      <c r="K10" s="41"/>
      <c r="L10" s="42"/>
      <c r="M10" s="42"/>
      <c r="N10" s="42"/>
      <c r="O10" s="42"/>
      <c r="P10" s="42"/>
    </row>
    <row r="11">
      <c r="A11" s="62" t="s">
        <v>25</v>
      </c>
      <c r="B11" s="62" t="s">
        <v>26</v>
      </c>
      <c r="C11" s="64">
        <v>59.0</v>
      </c>
      <c r="D11" s="64">
        <v>36.0</v>
      </c>
      <c r="E11" s="64">
        <v>4.0</v>
      </c>
      <c r="F11" s="64">
        <v>95.0</v>
      </c>
      <c r="G11" s="64">
        <v>25.0</v>
      </c>
      <c r="J11" s="41"/>
      <c r="K11" s="41"/>
      <c r="L11" s="42"/>
      <c r="M11" s="42"/>
      <c r="N11" s="42"/>
      <c r="O11" s="42"/>
      <c r="P11" s="42"/>
    </row>
    <row r="12">
      <c r="A12" s="62" t="s">
        <v>27</v>
      </c>
      <c r="B12" s="62" t="s">
        <v>28</v>
      </c>
      <c r="C12" s="64">
        <v>67.0</v>
      </c>
      <c r="D12" s="64">
        <v>79.0</v>
      </c>
      <c r="E12" s="64">
        <v>5.0</v>
      </c>
      <c r="F12" s="64">
        <v>146.0</v>
      </c>
      <c r="G12" s="64">
        <v>29.0</v>
      </c>
      <c r="J12" s="41"/>
      <c r="K12" s="41"/>
      <c r="L12" s="42"/>
      <c r="M12" s="42"/>
      <c r="N12" s="42"/>
      <c r="O12" s="42"/>
      <c r="P12" s="42"/>
    </row>
    <row r="13">
      <c r="A13" s="57" t="s">
        <v>169</v>
      </c>
      <c r="B13" s="57" t="s">
        <v>170</v>
      </c>
      <c r="C13" s="68">
        <v>85.0</v>
      </c>
      <c r="D13" s="68">
        <v>50.0</v>
      </c>
      <c r="E13" s="68">
        <v>10.0</v>
      </c>
      <c r="F13" s="68">
        <v>135.0</v>
      </c>
      <c r="G13" s="68">
        <v>36.0</v>
      </c>
      <c r="H13" s="69"/>
      <c r="J13" s="41"/>
      <c r="K13" s="41"/>
      <c r="L13" s="42"/>
      <c r="M13" s="42"/>
      <c r="N13" s="42"/>
      <c r="O13" s="42"/>
      <c r="P13" s="42"/>
    </row>
    <row r="14">
      <c r="A14" s="62" t="s">
        <v>29</v>
      </c>
      <c r="B14" s="62" t="s">
        <v>30</v>
      </c>
      <c r="C14" s="64">
        <v>67.0</v>
      </c>
      <c r="D14" s="64">
        <v>91.0</v>
      </c>
      <c r="E14" s="64">
        <v>3.0</v>
      </c>
      <c r="F14" s="64">
        <v>158.0</v>
      </c>
      <c r="G14" s="64">
        <v>29.0</v>
      </c>
      <c r="J14" s="41"/>
      <c r="K14" s="41"/>
      <c r="L14" s="42"/>
      <c r="M14" s="42"/>
      <c r="N14" s="42"/>
      <c r="O14" s="42"/>
      <c r="P14" s="42"/>
    </row>
    <row r="15">
      <c r="A15" s="62" t="s">
        <v>31</v>
      </c>
      <c r="B15" s="62" t="s">
        <v>32</v>
      </c>
      <c r="C15" s="64">
        <v>68.0</v>
      </c>
      <c r="D15" s="64">
        <v>1262.0</v>
      </c>
      <c r="E15" s="64">
        <v>10.0</v>
      </c>
      <c r="F15" s="64">
        <v>300.0</v>
      </c>
      <c r="G15" s="64">
        <v>30.0</v>
      </c>
      <c r="J15" s="41"/>
      <c r="K15" s="41"/>
      <c r="L15" s="42"/>
      <c r="M15" s="42"/>
      <c r="N15" s="42"/>
      <c r="O15" s="42"/>
      <c r="P15" s="42"/>
    </row>
    <row r="16">
      <c r="A16" s="62" t="s">
        <v>33</v>
      </c>
      <c r="B16" s="62" t="s">
        <v>34</v>
      </c>
      <c r="C16" s="64">
        <v>89.0</v>
      </c>
      <c r="D16" s="64">
        <v>183.0</v>
      </c>
      <c r="E16" s="64">
        <v>4.0</v>
      </c>
      <c r="F16" s="64">
        <v>272.0</v>
      </c>
      <c r="G16" s="64">
        <v>38.0</v>
      </c>
      <c r="J16" s="41"/>
      <c r="K16" s="41"/>
      <c r="L16" s="42"/>
      <c r="M16" s="42"/>
      <c r="N16" s="42"/>
      <c r="O16" s="42"/>
      <c r="P16" s="42"/>
    </row>
    <row r="17">
      <c r="A17" s="62" t="s">
        <v>35</v>
      </c>
      <c r="B17" s="62" t="s">
        <v>36</v>
      </c>
      <c r="C17" s="64">
        <v>112.0</v>
      </c>
      <c r="D17" s="64">
        <v>8.0</v>
      </c>
      <c r="E17" s="64">
        <v>0.0</v>
      </c>
      <c r="F17" s="64">
        <v>120.0</v>
      </c>
      <c r="G17" s="64">
        <v>48.0</v>
      </c>
      <c r="J17" s="41"/>
      <c r="K17" s="41"/>
      <c r="L17" s="42"/>
      <c r="M17" s="42"/>
      <c r="N17" s="42"/>
      <c r="O17" s="42"/>
      <c r="P17" s="42"/>
    </row>
    <row r="18">
      <c r="A18" s="62" t="s">
        <v>43</v>
      </c>
      <c r="B18" s="62" t="s">
        <v>44</v>
      </c>
      <c r="C18" s="64">
        <v>256.0</v>
      </c>
      <c r="D18" s="64">
        <v>1960.0</v>
      </c>
      <c r="E18" s="64">
        <v>1.0</v>
      </c>
      <c r="F18" s="64">
        <v>300.0</v>
      </c>
      <c r="G18" s="64">
        <v>110.0</v>
      </c>
      <c r="J18" s="41"/>
      <c r="K18" s="41"/>
      <c r="L18" s="42"/>
      <c r="M18" s="42"/>
      <c r="N18" s="42"/>
      <c r="O18" s="42"/>
      <c r="P18" s="42"/>
    </row>
    <row r="19">
      <c r="A19" s="62" t="s">
        <v>45</v>
      </c>
      <c r="B19" s="62" t="s">
        <v>46</v>
      </c>
      <c r="C19" s="64">
        <v>99.0</v>
      </c>
      <c r="D19" s="64">
        <v>200.0</v>
      </c>
      <c r="E19" s="64">
        <v>0.0</v>
      </c>
      <c r="F19" s="64">
        <v>299.0</v>
      </c>
      <c r="G19" s="64">
        <v>42.0</v>
      </c>
      <c r="J19" s="41"/>
      <c r="K19" s="41"/>
      <c r="L19" s="42"/>
      <c r="M19" s="42"/>
      <c r="N19" s="42"/>
      <c r="O19" s="42"/>
      <c r="P19" s="42"/>
    </row>
    <row r="20">
      <c r="A20" s="62" t="s">
        <v>47</v>
      </c>
      <c r="B20" s="62" t="s">
        <v>48</v>
      </c>
      <c r="C20" s="64">
        <v>128.0</v>
      </c>
      <c r="D20" s="64">
        <v>1151.0</v>
      </c>
      <c r="E20" s="64">
        <v>1.0</v>
      </c>
      <c r="F20" s="64">
        <v>300.0</v>
      </c>
      <c r="G20" s="64">
        <v>55.0</v>
      </c>
      <c r="J20" s="41"/>
      <c r="K20" s="41"/>
      <c r="L20" s="42"/>
      <c r="M20" s="42"/>
      <c r="N20" s="42"/>
      <c r="O20" s="42"/>
      <c r="P20" s="42"/>
    </row>
    <row r="21">
      <c r="A21" s="62" t="s">
        <v>49</v>
      </c>
      <c r="B21" s="62" t="s">
        <v>50</v>
      </c>
      <c r="C21" s="64">
        <v>130.0</v>
      </c>
      <c r="D21" s="64">
        <v>1621.0</v>
      </c>
      <c r="E21" s="64">
        <v>0.0</v>
      </c>
      <c r="F21" s="64">
        <v>300.0</v>
      </c>
      <c r="G21" s="64">
        <v>56.0</v>
      </c>
      <c r="J21" s="41"/>
      <c r="K21" s="41"/>
      <c r="L21" s="42"/>
      <c r="M21" s="42"/>
      <c r="N21" s="42"/>
      <c r="O21" s="42"/>
      <c r="P21" s="42"/>
    </row>
    <row r="22">
      <c r="A22" s="62" t="s">
        <v>51</v>
      </c>
      <c r="B22" s="62" t="s">
        <v>52</v>
      </c>
      <c r="C22" s="64">
        <v>105.0</v>
      </c>
      <c r="D22" s="64">
        <v>1658.0</v>
      </c>
      <c r="E22" s="64">
        <v>13.0</v>
      </c>
      <c r="F22" s="64">
        <v>300.0</v>
      </c>
      <c r="G22" s="64">
        <v>45.0</v>
      </c>
      <c r="J22" s="41"/>
      <c r="K22" s="41"/>
      <c r="L22" s="42"/>
      <c r="M22" s="42"/>
      <c r="N22" s="42"/>
      <c r="O22" s="42"/>
      <c r="P22" s="42"/>
    </row>
    <row r="23">
      <c r="A23" s="62" t="s">
        <v>53</v>
      </c>
      <c r="B23" s="62" t="s">
        <v>54</v>
      </c>
      <c r="C23" s="64">
        <v>92.0</v>
      </c>
      <c r="D23" s="64">
        <v>129.0</v>
      </c>
      <c r="E23" s="64">
        <v>7.0</v>
      </c>
      <c r="F23" s="64">
        <v>221.0</v>
      </c>
      <c r="G23" s="64">
        <v>40.0</v>
      </c>
      <c r="J23" s="41"/>
      <c r="K23" s="41"/>
      <c r="L23" s="42"/>
      <c r="M23" s="42"/>
      <c r="N23" s="42"/>
      <c r="O23" s="42"/>
      <c r="P23" s="42"/>
    </row>
    <row r="24">
      <c r="A24" s="62" t="s">
        <v>55</v>
      </c>
      <c r="B24" s="62" t="s">
        <v>56</v>
      </c>
      <c r="C24" s="64">
        <v>69.0</v>
      </c>
      <c r="D24" s="64">
        <v>24.0</v>
      </c>
      <c r="E24" s="64">
        <v>0.0</v>
      </c>
      <c r="F24" s="64">
        <v>93.0</v>
      </c>
      <c r="G24" s="64">
        <v>30.0</v>
      </c>
      <c r="J24" s="41"/>
      <c r="K24" s="41"/>
      <c r="L24" s="42"/>
      <c r="M24" s="42"/>
      <c r="N24" s="42"/>
      <c r="O24" s="42"/>
      <c r="P24" s="42"/>
    </row>
    <row r="25">
      <c r="A25" s="62" t="s">
        <v>57</v>
      </c>
      <c r="B25" s="62" t="s">
        <v>58</v>
      </c>
      <c r="C25" s="64">
        <v>85.0</v>
      </c>
      <c r="D25" s="64">
        <v>207.0</v>
      </c>
      <c r="E25" s="64">
        <v>0.0</v>
      </c>
      <c r="F25" s="64">
        <v>292.0</v>
      </c>
      <c r="G25" s="64">
        <v>37.0</v>
      </c>
      <c r="J25" s="41"/>
      <c r="K25" s="41"/>
      <c r="L25" s="42"/>
      <c r="M25" s="42"/>
      <c r="N25" s="42"/>
      <c r="O25" s="42"/>
      <c r="P25" s="42"/>
    </row>
    <row r="26">
      <c r="A26" s="62" t="s">
        <v>59</v>
      </c>
      <c r="B26" s="62" t="s">
        <v>60</v>
      </c>
      <c r="C26" s="64">
        <v>73.0</v>
      </c>
      <c r="D26" s="64">
        <v>6172.0</v>
      </c>
      <c r="E26" s="64">
        <v>13.0</v>
      </c>
      <c r="F26" s="64">
        <v>300.0</v>
      </c>
      <c r="G26" s="64">
        <v>31.0</v>
      </c>
      <c r="J26" s="41"/>
      <c r="K26" s="41"/>
      <c r="L26" s="42"/>
      <c r="M26" s="42"/>
      <c r="N26" s="42"/>
      <c r="O26" s="42"/>
      <c r="P26" s="42"/>
    </row>
    <row r="27">
      <c r="A27" s="62" t="s">
        <v>61</v>
      </c>
      <c r="B27" s="62" t="s">
        <v>62</v>
      </c>
      <c r="C27" s="64">
        <v>63.0</v>
      </c>
      <c r="D27" s="64">
        <v>2257.0</v>
      </c>
      <c r="E27" s="64">
        <v>10.0</v>
      </c>
      <c r="F27" s="64">
        <v>300.0</v>
      </c>
      <c r="G27" s="64">
        <v>27.0</v>
      </c>
      <c r="J27" s="41"/>
      <c r="K27" s="41"/>
      <c r="L27" s="42"/>
      <c r="M27" s="42"/>
      <c r="N27" s="42"/>
      <c r="O27" s="42"/>
      <c r="P27" s="42"/>
    </row>
    <row r="28">
      <c r="A28" s="62" t="s">
        <v>63</v>
      </c>
      <c r="B28" s="62" t="s">
        <v>64</v>
      </c>
      <c r="C28" s="64">
        <v>89.0</v>
      </c>
      <c r="D28" s="64">
        <v>1002.0</v>
      </c>
      <c r="E28" s="64">
        <v>3.0</v>
      </c>
      <c r="F28" s="64">
        <v>300.0</v>
      </c>
      <c r="G28" s="64">
        <v>39.0</v>
      </c>
      <c r="J28" s="41"/>
      <c r="K28" s="41"/>
      <c r="L28" s="42"/>
      <c r="M28" s="42"/>
      <c r="N28" s="42"/>
      <c r="O28" s="42"/>
      <c r="P28" s="42"/>
    </row>
    <row r="29">
      <c r="A29" s="62" t="s">
        <v>65</v>
      </c>
      <c r="B29" s="62" t="s">
        <v>66</v>
      </c>
      <c r="C29" s="64">
        <v>74.0</v>
      </c>
      <c r="D29" s="64">
        <v>76.0</v>
      </c>
      <c r="E29" s="64">
        <v>0.0</v>
      </c>
      <c r="F29" s="64">
        <v>150.0</v>
      </c>
      <c r="G29" s="64">
        <v>32.0</v>
      </c>
      <c r="J29" s="41"/>
      <c r="K29" s="41"/>
      <c r="L29" s="42"/>
      <c r="M29" s="42"/>
      <c r="N29" s="42"/>
      <c r="O29" s="42"/>
      <c r="P29" s="42"/>
    </row>
    <row r="30">
      <c r="A30" s="62" t="s">
        <v>67</v>
      </c>
      <c r="B30" s="62" t="s">
        <v>68</v>
      </c>
      <c r="C30" s="64">
        <v>85.0</v>
      </c>
      <c r="D30" s="64">
        <v>77.0</v>
      </c>
      <c r="E30" s="64">
        <v>0.0</v>
      </c>
      <c r="F30" s="64">
        <v>162.0</v>
      </c>
      <c r="G30" s="64">
        <v>36.0</v>
      </c>
      <c r="J30" s="41"/>
      <c r="K30" s="41"/>
      <c r="L30" s="42"/>
      <c r="M30" s="42"/>
      <c r="N30" s="42"/>
      <c r="O30" s="42"/>
      <c r="P30" s="42"/>
    </row>
    <row r="31">
      <c r="A31" s="62" t="s">
        <v>69</v>
      </c>
      <c r="B31" s="62" t="s">
        <v>70</v>
      </c>
      <c r="C31" s="64">
        <v>86.0</v>
      </c>
      <c r="D31" s="64">
        <v>1319.0</v>
      </c>
      <c r="E31" s="64">
        <v>0.0</v>
      </c>
      <c r="F31" s="64">
        <v>300.0</v>
      </c>
      <c r="G31" s="64">
        <v>37.0</v>
      </c>
      <c r="J31" s="41"/>
      <c r="K31" s="41"/>
      <c r="L31" s="42"/>
      <c r="M31" s="42"/>
      <c r="N31" s="42"/>
      <c r="O31" s="42"/>
      <c r="P31" s="42"/>
    </row>
    <row r="32">
      <c r="A32" s="62" t="s">
        <v>71</v>
      </c>
      <c r="B32" s="62" t="s">
        <v>72</v>
      </c>
      <c r="C32" s="64">
        <v>250.0</v>
      </c>
      <c r="D32" s="64">
        <v>1517.0</v>
      </c>
      <c r="E32" s="64">
        <v>3.0</v>
      </c>
      <c r="F32" s="64">
        <v>300.0</v>
      </c>
      <c r="G32" s="64">
        <v>108.0</v>
      </c>
      <c r="J32" s="41"/>
      <c r="K32" s="41"/>
      <c r="L32" s="42"/>
      <c r="M32" s="42"/>
      <c r="N32" s="42"/>
      <c r="O32" s="42"/>
      <c r="P32" s="42"/>
    </row>
    <row r="33">
      <c r="A33" s="62" t="s">
        <v>73</v>
      </c>
      <c r="B33" s="62" t="s">
        <v>74</v>
      </c>
      <c r="C33" s="64">
        <v>92.0</v>
      </c>
      <c r="D33" s="64">
        <v>265.0</v>
      </c>
      <c r="E33" s="64">
        <v>0.0</v>
      </c>
      <c r="F33" s="64">
        <v>300.0</v>
      </c>
      <c r="G33" s="64">
        <v>40.0</v>
      </c>
      <c r="J33" s="41"/>
      <c r="K33" s="41"/>
      <c r="L33" s="42"/>
      <c r="M33" s="42"/>
      <c r="N33" s="42"/>
      <c r="O33" s="42"/>
      <c r="P33" s="42"/>
    </row>
    <row r="34">
      <c r="A34" s="62" t="s">
        <v>75</v>
      </c>
      <c r="B34" s="62" t="s">
        <v>76</v>
      </c>
      <c r="C34" s="64">
        <v>125.0</v>
      </c>
      <c r="D34" s="64">
        <v>1107.0</v>
      </c>
      <c r="E34" s="64">
        <v>0.0</v>
      </c>
      <c r="F34" s="64">
        <v>300.0</v>
      </c>
      <c r="G34" s="64">
        <v>54.0</v>
      </c>
      <c r="J34" s="41"/>
      <c r="K34" s="41"/>
      <c r="L34" s="42"/>
      <c r="M34" s="42"/>
      <c r="N34" s="42"/>
      <c r="O34" s="42"/>
      <c r="P34" s="42"/>
    </row>
    <row r="35">
      <c r="A35" s="62" t="s">
        <v>77</v>
      </c>
      <c r="B35" s="62" t="s">
        <v>78</v>
      </c>
      <c r="C35" s="64">
        <v>66.0</v>
      </c>
      <c r="D35" s="64">
        <v>49.0</v>
      </c>
      <c r="E35" s="64">
        <v>6.0</v>
      </c>
      <c r="F35" s="64">
        <v>115.0</v>
      </c>
      <c r="G35" s="64">
        <v>29.0</v>
      </c>
      <c r="J35" s="41"/>
      <c r="K35" s="41"/>
      <c r="L35" s="42"/>
      <c r="M35" s="42"/>
      <c r="N35" s="42"/>
      <c r="O35" s="42"/>
      <c r="P35" s="42"/>
    </row>
    <row r="36">
      <c r="A36" s="62" t="s">
        <v>79</v>
      </c>
      <c r="B36" s="62" t="s">
        <v>80</v>
      </c>
      <c r="C36" s="64">
        <v>69.0</v>
      </c>
      <c r="D36" s="64">
        <v>174.0</v>
      </c>
      <c r="E36" s="64">
        <v>12.0</v>
      </c>
      <c r="F36" s="64">
        <v>243.0</v>
      </c>
      <c r="G36" s="64">
        <v>30.0</v>
      </c>
      <c r="J36" s="41"/>
      <c r="K36" s="41"/>
      <c r="L36" s="42"/>
      <c r="M36" s="42"/>
      <c r="N36" s="42"/>
      <c r="O36" s="42"/>
      <c r="P36" s="42"/>
    </row>
    <row r="37">
      <c r="A37" s="62" t="s">
        <v>81</v>
      </c>
      <c r="B37" s="62" t="s">
        <v>82</v>
      </c>
      <c r="C37" s="64">
        <v>88.0</v>
      </c>
      <c r="D37" s="64">
        <v>879.0</v>
      </c>
      <c r="E37" s="64">
        <v>13.0</v>
      </c>
      <c r="F37" s="64">
        <v>300.0</v>
      </c>
      <c r="G37" s="64">
        <v>38.0</v>
      </c>
      <c r="J37" s="41"/>
      <c r="K37" s="41"/>
      <c r="L37" s="42"/>
      <c r="M37" s="42"/>
      <c r="N37" s="42"/>
      <c r="O37" s="42"/>
      <c r="P37" s="42"/>
    </row>
    <row r="38">
      <c r="A38" s="62" t="s">
        <v>83</v>
      </c>
      <c r="B38" s="62" t="s">
        <v>84</v>
      </c>
      <c r="C38" s="64">
        <v>65.0</v>
      </c>
      <c r="D38" s="64">
        <v>288.0</v>
      </c>
      <c r="E38" s="64">
        <v>18.0</v>
      </c>
      <c r="F38" s="64">
        <v>300.0</v>
      </c>
      <c r="G38" s="64">
        <v>28.0</v>
      </c>
      <c r="J38" s="41"/>
      <c r="K38" s="41"/>
      <c r="L38" s="42"/>
      <c r="M38" s="42"/>
      <c r="N38" s="42"/>
      <c r="O38" s="42"/>
      <c r="P38" s="42"/>
    </row>
    <row r="39">
      <c r="A39" s="62" t="s">
        <v>85</v>
      </c>
      <c r="B39" s="62" t="s">
        <v>86</v>
      </c>
      <c r="C39" s="64">
        <v>78.0</v>
      </c>
      <c r="D39" s="64">
        <v>38.0</v>
      </c>
      <c r="E39" s="64">
        <v>3.0</v>
      </c>
      <c r="F39" s="64">
        <v>116.0</v>
      </c>
      <c r="G39" s="64">
        <v>34.0</v>
      </c>
      <c r="J39" s="41"/>
      <c r="K39" s="41"/>
      <c r="L39" s="42"/>
      <c r="M39" s="42"/>
      <c r="N39" s="42"/>
      <c r="O39" s="42"/>
      <c r="P39" s="42"/>
    </row>
    <row r="40">
      <c r="A40" s="62" t="s">
        <v>87</v>
      </c>
      <c r="B40" s="62" t="s">
        <v>88</v>
      </c>
      <c r="C40" s="64">
        <v>71.0</v>
      </c>
      <c r="D40" s="64">
        <v>599.0</v>
      </c>
      <c r="E40" s="64">
        <v>7.0</v>
      </c>
      <c r="F40" s="64">
        <v>300.0</v>
      </c>
      <c r="G40" s="64">
        <v>30.0</v>
      </c>
      <c r="J40" s="41"/>
      <c r="K40" s="41"/>
      <c r="L40" s="42"/>
      <c r="M40" s="42"/>
      <c r="N40" s="42"/>
      <c r="O40" s="42"/>
      <c r="P40" s="42"/>
    </row>
    <row r="41">
      <c r="A41" s="62" t="s">
        <v>89</v>
      </c>
      <c r="B41" s="62" t="s">
        <v>90</v>
      </c>
      <c r="C41" s="64">
        <v>75.0</v>
      </c>
      <c r="D41" s="64">
        <v>135.0</v>
      </c>
      <c r="E41" s="64">
        <v>4.0</v>
      </c>
      <c r="F41" s="64">
        <v>210.0</v>
      </c>
      <c r="G41" s="64">
        <v>32.0</v>
      </c>
      <c r="J41" s="41"/>
      <c r="K41" s="41"/>
      <c r="L41" s="42"/>
      <c r="M41" s="42"/>
      <c r="N41" s="42"/>
      <c r="O41" s="42"/>
      <c r="P41" s="42"/>
    </row>
    <row r="42">
      <c r="A42" s="62" t="s">
        <v>91</v>
      </c>
      <c r="B42" s="62" t="s">
        <v>92</v>
      </c>
      <c r="C42" s="64">
        <v>96.0</v>
      </c>
      <c r="D42" s="64">
        <v>95.0</v>
      </c>
      <c r="E42" s="64">
        <v>2.0</v>
      </c>
      <c r="F42" s="64">
        <v>191.0</v>
      </c>
      <c r="G42" s="64">
        <v>42.0</v>
      </c>
      <c r="J42" s="41"/>
      <c r="K42" s="41"/>
      <c r="L42" s="42"/>
      <c r="M42" s="42"/>
      <c r="N42" s="42"/>
      <c r="O42" s="42"/>
      <c r="P42" s="42"/>
    </row>
    <row r="43">
      <c r="A43" s="62" t="s">
        <v>93</v>
      </c>
      <c r="B43" s="62" t="s">
        <v>94</v>
      </c>
      <c r="C43" s="64">
        <v>66.0</v>
      </c>
      <c r="D43" s="64">
        <v>172.0</v>
      </c>
      <c r="E43" s="64">
        <v>5.0</v>
      </c>
      <c r="F43" s="64">
        <v>238.0</v>
      </c>
      <c r="G43" s="64">
        <v>29.0</v>
      </c>
      <c r="J43" s="41"/>
      <c r="K43" s="41"/>
      <c r="L43" s="42"/>
      <c r="M43" s="42"/>
      <c r="N43" s="42"/>
      <c r="O43" s="42"/>
      <c r="P43" s="42"/>
    </row>
    <row r="44">
      <c r="A44" s="62" t="s">
        <v>95</v>
      </c>
      <c r="B44" s="62" t="s">
        <v>96</v>
      </c>
      <c r="C44" s="64">
        <v>68.0</v>
      </c>
      <c r="D44" s="64">
        <v>86.0</v>
      </c>
      <c r="E44" s="64">
        <v>15.0</v>
      </c>
      <c r="F44" s="64">
        <v>154.0</v>
      </c>
      <c r="G44" s="64">
        <v>30.0</v>
      </c>
      <c r="J44" s="41"/>
      <c r="K44" s="41"/>
      <c r="L44" s="42"/>
      <c r="M44" s="42"/>
      <c r="N44" s="42"/>
      <c r="O44" s="42"/>
      <c r="P44" s="42"/>
    </row>
    <row r="45">
      <c r="J45" s="41"/>
      <c r="K45" s="41"/>
      <c r="L45" s="42"/>
      <c r="M45" s="42"/>
      <c r="N45" s="42"/>
      <c r="O45" s="42"/>
      <c r="P45" s="42"/>
    </row>
    <row r="46">
      <c r="J46" s="41"/>
      <c r="K46" s="41"/>
      <c r="L46" s="42"/>
      <c r="M46" s="42"/>
      <c r="N46" s="42"/>
      <c r="O46" s="42"/>
      <c r="P46" s="42"/>
    </row>
    <row r="47">
      <c r="J47" s="41"/>
      <c r="K47" s="41"/>
      <c r="L47" s="42"/>
      <c r="M47" s="42"/>
      <c r="N47" s="42"/>
      <c r="O47" s="42"/>
      <c r="P47" s="42"/>
    </row>
    <row r="48">
      <c r="J48" s="41"/>
      <c r="K48" s="41"/>
      <c r="L48" s="42"/>
      <c r="M48" s="42"/>
      <c r="N48" s="42"/>
      <c r="O48" s="42"/>
      <c r="P48" s="42"/>
    </row>
    <row r="49">
      <c r="J49" s="41"/>
      <c r="K49" s="41"/>
      <c r="L49" s="42"/>
      <c r="M49" s="42"/>
      <c r="N49" s="42"/>
      <c r="O49" s="42"/>
      <c r="P49" s="42"/>
    </row>
    <row r="50">
      <c r="J50" s="41"/>
      <c r="K50" s="41"/>
      <c r="L50" s="42"/>
      <c r="M50" s="42"/>
      <c r="N50" s="42"/>
      <c r="O50" s="42"/>
      <c r="P50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3.14"/>
    <col customWidth="1" min="3" max="3" width="11.0"/>
    <col customWidth="1" min="4" max="4" width="12.43"/>
    <col customWidth="1" min="5" max="5" width="9.29"/>
    <col customWidth="1" min="6" max="6" width="11.86"/>
    <col customWidth="1" min="7" max="7" width="8.14"/>
  </cols>
  <sheetData>
    <row r="1">
      <c r="A1" s="41" t="s">
        <v>0</v>
      </c>
      <c r="B1" s="22"/>
      <c r="C1" s="42">
        <v>11076.0</v>
      </c>
      <c r="D1" s="22"/>
      <c r="E1" s="22"/>
      <c r="F1" s="22"/>
      <c r="G1" s="22"/>
      <c r="O1" s="36"/>
    </row>
    <row r="2">
      <c r="A2" s="41" t="s">
        <v>2</v>
      </c>
      <c r="B2" s="41" t="s">
        <v>3</v>
      </c>
      <c r="C2" s="41" t="s">
        <v>4</v>
      </c>
      <c r="D2" s="41" t="s">
        <v>5</v>
      </c>
      <c r="E2" s="41" t="s">
        <v>6</v>
      </c>
      <c r="F2" s="41" t="s">
        <v>7</v>
      </c>
      <c r="G2" s="41" t="s">
        <v>8</v>
      </c>
      <c r="I2" s="65" t="s">
        <v>215</v>
      </c>
      <c r="O2" s="39" t="s">
        <v>112</v>
      </c>
    </row>
    <row r="3">
      <c r="A3" s="41" t="s">
        <v>115</v>
      </c>
      <c r="B3" s="41" t="s">
        <v>116</v>
      </c>
      <c r="C3" s="42">
        <v>68.0</v>
      </c>
      <c r="D3" s="42">
        <v>330.0</v>
      </c>
      <c r="E3" s="42">
        <v>0.0</v>
      </c>
      <c r="F3" s="42">
        <v>300.0</v>
      </c>
      <c r="G3" s="42">
        <v>29.0</v>
      </c>
      <c r="I3" s="4">
        <v>241279.0</v>
      </c>
      <c r="J3" s="32" t="s">
        <v>218</v>
      </c>
      <c r="O3" s="48">
        <v>364734.0</v>
      </c>
      <c r="P3" s="4">
        <v>331440.0</v>
      </c>
      <c r="Q3" s="4">
        <v>332225.0</v>
      </c>
      <c r="R3" s="4">
        <v>50593.0</v>
      </c>
      <c r="S3" s="4">
        <v>10424.0</v>
      </c>
      <c r="T3" s="4">
        <v>137708.0</v>
      </c>
      <c r="U3" s="4">
        <v>365510.0</v>
      </c>
    </row>
    <row r="4">
      <c r="A4" s="41" t="s">
        <v>13</v>
      </c>
      <c r="B4" s="41" t="s">
        <v>14</v>
      </c>
      <c r="C4" s="42">
        <v>57.0</v>
      </c>
      <c r="D4" s="42">
        <v>54.0</v>
      </c>
      <c r="E4" s="42">
        <v>0.0</v>
      </c>
      <c r="F4" s="42">
        <v>111.0</v>
      </c>
      <c r="G4" s="42">
        <v>24.0</v>
      </c>
      <c r="H4" s="32" t="s">
        <v>219</v>
      </c>
      <c r="O4" s="36"/>
    </row>
    <row r="5">
      <c r="A5" s="41" t="s">
        <v>15</v>
      </c>
      <c r="B5" s="41" t="s">
        <v>16</v>
      </c>
      <c r="C5" s="42">
        <v>67.0</v>
      </c>
      <c r="D5" s="42">
        <v>421.0</v>
      </c>
      <c r="E5" s="42">
        <v>7.0</v>
      </c>
      <c r="F5" s="42">
        <v>300.0</v>
      </c>
      <c r="G5" s="42">
        <v>29.0</v>
      </c>
      <c r="O5" s="36"/>
    </row>
    <row r="6">
      <c r="A6" s="41" t="s">
        <v>17</v>
      </c>
      <c r="B6" s="41" t="s">
        <v>18</v>
      </c>
      <c r="C6" s="42">
        <v>145.0</v>
      </c>
      <c r="D6" s="42">
        <v>2.0</v>
      </c>
      <c r="E6" s="42">
        <v>0.0</v>
      </c>
      <c r="F6" s="42">
        <v>147.0</v>
      </c>
      <c r="G6" s="42">
        <v>63.0</v>
      </c>
      <c r="O6" s="36"/>
    </row>
    <row r="7">
      <c r="A7" s="41" t="s">
        <v>19</v>
      </c>
      <c r="B7" s="41" t="s">
        <v>20</v>
      </c>
      <c r="C7" s="42">
        <v>75.0</v>
      </c>
      <c r="D7" s="42">
        <v>243.0</v>
      </c>
      <c r="E7" s="42">
        <v>10.0</v>
      </c>
      <c r="F7" s="42">
        <v>300.0</v>
      </c>
      <c r="G7" s="42">
        <v>33.0</v>
      </c>
      <c r="O7" s="36"/>
    </row>
    <row r="8">
      <c r="A8" s="41" t="s">
        <v>21</v>
      </c>
      <c r="B8" s="41" t="s">
        <v>22</v>
      </c>
      <c r="C8" s="42">
        <v>67.0</v>
      </c>
      <c r="D8" s="42">
        <v>203.0</v>
      </c>
      <c r="E8" s="42">
        <v>6.0</v>
      </c>
      <c r="F8" s="42">
        <v>270.0</v>
      </c>
      <c r="G8" s="42">
        <v>29.0</v>
      </c>
      <c r="O8" s="36"/>
    </row>
    <row r="9">
      <c r="A9" s="41" t="s">
        <v>23</v>
      </c>
      <c r="B9" s="41" t="s">
        <v>24</v>
      </c>
      <c r="C9" s="42">
        <v>60.0</v>
      </c>
      <c r="D9" s="42">
        <v>59.0</v>
      </c>
      <c r="E9" s="42">
        <v>2.0</v>
      </c>
      <c r="F9" s="42">
        <v>119.0</v>
      </c>
      <c r="G9" s="42">
        <v>26.0</v>
      </c>
      <c r="O9" s="36"/>
    </row>
    <row r="10">
      <c r="A10" s="41" t="s">
        <v>25</v>
      </c>
      <c r="B10" s="41" t="s">
        <v>26</v>
      </c>
      <c r="C10" s="42">
        <v>59.0</v>
      </c>
      <c r="D10" s="42">
        <v>36.0</v>
      </c>
      <c r="E10" s="42">
        <v>4.0</v>
      </c>
      <c r="F10" s="42">
        <v>95.0</v>
      </c>
      <c r="G10" s="42">
        <v>25.0</v>
      </c>
      <c r="H10" s="32" t="s">
        <v>220</v>
      </c>
      <c r="O10" s="36"/>
    </row>
    <row r="11">
      <c r="A11" s="41" t="s">
        <v>27</v>
      </c>
      <c r="B11" s="41" t="s">
        <v>28</v>
      </c>
      <c r="C11" s="42">
        <v>67.0</v>
      </c>
      <c r="D11" s="42">
        <v>79.0</v>
      </c>
      <c r="E11" s="42">
        <v>5.0</v>
      </c>
      <c r="F11" s="42">
        <v>146.0</v>
      </c>
      <c r="G11" s="42">
        <v>29.0</v>
      </c>
      <c r="O11" s="36"/>
    </row>
    <row r="12">
      <c r="A12" s="57" t="s">
        <v>169</v>
      </c>
      <c r="B12" s="57" t="s">
        <v>170</v>
      </c>
      <c r="C12" s="57">
        <v>85.0</v>
      </c>
      <c r="D12" s="57">
        <v>50.0</v>
      </c>
      <c r="E12" s="57">
        <v>10.0</v>
      </c>
      <c r="F12" s="57">
        <v>135.0</v>
      </c>
      <c r="G12" s="57">
        <v>36.0</v>
      </c>
      <c r="H12" s="57" t="s">
        <v>221</v>
      </c>
      <c r="I12" s="4">
        <v>344235.0</v>
      </c>
      <c r="J12" s="4">
        <v>335962.0</v>
      </c>
      <c r="K12" s="4">
        <v>236810.0</v>
      </c>
      <c r="L12" s="32" t="s">
        <v>218</v>
      </c>
      <c r="O12" s="48">
        <v>118078.0</v>
      </c>
      <c r="P12" s="4">
        <v>367066.0</v>
      </c>
      <c r="Q12" s="4">
        <v>347908.0</v>
      </c>
      <c r="R12" s="4">
        <v>364707.0</v>
      </c>
      <c r="S12" s="4">
        <v>102960.0</v>
      </c>
      <c r="T12" s="4">
        <v>114188.0</v>
      </c>
      <c r="U12" s="4">
        <v>324328.0</v>
      </c>
      <c r="V12" s="4">
        <v>258074.0</v>
      </c>
      <c r="W12" s="4">
        <v>175667.0</v>
      </c>
      <c r="X12" s="4">
        <v>347365.0</v>
      </c>
      <c r="Y12" s="4">
        <v>95005.0</v>
      </c>
      <c r="Z12" s="4">
        <v>208768.0</v>
      </c>
      <c r="AA12" s="4">
        <v>119858.0</v>
      </c>
      <c r="AB12" s="4">
        <v>260845.0</v>
      </c>
      <c r="AC12" s="4">
        <v>9185.0</v>
      </c>
      <c r="AD12" s="4">
        <v>125385.0</v>
      </c>
      <c r="AE12" s="4">
        <v>156178.0</v>
      </c>
      <c r="AF12" s="4">
        <v>167876.0</v>
      </c>
      <c r="AG12" s="4">
        <v>73093.0</v>
      </c>
      <c r="AH12" s="4">
        <v>270270.0</v>
      </c>
      <c r="AI12" s="4">
        <v>50912.0</v>
      </c>
      <c r="AJ12" s="4">
        <v>85455.0</v>
      </c>
      <c r="AK12" s="4">
        <v>237311.0</v>
      </c>
    </row>
    <row r="13">
      <c r="A13" s="41" t="s">
        <v>29</v>
      </c>
      <c r="B13" s="41" t="s">
        <v>30</v>
      </c>
      <c r="C13" s="42">
        <v>67.0</v>
      </c>
      <c r="D13" s="42">
        <v>91.0</v>
      </c>
      <c r="E13" s="42">
        <v>3.0</v>
      </c>
      <c r="F13" s="42">
        <v>158.0</v>
      </c>
      <c r="G13" s="42">
        <v>29.0</v>
      </c>
      <c r="O13" s="36"/>
    </row>
    <row r="14">
      <c r="A14" s="41" t="s">
        <v>31</v>
      </c>
      <c r="B14" s="41" t="s">
        <v>32</v>
      </c>
      <c r="C14" s="42">
        <v>68.0</v>
      </c>
      <c r="D14" s="42">
        <v>1279.0</v>
      </c>
      <c r="E14" s="42">
        <v>10.0</v>
      </c>
      <c r="F14" s="42">
        <v>300.0</v>
      </c>
      <c r="G14" s="42">
        <v>30.0</v>
      </c>
      <c r="O14" s="36"/>
    </row>
    <row r="15">
      <c r="A15" s="41" t="s">
        <v>33</v>
      </c>
      <c r="B15" s="41" t="s">
        <v>34</v>
      </c>
      <c r="C15" s="42">
        <v>90.0</v>
      </c>
      <c r="D15" s="42">
        <v>189.0</v>
      </c>
      <c r="E15" s="42">
        <v>4.0</v>
      </c>
      <c r="F15" s="42">
        <v>279.0</v>
      </c>
      <c r="G15" s="42">
        <v>39.0</v>
      </c>
      <c r="O15" s="48" t="s">
        <v>222</v>
      </c>
    </row>
    <row r="16">
      <c r="A16" s="41" t="s">
        <v>35</v>
      </c>
      <c r="B16" s="41" t="s">
        <v>36</v>
      </c>
      <c r="C16" s="42">
        <v>112.0</v>
      </c>
      <c r="D16" s="42">
        <v>8.0</v>
      </c>
      <c r="E16" s="42">
        <v>0.0</v>
      </c>
      <c r="F16" s="42">
        <v>120.0</v>
      </c>
      <c r="G16" s="42">
        <v>48.0</v>
      </c>
      <c r="O16" s="48">
        <v>235614.0</v>
      </c>
      <c r="P16" s="4">
        <v>271661.0</v>
      </c>
      <c r="Q16" s="70">
        <v>237311.0</v>
      </c>
      <c r="R16" s="70">
        <v>85455.0</v>
      </c>
      <c r="S16" s="4">
        <v>188253.0</v>
      </c>
      <c r="T16" s="70">
        <v>50912.0</v>
      </c>
      <c r="U16" s="4"/>
    </row>
    <row r="17">
      <c r="A17" s="41" t="s">
        <v>43</v>
      </c>
      <c r="B17" s="41" t="s">
        <v>44</v>
      </c>
      <c r="C17" s="42">
        <v>256.0</v>
      </c>
      <c r="D17" s="42">
        <v>1960.0</v>
      </c>
      <c r="E17" s="42">
        <v>1.0</v>
      </c>
      <c r="F17" s="42">
        <v>300.0</v>
      </c>
      <c r="G17" s="42">
        <v>110.0</v>
      </c>
      <c r="O17" s="36"/>
    </row>
    <row r="18">
      <c r="A18" s="41" t="s">
        <v>45</v>
      </c>
      <c r="B18" s="41" t="s">
        <v>46</v>
      </c>
      <c r="C18" s="42">
        <v>99.0</v>
      </c>
      <c r="D18" s="42">
        <v>200.0</v>
      </c>
      <c r="E18" s="42">
        <v>0.0</v>
      </c>
      <c r="F18" s="42">
        <v>299.0</v>
      </c>
      <c r="G18" s="42">
        <v>42.0</v>
      </c>
      <c r="O18" s="36"/>
    </row>
    <row r="19">
      <c r="A19" s="41" t="s">
        <v>47</v>
      </c>
      <c r="B19" s="41" t="s">
        <v>48</v>
      </c>
      <c r="C19" s="42">
        <v>128.0</v>
      </c>
      <c r="D19" s="42">
        <v>1151.0</v>
      </c>
      <c r="E19" s="42">
        <v>1.0</v>
      </c>
      <c r="F19" s="42">
        <v>300.0</v>
      </c>
      <c r="G19" s="42">
        <v>55.0</v>
      </c>
      <c r="O19" s="36"/>
    </row>
    <row r="20">
      <c r="A20" s="41" t="s">
        <v>49</v>
      </c>
      <c r="B20" s="41" t="s">
        <v>50</v>
      </c>
      <c r="C20" s="42">
        <v>130.0</v>
      </c>
      <c r="D20" s="42">
        <v>1621.0</v>
      </c>
      <c r="E20" s="42">
        <v>0.0</v>
      </c>
      <c r="F20" s="42">
        <v>300.0</v>
      </c>
      <c r="G20" s="42">
        <v>56.0</v>
      </c>
      <c r="O20" s="36"/>
    </row>
    <row r="21">
      <c r="A21" s="41" t="s">
        <v>51</v>
      </c>
      <c r="B21" s="41" t="s">
        <v>52</v>
      </c>
      <c r="C21" s="42">
        <v>105.0</v>
      </c>
      <c r="D21" s="42">
        <v>1659.0</v>
      </c>
      <c r="E21" s="42">
        <v>13.0</v>
      </c>
      <c r="F21" s="42">
        <v>300.0</v>
      </c>
      <c r="G21" s="42">
        <v>45.0</v>
      </c>
      <c r="O21" s="36"/>
    </row>
    <row r="22">
      <c r="A22" s="41" t="s">
        <v>53</v>
      </c>
      <c r="B22" s="41" t="s">
        <v>54</v>
      </c>
      <c r="C22" s="42">
        <v>92.0</v>
      </c>
      <c r="D22" s="42">
        <v>129.0</v>
      </c>
      <c r="E22" s="42">
        <v>7.0</v>
      </c>
      <c r="F22" s="42">
        <v>221.0</v>
      </c>
      <c r="G22" s="42">
        <v>40.0</v>
      </c>
      <c r="O22" s="36"/>
    </row>
    <row r="23">
      <c r="A23" s="41" t="s">
        <v>55</v>
      </c>
      <c r="B23" s="41" t="s">
        <v>56</v>
      </c>
      <c r="C23" s="42">
        <v>69.0</v>
      </c>
      <c r="D23" s="42">
        <v>24.0</v>
      </c>
      <c r="E23" s="42">
        <v>0.0</v>
      </c>
      <c r="F23" s="42">
        <v>93.0</v>
      </c>
      <c r="G23" s="42">
        <v>30.0</v>
      </c>
      <c r="O23" s="36"/>
    </row>
    <row r="24">
      <c r="A24" s="41" t="s">
        <v>57</v>
      </c>
      <c r="B24" s="41" t="s">
        <v>58</v>
      </c>
      <c r="C24" s="42">
        <v>85.0</v>
      </c>
      <c r="D24" s="42">
        <v>207.0</v>
      </c>
      <c r="E24" s="42">
        <v>0.0</v>
      </c>
      <c r="F24" s="42">
        <v>292.0</v>
      </c>
      <c r="G24" s="42">
        <v>37.0</v>
      </c>
      <c r="O24" s="36"/>
    </row>
    <row r="25">
      <c r="A25" s="41" t="s">
        <v>59</v>
      </c>
      <c r="B25" s="41" t="s">
        <v>60</v>
      </c>
      <c r="C25" s="42">
        <v>73.0</v>
      </c>
      <c r="D25" s="42">
        <v>6172.0</v>
      </c>
      <c r="E25" s="42">
        <v>13.0</v>
      </c>
      <c r="F25" s="42">
        <v>300.0</v>
      </c>
      <c r="G25" s="42">
        <v>31.0</v>
      </c>
      <c r="O25" s="36"/>
    </row>
    <row r="26">
      <c r="A26" s="41" t="s">
        <v>61</v>
      </c>
      <c r="B26" s="41" t="s">
        <v>62</v>
      </c>
      <c r="C26" s="42">
        <v>66.0</v>
      </c>
      <c r="D26" s="42">
        <v>2329.0</v>
      </c>
      <c r="E26" s="42">
        <v>11.0</v>
      </c>
      <c r="F26" s="42">
        <v>300.0</v>
      </c>
      <c r="G26" s="42">
        <v>29.0</v>
      </c>
      <c r="O26" s="36"/>
    </row>
    <row r="27">
      <c r="A27" s="41" t="s">
        <v>63</v>
      </c>
      <c r="B27" s="41" t="s">
        <v>64</v>
      </c>
      <c r="C27" s="42">
        <v>89.0</v>
      </c>
      <c r="D27" s="42">
        <v>1002.0</v>
      </c>
      <c r="E27" s="42">
        <v>3.0</v>
      </c>
      <c r="F27" s="42">
        <v>300.0</v>
      </c>
      <c r="G27" s="42">
        <v>39.0</v>
      </c>
      <c r="O27" s="36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>
      <c r="A28" s="41" t="s">
        <v>65</v>
      </c>
      <c r="B28" s="41" t="s">
        <v>66</v>
      </c>
      <c r="C28" s="42">
        <v>74.0</v>
      </c>
      <c r="D28" s="42">
        <v>76.0</v>
      </c>
      <c r="E28" s="42">
        <v>0.0</v>
      </c>
      <c r="F28" s="42">
        <v>150.0</v>
      </c>
      <c r="G28" s="42">
        <v>32.0</v>
      </c>
      <c r="O28" s="36"/>
    </row>
    <row r="29">
      <c r="A29" s="41" t="s">
        <v>67</v>
      </c>
      <c r="B29" s="41" t="s">
        <v>68</v>
      </c>
      <c r="C29" s="42">
        <v>85.0</v>
      </c>
      <c r="D29" s="42">
        <v>77.0</v>
      </c>
      <c r="E29" s="42">
        <v>0.0</v>
      </c>
      <c r="F29" s="42">
        <v>162.0</v>
      </c>
      <c r="G29" s="42">
        <v>36.0</v>
      </c>
      <c r="O29" s="36"/>
      <c r="AE29" s="4"/>
      <c r="AF29" s="4"/>
      <c r="AG29" s="4"/>
      <c r="AH29" s="4"/>
      <c r="AI29" s="4"/>
      <c r="AJ29" s="4"/>
      <c r="AK29" s="4"/>
    </row>
    <row r="30">
      <c r="A30" s="41" t="s">
        <v>69</v>
      </c>
      <c r="B30" s="41" t="s">
        <v>70</v>
      </c>
      <c r="C30" s="42">
        <v>86.0</v>
      </c>
      <c r="D30" s="42">
        <v>1348.0</v>
      </c>
      <c r="E30" s="42">
        <v>0.0</v>
      </c>
      <c r="F30" s="42">
        <v>300.0</v>
      </c>
      <c r="G30" s="42">
        <v>37.0</v>
      </c>
      <c r="R30" s="36"/>
    </row>
    <row r="31">
      <c r="A31" s="41" t="s">
        <v>71</v>
      </c>
      <c r="B31" s="41" t="s">
        <v>72</v>
      </c>
      <c r="C31" s="42">
        <v>250.0</v>
      </c>
      <c r="D31" s="42">
        <v>1517.0</v>
      </c>
      <c r="E31" s="42">
        <v>3.0</v>
      </c>
      <c r="F31" s="42">
        <v>300.0</v>
      </c>
      <c r="G31" s="42">
        <v>108.0</v>
      </c>
      <c r="R31" s="36"/>
    </row>
    <row r="32">
      <c r="A32" s="41" t="s">
        <v>73</v>
      </c>
      <c r="B32" s="41" t="s">
        <v>74</v>
      </c>
      <c r="C32" s="42">
        <v>92.0</v>
      </c>
      <c r="D32" s="42">
        <v>265.0</v>
      </c>
      <c r="E32" s="42">
        <v>0.0</v>
      </c>
      <c r="F32" s="42">
        <v>300.0</v>
      </c>
      <c r="G32" s="42">
        <v>40.0</v>
      </c>
      <c r="R32" s="36"/>
    </row>
    <row r="33">
      <c r="A33" s="41" t="s">
        <v>75</v>
      </c>
      <c r="B33" s="41" t="s">
        <v>76</v>
      </c>
      <c r="C33" s="42">
        <v>125.0</v>
      </c>
      <c r="D33" s="42">
        <v>1107.0</v>
      </c>
      <c r="E33" s="42">
        <v>0.0</v>
      </c>
      <c r="F33" s="42">
        <v>300.0</v>
      </c>
      <c r="G33" s="42">
        <v>54.0</v>
      </c>
      <c r="R33" s="36"/>
    </row>
    <row r="34">
      <c r="A34" s="41" t="s">
        <v>77</v>
      </c>
      <c r="B34" s="41" t="s">
        <v>78</v>
      </c>
      <c r="C34" s="42">
        <v>66.0</v>
      </c>
      <c r="D34" s="42">
        <v>49.0</v>
      </c>
      <c r="E34" s="42">
        <v>6.0</v>
      </c>
      <c r="F34" s="42">
        <v>115.0</v>
      </c>
      <c r="G34" s="42">
        <v>29.0</v>
      </c>
      <c r="R34" s="36"/>
    </row>
    <row r="35">
      <c r="A35" s="41" t="s">
        <v>79</v>
      </c>
      <c r="B35" s="41" t="s">
        <v>80</v>
      </c>
      <c r="C35" s="42">
        <v>69.0</v>
      </c>
      <c r="D35" s="42">
        <v>174.0</v>
      </c>
      <c r="E35" s="42">
        <v>12.0</v>
      </c>
      <c r="F35" s="42">
        <v>243.0</v>
      </c>
      <c r="G35" s="42">
        <v>30.0</v>
      </c>
      <c r="R35" s="36"/>
    </row>
    <row r="36">
      <c r="A36" s="41" t="s">
        <v>81</v>
      </c>
      <c r="B36" s="41" t="s">
        <v>82</v>
      </c>
      <c r="C36" s="42">
        <v>88.0</v>
      </c>
      <c r="D36" s="42">
        <v>879.0</v>
      </c>
      <c r="E36" s="42">
        <v>13.0</v>
      </c>
      <c r="F36" s="42">
        <v>300.0</v>
      </c>
      <c r="G36" s="42">
        <v>38.0</v>
      </c>
      <c r="R36" s="36"/>
    </row>
    <row r="37">
      <c r="A37" s="41" t="s">
        <v>83</v>
      </c>
      <c r="B37" s="41" t="s">
        <v>84</v>
      </c>
      <c r="C37" s="42">
        <v>65.0</v>
      </c>
      <c r="D37" s="42">
        <v>288.0</v>
      </c>
      <c r="E37" s="42">
        <v>18.0</v>
      </c>
      <c r="F37" s="42">
        <v>300.0</v>
      </c>
      <c r="G37" s="42">
        <v>28.0</v>
      </c>
      <c r="R37" s="36"/>
    </row>
    <row r="38">
      <c r="A38" s="41" t="s">
        <v>85</v>
      </c>
      <c r="B38" s="41" t="s">
        <v>86</v>
      </c>
      <c r="C38" s="42">
        <v>78.0</v>
      </c>
      <c r="D38" s="42">
        <v>38.0</v>
      </c>
      <c r="E38" s="42">
        <v>3.0</v>
      </c>
      <c r="F38" s="42">
        <v>116.0</v>
      </c>
      <c r="G38" s="42">
        <v>34.0</v>
      </c>
      <c r="R38" s="36"/>
    </row>
    <row r="39">
      <c r="A39" s="41" t="s">
        <v>87</v>
      </c>
      <c r="B39" s="41" t="s">
        <v>88</v>
      </c>
      <c r="C39" s="42">
        <v>71.0</v>
      </c>
      <c r="D39" s="42">
        <v>599.0</v>
      </c>
      <c r="E39" s="42">
        <v>7.0</v>
      </c>
      <c r="F39" s="42">
        <v>300.0</v>
      </c>
      <c r="G39" s="42">
        <v>30.0</v>
      </c>
      <c r="R39" s="36"/>
    </row>
    <row r="40">
      <c r="A40" s="41" t="s">
        <v>89</v>
      </c>
      <c r="B40" s="41" t="s">
        <v>90</v>
      </c>
      <c r="C40" s="42">
        <v>75.0</v>
      </c>
      <c r="D40" s="42">
        <v>135.0</v>
      </c>
      <c r="E40" s="42">
        <v>4.0</v>
      </c>
      <c r="F40" s="42">
        <v>210.0</v>
      </c>
      <c r="G40" s="42">
        <v>32.0</v>
      </c>
      <c r="R40" s="36"/>
    </row>
    <row r="41">
      <c r="A41" s="41" t="s">
        <v>91</v>
      </c>
      <c r="B41" s="41" t="s">
        <v>92</v>
      </c>
      <c r="C41" s="42">
        <v>96.0</v>
      </c>
      <c r="D41" s="42">
        <v>95.0</v>
      </c>
      <c r="E41" s="42">
        <v>2.0</v>
      </c>
      <c r="F41" s="42">
        <v>191.0</v>
      </c>
      <c r="G41" s="42">
        <v>42.0</v>
      </c>
      <c r="R41" s="36"/>
    </row>
    <row r="42">
      <c r="A42" s="41" t="s">
        <v>93</v>
      </c>
      <c r="B42" s="41" t="s">
        <v>94</v>
      </c>
      <c r="C42" s="42">
        <v>66.0</v>
      </c>
      <c r="D42" s="42">
        <v>172.0</v>
      </c>
      <c r="E42" s="42">
        <v>5.0</v>
      </c>
      <c r="F42" s="42">
        <v>238.0</v>
      </c>
      <c r="G42" s="42">
        <v>29.0</v>
      </c>
      <c r="R42" s="36"/>
    </row>
    <row r="43">
      <c r="A43" s="41" t="s">
        <v>95</v>
      </c>
      <c r="B43" s="41" t="s">
        <v>96</v>
      </c>
      <c r="C43" s="42">
        <v>68.0</v>
      </c>
      <c r="D43" s="42">
        <v>86.0</v>
      </c>
      <c r="E43" s="42">
        <v>15.0</v>
      </c>
      <c r="F43" s="42">
        <v>154.0</v>
      </c>
      <c r="G43" s="42">
        <v>30.0</v>
      </c>
      <c r="R43" s="36"/>
    </row>
    <row r="44">
      <c r="R44" s="36"/>
    </row>
    <row r="45">
      <c r="R45" s="36"/>
    </row>
    <row r="46">
      <c r="R46" s="36"/>
    </row>
    <row r="47">
      <c r="R47" s="36"/>
    </row>
    <row r="48">
      <c r="R48" s="36"/>
    </row>
    <row r="49">
      <c r="R49" s="36"/>
    </row>
    <row r="50">
      <c r="R50" s="36"/>
    </row>
    <row r="51">
      <c r="R51" s="36"/>
    </row>
    <row r="52">
      <c r="R52" s="36"/>
    </row>
    <row r="53">
      <c r="R53" s="36"/>
    </row>
    <row r="54">
      <c r="R54" s="36"/>
    </row>
    <row r="55">
      <c r="R55" s="36"/>
    </row>
    <row r="56">
      <c r="R56" s="36"/>
    </row>
    <row r="57">
      <c r="R57" s="36"/>
    </row>
    <row r="58">
      <c r="R58" s="36"/>
    </row>
    <row r="59">
      <c r="R59" s="36"/>
    </row>
    <row r="60">
      <c r="R60" s="36"/>
    </row>
    <row r="61">
      <c r="R61" s="36"/>
    </row>
    <row r="62">
      <c r="R62" s="36"/>
    </row>
    <row r="63">
      <c r="R63" s="36"/>
    </row>
    <row r="64">
      <c r="R64" s="36"/>
    </row>
    <row r="65">
      <c r="R65" s="36"/>
    </row>
    <row r="66">
      <c r="R66" s="36"/>
    </row>
    <row r="67">
      <c r="R67" s="36"/>
    </row>
    <row r="68">
      <c r="R68" s="36"/>
    </row>
    <row r="69">
      <c r="R69" s="36"/>
    </row>
    <row r="70">
      <c r="R70" s="36"/>
    </row>
    <row r="71">
      <c r="R71" s="36"/>
    </row>
    <row r="72">
      <c r="R72" s="36"/>
    </row>
    <row r="73">
      <c r="R73" s="36"/>
    </row>
    <row r="74">
      <c r="R74" s="36"/>
    </row>
    <row r="75">
      <c r="R75" s="36"/>
    </row>
    <row r="76">
      <c r="R76" s="36"/>
    </row>
    <row r="77">
      <c r="R77" s="36"/>
    </row>
    <row r="78">
      <c r="R78" s="36"/>
    </row>
    <row r="79">
      <c r="R79" s="36"/>
    </row>
    <row r="80">
      <c r="R80" s="36"/>
    </row>
    <row r="81">
      <c r="R81" s="36"/>
    </row>
    <row r="82">
      <c r="R82" s="36"/>
    </row>
    <row r="83">
      <c r="R83" s="36"/>
    </row>
    <row r="84">
      <c r="R84" s="36"/>
    </row>
    <row r="85">
      <c r="R85" s="36"/>
    </row>
    <row r="86">
      <c r="R86" s="36"/>
    </row>
    <row r="87">
      <c r="R87" s="36"/>
    </row>
    <row r="88">
      <c r="R88" s="36"/>
    </row>
    <row r="89">
      <c r="R89" s="36"/>
    </row>
    <row r="90">
      <c r="R90" s="36"/>
    </row>
    <row r="91">
      <c r="R91" s="36"/>
    </row>
    <row r="92">
      <c r="R92" s="36"/>
    </row>
    <row r="93">
      <c r="R93" s="36"/>
    </row>
    <row r="94">
      <c r="R94" s="36"/>
    </row>
    <row r="95">
      <c r="R95" s="36"/>
    </row>
    <row r="96">
      <c r="R96" s="36"/>
    </row>
    <row r="97">
      <c r="R97" s="36"/>
    </row>
    <row r="98">
      <c r="R98" s="36"/>
    </row>
    <row r="99">
      <c r="R99" s="36"/>
    </row>
    <row r="100">
      <c r="R100" s="36"/>
    </row>
    <row r="101">
      <c r="R101" s="36"/>
    </row>
    <row r="102">
      <c r="R102" s="36"/>
    </row>
    <row r="103">
      <c r="R103" s="36"/>
    </row>
    <row r="104">
      <c r="R104" s="36"/>
    </row>
    <row r="105">
      <c r="R105" s="36"/>
    </row>
    <row r="106">
      <c r="R106" s="36"/>
    </row>
    <row r="107">
      <c r="R107" s="36"/>
    </row>
    <row r="108">
      <c r="R108" s="36"/>
    </row>
    <row r="109">
      <c r="R109" s="36"/>
    </row>
    <row r="110">
      <c r="R110" s="36"/>
    </row>
    <row r="111">
      <c r="R111" s="36"/>
    </row>
    <row r="112">
      <c r="R112" s="36"/>
    </row>
    <row r="113">
      <c r="R113" s="36"/>
    </row>
    <row r="114">
      <c r="R114" s="36"/>
    </row>
    <row r="115">
      <c r="R115" s="36"/>
    </row>
    <row r="116">
      <c r="R116" s="36"/>
    </row>
    <row r="117">
      <c r="R117" s="36"/>
    </row>
    <row r="118">
      <c r="R118" s="36"/>
    </row>
    <row r="119">
      <c r="R119" s="36"/>
    </row>
    <row r="120">
      <c r="R120" s="36"/>
    </row>
    <row r="121">
      <c r="R121" s="36"/>
    </row>
    <row r="122">
      <c r="R122" s="36"/>
    </row>
    <row r="123">
      <c r="R123" s="36"/>
    </row>
    <row r="124">
      <c r="R124" s="36"/>
    </row>
    <row r="125">
      <c r="R125" s="36"/>
    </row>
    <row r="126">
      <c r="R126" s="36"/>
    </row>
    <row r="127">
      <c r="R127" s="36"/>
    </row>
    <row r="128">
      <c r="R128" s="36"/>
    </row>
    <row r="129">
      <c r="R129" s="36"/>
    </row>
    <row r="130">
      <c r="R130" s="36"/>
    </row>
    <row r="131">
      <c r="R131" s="36"/>
    </row>
    <row r="132">
      <c r="R132" s="36"/>
    </row>
    <row r="133">
      <c r="R133" s="36"/>
    </row>
    <row r="134">
      <c r="R134" s="36"/>
    </row>
    <row r="135">
      <c r="R135" s="36"/>
    </row>
    <row r="136">
      <c r="R136" s="36"/>
    </row>
    <row r="137">
      <c r="R137" s="36"/>
    </row>
    <row r="138">
      <c r="R138" s="36"/>
    </row>
    <row r="139">
      <c r="R139" s="36"/>
    </row>
    <row r="140">
      <c r="R140" s="36"/>
    </row>
    <row r="141">
      <c r="R141" s="36"/>
    </row>
    <row r="142">
      <c r="R142" s="36"/>
    </row>
    <row r="143">
      <c r="R143" s="36"/>
    </row>
    <row r="144">
      <c r="R144" s="36"/>
    </row>
    <row r="145">
      <c r="R145" s="36"/>
    </row>
    <row r="146">
      <c r="R146" s="36"/>
    </row>
    <row r="147">
      <c r="R147" s="36"/>
    </row>
    <row r="148">
      <c r="R148" s="36"/>
    </row>
    <row r="149">
      <c r="R149" s="36"/>
    </row>
    <row r="150">
      <c r="R150" s="36"/>
    </row>
    <row r="151">
      <c r="R151" s="36"/>
    </row>
    <row r="152">
      <c r="R152" s="36"/>
    </row>
    <row r="153">
      <c r="R153" s="36"/>
    </row>
    <row r="154">
      <c r="R154" s="36"/>
    </row>
    <row r="155">
      <c r="R155" s="36"/>
    </row>
    <row r="156">
      <c r="R156" s="36"/>
    </row>
    <row r="157">
      <c r="R157" s="36"/>
    </row>
    <row r="158">
      <c r="R158" s="36"/>
    </row>
    <row r="159">
      <c r="R159" s="36"/>
    </row>
    <row r="160">
      <c r="R160" s="36"/>
    </row>
    <row r="161">
      <c r="R161" s="36"/>
    </row>
    <row r="162">
      <c r="R162" s="36"/>
    </row>
    <row r="163">
      <c r="R163" s="36"/>
    </row>
    <row r="164">
      <c r="R164" s="36"/>
    </row>
    <row r="165">
      <c r="R165" s="36"/>
    </row>
    <row r="166">
      <c r="R166" s="36"/>
    </row>
    <row r="167">
      <c r="R167" s="36"/>
    </row>
    <row r="168">
      <c r="R168" s="36"/>
    </row>
    <row r="169">
      <c r="R169" s="36"/>
    </row>
    <row r="170">
      <c r="R170" s="36"/>
    </row>
    <row r="171">
      <c r="R171" s="36"/>
    </row>
    <row r="172">
      <c r="R172" s="36"/>
    </row>
    <row r="173">
      <c r="R173" s="36"/>
    </row>
    <row r="174">
      <c r="R174" s="36"/>
    </row>
    <row r="175">
      <c r="R175" s="36"/>
    </row>
    <row r="176">
      <c r="R176" s="36"/>
    </row>
    <row r="177">
      <c r="R177" s="36"/>
    </row>
    <row r="178">
      <c r="R178" s="36"/>
    </row>
    <row r="179">
      <c r="R179" s="36"/>
    </row>
    <row r="180">
      <c r="R180" s="36"/>
    </row>
    <row r="181">
      <c r="R181" s="36"/>
    </row>
    <row r="182">
      <c r="R182" s="36"/>
    </row>
    <row r="183">
      <c r="R183" s="36"/>
    </row>
    <row r="184">
      <c r="R184" s="36"/>
    </row>
    <row r="185">
      <c r="R185" s="36"/>
    </row>
    <row r="186">
      <c r="R186" s="36"/>
    </row>
    <row r="187">
      <c r="R187" s="36"/>
    </row>
    <row r="188">
      <c r="R188" s="36"/>
    </row>
    <row r="189">
      <c r="R189" s="36"/>
    </row>
    <row r="190">
      <c r="R190" s="36"/>
    </row>
    <row r="191">
      <c r="R191" s="36"/>
    </row>
    <row r="192">
      <c r="R192" s="36"/>
    </row>
    <row r="193">
      <c r="R193" s="36"/>
    </row>
    <row r="194">
      <c r="R194" s="36"/>
    </row>
    <row r="195">
      <c r="R195" s="36"/>
    </row>
    <row r="196">
      <c r="R196" s="36"/>
    </row>
    <row r="197">
      <c r="R197" s="36"/>
    </row>
    <row r="198">
      <c r="R198" s="36"/>
    </row>
    <row r="199">
      <c r="R199" s="36"/>
    </row>
    <row r="200">
      <c r="R200" s="36"/>
    </row>
    <row r="201">
      <c r="R201" s="36"/>
    </row>
    <row r="202">
      <c r="R202" s="36"/>
    </row>
    <row r="203">
      <c r="R203" s="36"/>
    </row>
    <row r="204">
      <c r="R204" s="36"/>
    </row>
    <row r="205">
      <c r="R205" s="36"/>
    </row>
    <row r="206">
      <c r="R206" s="36"/>
    </row>
    <row r="207">
      <c r="R207" s="36"/>
    </row>
    <row r="208">
      <c r="R208" s="36"/>
    </row>
    <row r="209">
      <c r="R209" s="36"/>
    </row>
    <row r="210">
      <c r="R210" s="36"/>
    </row>
    <row r="211">
      <c r="R211" s="36"/>
    </row>
    <row r="212">
      <c r="R212" s="36"/>
    </row>
    <row r="213">
      <c r="R213" s="36"/>
    </row>
    <row r="214">
      <c r="R214" s="36"/>
    </row>
    <row r="215">
      <c r="R215" s="36"/>
    </row>
    <row r="216">
      <c r="R216" s="36"/>
    </row>
    <row r="217">
      <c r="R217" s="36"/>
    </row>
    <row r="218">
      <c r="R218" s="36"/>
    </row>
    <row r="219">
      <c r="R219" s="36"/>
    </row>
    <row r="220">
      <c r="R220" s="36"/>
    </row>
    <row r="221">
      <c r="R221" s="36"/>
    </row>
    <row r="222">
      <c r="R222" s="36"/>
    </row>
    <row r="223">
      <c r="R223" s="36"/>
    </row>
    <row r="224">
      <c r="R224" s="36"/>
    </row>
    <row r="225">
      <c r="R225" s="36"/>
    </row>
    <row r="226">
      <c r="R226" s="36"/>
    </row>
    <row r="227">
      <c r="R227" s="36"/>
    </row>
    <row r="228">
      <c r="R228" s="36"/>
    </row>
    <row r="229">
      <c r="R229" s="36"/>
    </row>
    <row r="230">
      <c r="R230" s="36"/>
    </row>
    <row r="231">
      <c r="R231" s="36"/>
    </row>
    <row r="232">
      <c r="R232" s="36"/>
    </row>
    <row r="233">
      <c r="R233" s="36"/>
    </row>
    <row r="234">
      <c r="R234" s="36"/>
    </row>
    <row r="235">
      <c r="R235" s="36"/>
    </row>
    <row r="236">
      <c r="R236" s="36"/>
    </row>
    <row r="237">
      <c r="R237" s="36"/>
    </row>
    <row r="238">
      <c r="R238" s="36"/>
    </row>
    <row r="239">
      <c r="R239" s="36"/>
    </row>
    <row r="240">
      <c r="R240" s="36"/>
    </row>
    <row r="241">
      <c r="R241" s="36"/>
    </row>
    <row r="242">
      <c r="R242" s="36"/>
    </row>
    <row r="243">
      <c r="R243" s="36"/>
    </row>
    <row r="244">
      <c r="R244" s="36"/>
    </row>
    <row r="245">
      <c r="R245" s="36"/>
    </row>
    <row r="246">
      <c r="R246" s="36"/>
    </row>
    <row r="247">
      <c r="R247" s="36"/>
    </row>
    <row r="248">
      <c r="R248" s="36"/>
    </row>
    <row r="249">
      <c r="R249" s="36"/>
    </row>
    <row r="250">
      <c r="R250" s="36"/>
    </row>
    <row r="251">
      <c r="R251" s="36"/>
    </row>
    <row r="252">
      <c r="R252" s="36"/>
    </row>
    <row r="253">
      <c r="R253" s="36"/>
    </row>
    <row r="254">
      <c r="R254" s="36"/>
    </row>
    <row r="255">
      <c r="R255" s="36"/>
    </row>
    <row r="256">
      <c r="R256" s="36"/>
    </row>
    <row r="257">
      <c r="R257" s="36"/>
    </row>
    <row r="258">
      <c r="R258" s="36"/>
    </row>
    <row r="259">
      <c r="R259" s="36"/>
    </row>
    <row r="260">
      <c r="R260" s="36"/>
    </row>
    <row r="261">
      <c r="R261" s="36"/>
    </row>
    <row r="262">
      <c r="R262" s="36"/>
    </row>
    <row r="263">
      <c r="R263" s="36"/>
    </row>
    <row r="264">
      <c r="R264" s="36"/>
    </row>
    <row r="265">
      <c r="R265" s="36"/>
    </row>
    <row r="266">
      <c r="R266" s="36"/>
    </row>
    <row r="267">
      <c r="R267" s="36"/>
    </row>
    <row r="268">
      <c r="R268" s="36"/>
    </row>
    <row r="269">
      <c r="R269" s="36"/>
    </row>
    <row r="270">
      <c r="R270" s="36"/>
    </row>
    <row r="271">
      <c r="R271" s="36"/>
    </row>
    <row r="272">
      <c r="R272" s="36"/>
    </row>
    <row r="273">
      <c r="R273" s="36"/>
    </row>
    <row r="274">
      <c r="R274" s="36"/>
    </row>
    <row r="275">
      <c r="R275" s="36"/>
    </row>
    <row r="276">
      <c r="R276" s="36"/>
    </row>
    <row r="277">
      <c r="R277" s="36"/>
    </row>
    <row r="278">
      <c r="R278" s="36"/>
    </row>
    <row r="279">
      <c r="R279" s="36"/>
    </row>
    <row r="280">
      <c r="R280" s="36"/>
    </row>
    <row r="281">
      <c r="R281" s="36"/>
    </row>
    <row r="282">
      <c r="R282" s="36"/>
    </row>
    <row r="283">
      <c r="R283" s="36"/>
    </row>
    <row r="284">
      <c r="R284" s="36"/>
    </row>
    <row r="285">
      <c r="R285" s="36"/>
    </row>
    <row r="286">
      <c r="R286" s="36"/>
    </row>
    <row r="287">
      <c r="R287" s="36"/>
    </row>
    <row r="288">
      <c r="R288" s="36"/>
    </row>
    <row r="289">
      <c r="R289" s="36"/>
    </row>
    <row r="290">
      <c r="R290" s="36"/>
    </row>
    <row r="291">
      <c r="R291" s="36"/>
    </row>
    <row r="292">
      <c r="R292" s="36"/>
    </row>
    <row r="293">
      <c r="R293" s="36"/>
    </row>
    <row r="294">
      <c r="R294" s="36"/>
    </row>
    <row r="295">
      <c r="R295" s="36"/>
    </row>
    <row r="296">
      <c r="R296" s="36"/>
    </row>
    <row r="297">
      <c r="R297" s="36"/>
    </row>
    <row r="298">
      <c r="R298" s="36"/>
    </row>
    <row r="299">
      <c r="R299" s="36"/>
    </row>
    <row r="300">
      <c r="R300" s="36"/>
    </row>
    <row r="301">
      <c r="R301" s="36"/>
    </row>
    <row r="302">
      <c r="R302" s="36"/>
    </row>
    <row r="303">
      <c r="R303" s="36"/>
    </row>
    <row r="304">
      <c r="R304" s="36"/>
    </row>
    <row r="305">
      <c r="R305" s="36"/>
    </row>
    <row r="306">
      <c r="R306" s="36"/>
    </row>
    <row r="307">
      <c r="R307" s="36"/>
    </row>
    <row r="308">
      <c r="R308" s="36"/>
    </row>
    <row r="309">
      <c r="R309" s="36"/>
    </row>
    <row r="310">
      <c r="R310" s="36"/>
    </row>
    <row r="311">
      <c r="R311" s="36"/>
    </row>
    <row r="312">
      <c r="R312" s="36"/>
    </row>
    <row r="313">
      <c r="R313" s="36"/>
    </row>
    <row r="314">
      <c r="R314" s="36"/>
    </row>
    <row r="315">
      <c r="R315" s="36"/>
    </row>
    <row r="316">
      <c r="R316" s="36"/>
    </row>
    <row r="317">
      <c r="R317" s="36"/>
    </row>
    <row r="318">
      <c r="R318" s="36"/>
    </row>
    <row r="319">
      <c r="R319" s="36"/>
    </row>
    <row r="320">
      <c r="R320" s="36"/>
    </row>
    <row r="321">
      <c r="R321" s="36"/>
    </row>
    <row r="322">
      <c r="R322" s="36"/>
    </row>
    <row r="323">
      <c r="R323" s="36"/>
    </row>
    <row r="324">
      <c r="R324" s="36"/>
    </row>
    <row r="325">
      <c r="R325" s="36"/>
    </row>
    <row r="326">
      <c r="R326" s="36"/>
    </row>
    <row r="327">
      <c r="R327" s="36"/>
    </row>
    <row r="328">
      <c r="R328" s="36"/>
    </row>
    <row r="329">
      <c r="R329" s="36"/>
    </row>
    <row r="330">
      <c r="R330" s="36"/>
    </row>
    <row r="331">
      <c r="R331" s="36"/>
    </row>
    <row r="332">
      <c r="R332" s="36"/>
    </row>
    <row r="333">
      <c r="R333" s="36"/>
    </row>
    <row r="334">
      <c r="R334" s="36"/>
    </row>
    <row r="335">
      <c r="R335" s="36"/>
    </row>
    <row r="336">
      <c r="R336" s="36"/>
    </row>
    <row r="337">
      <c r="R337" s="36"/>
    </row>
    <row r="338">
      <c r="R338" s="36"/>
    </row>
    <row r="339">
      <c r="R339" s="36"/>
    </row>
    <row r="340">
      <c r="R340" s="36"/>
    </row>
    <row r="341">
      <c r="R341" s="36"/>
    </row>
    <row r="342">
      <c r="R342" s="36"/>
    </row>
    <row r="343">
      <c r="R343" s="36"/>
    </row>
    <row r="344">
      <c r="R344" s="36"/>
    </row>
    <row r="345">
      <c r="R345" s="36"/>
    </row>
    <row r="346">
      <c r="R346" s="36"/>
    </row>
    <row r="347">
      <c r="R347" s="36"/>
    </row>
    <row r="348">
      <c r="R348" s="36"/>
    </row>
    <row r="349">
      <c r="R349" s="36"/>
    </row>
    <row r="350">
      <c r="R350" s="36"/>
    </row>
    <row r="351">
      <c r="R351" s="36"/>
    </row>
    <row r="352">
      <c r="R352" s="36"/>
    </row>
    <row r="353">
      <c r="R353" s="36"/>
    </row>
    <row r="354">
      <c r="R354" s="36"/>
    </row>
    <row r="355">
      <c r="R355" s="36"/>
    </row>
    <row r="356">
      <c r="R356" s="36"/>
    </row>
    <row r="357">
      <c r="R357" s="36"/>
    </row>
    <row r="358">
      <c r="R358" s="36"/>
    </row>
    <row r="359">
      <c r="R359" s="36"/>
    </row>
    <row r="360">
      <c r="R360" s="36"/>
    </row>
    <row r="361">
      <c r="R361" s="36"/>
    </row>
    <row r="362">
      <c r="R362" s="36"/>
    </row>
    <row r="363">
      <c r="R363" s="36"/>
    </row>
    <row r="364">
      <c r="R364" s="36"/>
    </row>
    <row r="365">
      <c r="R365" s="36"/>
    </row>
    <row r="366">
      <c r="R366" s="36"/>
    </row>
    <row r="367">
      <c r="R367" s="36"/>
    </row>
    <row r="368">
      <c r="R368" s="36"/>
    </row>
    <row r="369">
      <c r="R369" s="36"/>
    </row>
    <row r="370">
      <c r="R370" s="36"/>
    </row>
    <row r="371">
      <c r="R371" s="36"/>
    </row>
    <row r="372">
      <c r="R372" s="36"/>
    </row>
    <row r="373">
      <c r="R373" s="36"/>
    </row>
    <row r="374">
      <c r="R374" s="36"/>
    </row>
    <row r="375">
      <c r="R375" s="36"/>
    </row>
    <row r="376">
      <c r="R376" s="36"/>
    </row>
    <row r="377">
      <c r="R377" s="36"/>
    </row>
    <row r="378">
      <c r="R378" s="36"/>
    </row>
    <row r="379">
      <c r="R379" s="36"/>
    </row>
    <row r="380">
      <c r="R380" s="36"/>
    </row>
    <row r="381">
      <c r="R381" s="36"/>
    </row>
    <row r="382">
      <c r="R382" s="36"/>
    </row>
    <row r="383">
      <c r="R383" s="36"/>
    </row>
    <row r="384">
      <c r="R384" s="36"/>
    </row>
    <row r="385">
      <c r="R385" s="36"/>
    </row>
    <row r="386">
      <c r="R386" s="36"/>
    </row>
    <row r="387">
      <c r="R387" s="36"/>
    </row>
    <row r="388">
      <c r="R388" s="36"/>
    </row>
    <row r="389">
      <c r="R389" s="36"/>
    </row>
    <row r="390">
      <c r="R390" s="36"/>
    </row>
    <row r="391">
      <c r="R391" s="36"/>
    </row>
    <row r="392">
      <c r="R392" s="36"/>
    </row>
    <row r="393">
      <c r="R393" s="36"/>
    </row>
    <row r="394">
      <c r="R394" s="36"/>
    </row>
    <row r="395">
      <c r="R395" s="36"/>
    </row>
    <row r="396">
      <c r="R396" s="36"/>
    </row>
    <row r="397">
      <c r="R397" s="36"/>
    </row>
    <row r="398">
      <c r="R398" s="36"/>
    </row>
    <row r="399">
      <c r="R399" s="36"/>
    </row>
    <row r="400">
      <c r="R400" s="36"/>
    </row>
    <row r="401">
      <c r="R401" s="36"/>
    </row>
    <row r="402">
      <c r="R402" s="36"/>
    </row>
    <row r="403">
      <c r="R403" s="36"/>
    </row>
    <row r="404">
      <c r="R404" s="36"/>
    </row>
    <row r="405">
      <c r="R405" s="36"/>
    </row>
    <row r="406">
      <c r="R406" s="36"/>
    </row>
    <row r="407">
      <c r="R407" s="36"/>
    </row>
    <row r="408">
      <c r="R408" s="36"/>
    </row>
    <row r="409">
      <c r="R409" s="36"/>
    </row>
    <row r="410">
      <c r="R410" s="36"/>
    </row>
    <row r="411">
      <c r="R411" s="36"/>
    </row>
    <row r="412">
      <c r="R412" s="36"/>
    </row>
    <row r="413">
      <c r="R413" s="36"/>
    </row>
    <row r="414">
      <c r="R414" s="36"/>
    </row>
    <row r="415">
      <c r="R415" s="36"/>
    </row>
    <row r="416">
      <c r="R416" s="36"/>
    </row>
    <row r="417">
      <c r="R417" s="36"/>
    </row>
    <row r="418">
      <c r="R418" s="36"/>
    </row>
    <row r="419">
      <c r="R419" s="36"/>
    </row>
    <row r="420">
      <c r="R420" s="36"/>
    </row>
    <row r="421">
      <c r="R421" s="36"/>
    </row>
    <row r="422">
      <c r="R422" s="36"/>
    </row>
    <row r="423">
      <c r="R423" s="36"/>
    </row>
    <row r="424">
      <c r="R424" s="36"/>
    </row>
    <row r="425">
      <c r="R425" s="36"/>
    </row>
    <row r="426">
      <c r="R426" s="36"/>
    </row>
    <row r="427">
      <c r="R427" s="36"/>
    </row>
    <row r="428">
      <c r="R428" s="36"/>
    </row>
    <row r="429">
      <c r="R429" s="36"/>
    </row>
    <row r="430">
      <c r="R430" s="36"/>
    </row>
    <row r="431">
      <c r="R431" s="36"/>
    </row>
    <row r="432">
      <c r="R432" s="36"/>
    </row>
    <row r="433">
      <c r="R433" s="36"/>
    </row>
    <row r="434">
      <c r="R434" s="36"/>
    </row>
    <row r="435">
      <c r="R435" s="36"/>
    </row>
    <row r="436">
      <c r="R436" s="36"/>
    </row>
    <row r="437">
      <c r="R437" s="36"/>
    </row>
    <row r="438">
      <c r="R438" s="36"/>
    </row>
    <row r="439">
      <c r="R439" s="36"/>
    </row>
    <row r="440">
      <c r="R440" s="36"/>
    </row>
    <row r="441">
      <c r="R441" s="36"/>
    </row>
    <row r="442">
      <c r="R442" s="36"/>
    </row>
    <row r="443">
      <c r="R443" s="36"/>
    </row>
    <row r="444">
      <c r="R444" s="36"/>
    </row>
    <row r="445">
      <c r="R445" s="36"/>
    </row>
    <row r="446">
      <c r="R446" s="36"/>
    </row>
    <row r="447">
      <c r="R447" s="36"/>
    </row>
    <row r="448">
      <c r="R448" s="36"/>
    </row>
    <row r="449">
      <c r="R449" s="36"/>
    </row>
    <row r="450">
      <c r="R450" s="36"/>
    </row>
    <row r="451">
      <c r="R451" s="36"/>
    </row>
    <row r="452">
      <c r="R452" s="36"/>
    </row>
    <row r="453">
      <c r="R453" s="36"/>
    </row>
    <row r="454">
      <c r="R454" s="36"/>
    </row>
    <row r="455">
      <c r="R455" s="36"/>
    </row>
    <row r="456">
      <c r="R456" s="36"/>
    </row>
    <row r="457">
      <c r="R457" s="36"/>
    </row>
    <row r="458">
      <c r="R458" s="36"/>
    </row>
    <row r="459">
      <c r="R459" s="36"/>
    </row>
    <row r="460">
      <c r="R460" s="36"/>
    </row>
    <row r="461">
      <c r="R461" s="36"/>
    </row>
    <row r="462">
      <c r="R462" s="36"/>
    </row>
    <row r="463">
      <c r="R463" s="36"/>
    </row>
    <row r="464">
      <c r="R464" s="36"/>
    </row>
    <row r="465">
      <c r="R465" s="36"/>
    </row>
    <row r="466">
      <c r="R466" s="36"/>
    </row>
    <row r="467">
      <c r="R467" s="36"/>
    </row>
    <row r="468">
      <c r="R468" s="36"/>
    </row>
    <row r="469">
      <c r="R469" s="36"/>
    </row>
    <row r="470">
      <c r="R470" s="36"/>
    </row>
    <row r="471">
      <c r="R471" s="36"/>
    </row>
    <row r="472">
      <c r="R472" s="36"/>
    </row>
    <row r="473">
      <c r="R473" s="36"/>
    </row>
    <row r="474">
      <c r="R474" s="36"/>
    </row>
    <row r="475">
      <c r="R475" s="36"/>
    </row>
    <row r="476">
      <c r="R476" s="36"/>
    </row>
    <row r="477">
      <c r="R477" s="36"/>
    </row>
    <row r="478">
      <c r="R478" s="36"/>
    </row>
    <row r="479">
      <c r="R479" s="36"/>
    </row>
    <row r="480">
      <c r="R480" s="36"/>
    </row>
    <row r="481">
      <c r="R481" s="36"/>
    </row>
    <row r="482">
      <c r="R482" s="36"/>
    </row>
    <row r="483">
      <c r="R483" s="36"/>
    </row>
    <row r="484">
      <c r="R484" s="36"/>
    </row>
    <row r="485">
      <c r="R485" s="36"/>
    </row>
    <row r="486">
      <c r="R486" s="36"/>
    </row>
    <row r="487">
      <c r="R487" s="36"/>
    </row>
    <row r="488">
      <c r="R488" s="36"/>
    </row>
    <row r="489">
      <c r="R489" s="36"/>
    </row>
    <row r="490">
      <c r="R490" s="36"/>
    </row>
    <row r="491">
      <c r="R491" s="36"/>
    </row>
    <row r="492">
      <c r="R492" s="36"/>
    </row>
    <row r="493">
      <c r="R493" s="36"/>
    </row>
    <row r="494">
      <c r="R494" s="36"/>
    </row>
    <row r="495">
      <c r="R495" s="36"/>
    </row>
    <row r="496">
      <c r="R496" s="36"/>
    </row>
    <row r="497">
      <c r="R497" s="36"/>
    </row>
    <row r="498">
      <c r="R498" s="36"/>
    </row>
    <row r="499">
      <c r="R499" s="36"/>
    </row>
    <row r="500">
      <c r="R500" s="36"/>
    </row>
    <row r="501">
      <c r="R501" s="36"/>
    </row>
    <row r="502">
      <c r="R502" s="36"/>
    </row>
    <row r="503">
      <c r="R503" s="36"/>
    </row>
    <row r="504">
      <c r="R504" s="36"/>
    </row>
    <row r="505">
      <c r="R505" s="36"/>
    </row>
    <row r="506">
      <c r="R506" s="36"/>
    </row>
    <row r="507">
      <c r="R507" s="36"/>
    </row>
    <row r="508">
      <c r="R508" s="36"/>
    </row>
    <row r="509">
      <c r="R509" s="36"/>
    </row>
    <row r="510">
      <c r="R510" s="36"/>
    </row>
    <row r="511">
      <c r="R511" s="36"/>
    </row>
    <row r="512">
      <c r="R512" s="36"/>
    </row>
    <row r="513">
      <c r="R513" s="36"/>
    </row>
    <row r="514">
      <c r="R514" s="36"/>
    </row>
    <row r="515">
      <c r="R515" s="36"/>
    </row>
    <row r="516">
      <c r="R516" s="36"/>
    </row>
    <row r="517">
      <c r="R517" s="36"/>
    </row>
    <row r="518">
      <c r="R518" s="36"/>
    </row>
    <row r="519">
      <c r="R519" s="36"/>
    </row>
    <row r="520">
      <c r="R520" s="36"/>
    </row>
    <row r="521">
      <c r="R521" s="36"/>
    </row>
    <row r="522">
      <c r="R522" s="36"/>
    </row>
    <row r="523">
      <c r="R523" s="36"/>
    </row>
    <row r="524">
      <c r="R524" s="36"/>
    </row>
    <row r="525">
      <c r="R525" s="36"/>
    </row>
    <row r="526">
      <c r="R526" s="36"/>
    </row>
    <row r="527">
      <c r="R527" s="36"/>
    </row>
    <row r="528">
      <c r="R528" s="36"/>
    </row>
    <row r="529">
      <c r="R529" s="36"/>
    </row>
    <row r="530">
      <c r="R530" s="36"/>
    </row>
    <row r="531">
      <c r="R531" s="36"/>
    </row>
    <row r="532">
      <c r="R532" s="36"/>
    </row>
    <row r="533">
      <c r="R533" s="36"/>
    </row>
    <row r="534">
      <c r="R534" s="36"/>
    </row>
    <row r="535">
      <c r="R535" s="36"/>
    </row>
    <row r="536">
      <c r="R536" s="36"/>
    </row>
    <row r="537">
      <c r="R537" s="36"/>
    </row>
    <row r="538">
      <c r="R538" s="36"/>
    </row>
    <row r="539">
      <c r="R539" s="36"/>
    </row>
    <row r="540">
      <c r="R540" s="36"/>
    </row>
    <row r="541">
      <c r="R541" s="36"/>
    </row>
    <row r="542">
      <c r="R542" s="36"/>
    </row>
    <row r="543">
      <c r="R543" s="36"/>
    </row>
    <row r="544">
      <c r="R544" s="36"/>
    </row>
    <row r="545">
      <c r="R545" s="36"/>
    </row>
    <row r="546">
      <c r="R546" s="36"/>
    </row>
    <row r="547">
      <c r="R547" s="36"/>
    </row>
    <row r="548">
      <c r="R548" s="36"/>
    </row>
    <row r="549">
      <c r="R549" s="36"/>
    </row>
    <row r="550">
      <c r="R550" s="36"/>
    </row>
    <row r="551">
      <c r="R551" s="36"/>
    </row>
    <row r="552">
      <c r="R552" s="36"/>
    </row>
    <row r="553">
      <c r="R553" s="36"/>
    </row>
    <row r="554">
      <c r="R554" s="36"/>
    </row>
    <row r="555">
      <c r="R555" s="36"/>
    </row>
    <row r="556">
      <c r="R556" s="36"/>
    </row>
    <row r="557">
      <c r="R557" s="36"/>
    </row>
    <row r="558">
      <c r="R558" s="36"/>
    </row>
    <row r="559">
      <c r="R559" s="36"/>
    </row>
    <row r="560">
      <c r="R560" s="36"/>
    </row>
    <row r="561">
      <c r="R561" s="36"/>
    </row>
    <row r="562">
      <c r="R562" s="36"/>
    </row>
    <row r="563">
      <c r="R563" s="36"/>
    </row>
    <row r="564">
      <c r="R564" s="36"/>
    </row>
    <row r="565">
      <c r="R565" s="36"/>
    </row>
    <row r="566">
      <c r="R566" s="36"/>
    </row>
    <row r="567">
      <c r="R567" s="36"/>
    </row>
    <row r="568">
      <c r="R568" s="36"/>
    </row>
    <row r="569">
      <c r="R569" s="36"/>
    </row>
    <row r="570">
      <c r="R570" s="36"/>
    </row>
    <row r="571">
      <c r="R571" s="36"/>
    </row>
    <row r="572">
      <c r="R572" s="36"/>
    </row>
    <row r="573">
      <c r="R573" s="36"/>
    </row>
    <row r="574">
      <c r="R574" s="36"/>
    </row>
    <row r="575">
      <c r="R575" s="36"/>
    </row>
    <row r="576">
      <c r="R576" s="36"/>
    </row>
    <row r="577">
      <c r="R577" s="36"/>
    </row>
    <row r="578">
      <c r="R578" s="36"/>
    </row>
    <row r="579">
      <c r="R579" s="36"/>
    </row>
    <row r="580">
      <c r="R580" s="36"/>
    </row>
    <row r="581">
      <c r="R581" s="36"/>
    </row>
    <row r="582">
      <c r="R582" s="36"/>
    </row>
    <row r="583">
      <c r="R583" s="36"/>
    </row>
    <row r="584">
      <c r="R584" s="36"/>
    </row>
    <row r="585">
      <c r="R585" s="36"/>
    </row>
    <row r="586">
      <c r="R586" s="36"/>
    </row>
    <row r="587">
      <c r="R587" s="36"/>
    </row>
    <row r="588">
      <c r="R588" s="36"/>
    </row>
    <row r="589">
      <c r="R589" s="36"/>
    </row>
    <row r="590">
      <c r="R590" s="36"/>
    </row>
    <row r="591">
      <c r="R591" s="36"/>
    </row>
    <row r="592">
      <c r="R592" s="36"/>
    </row>
    <row r="593">
      <c r="R593" s="36"/>
    </row>
    <row r="594">
      <c r="R594" s="36"/>
    </row>
    <row r="595">
      <c r="R595" s="36"/>
    </row>
    <row r="596">
      <c r="R596" s="36"/>
    </row>
    <row r="597">
      <c r="R597" s="36"/>
    </row>
    <row r="598">
      <c r="R598" s="36"/>
    </row>
    <row r="599">
      <c r="R599" s="36"/>
    </row>
    <row r="600">
      <c r="R600" s="36"/>
    </row>
    <row r="601">
      <c r="R601" s="36"/>
    </row>
    <row r="602">
      <c r="R602" s="36"/>
    </row>
    <row r="603">
      <c r="R603" s="36"/>
    </row>
    <row r="604">
      <c r="R604" s="36"/>
    </row>
    <row r="605">
      <c r="R605" s="36"/>
    </row>
    <row r="606">
      <c r="R606" s="36"/>
    </row>
    <row r="607">
      <c r="R607" s="36"/>
    </row>
    <row r="608">
      <c r="R608" s="36"/>
    </row>
    <row r="609">
      <c r="R609" s="36"/>
    </row>
    <row r="610">
      <c r="R610" s="36"/>
    </row>
    <row r="611">
      <c r="R611" s="36"/>
    </row>
    <row r="612">
      <c r="R612" s="36"/>
    </row>
    <row r="613">
      <c r="R613" s="36"/>
    </row>
    <row r="614">
      <c r="R614" s="36"/>
    </row>
    <row r="615">
      <c r="R615" s="36"/>
    </row>
    <row r="616">
      <c r="R616" s="36"/>
    </row>
    <row r="617">
      <c r="R617" s="36"/>
    </row>
    <row r="618">
      <c r="R618" s="36"/>
    </row>
    <row r="619">
      <c r="R619" s="36"/>
    </row>
    <row r="620">
      <c r="R620" s="36"/>
    </row>
    <row r="621">
      <c r="R621" s="36"/>
    </row>
    <row r="622">
      <c r="R622" s="36"/>
    </row>
    <row r="623">
      <c r="R623" s="36"/>
    </row>
    <row r="624">
      <c r="R624" s="36"/>
    </row>
    <row r="625">
      <c r="R625" s="36"/>
    </row>
    <row r="626">
      <c r="R626" s="36"/>
    </row>
    <row r="627">
      <c r="R627" s="36"/>
    </row>
    <row r="628">
      <c r="R628" s="36"/>
    </row>
    <row r="629">
      <c r="R629" s="36"/>
    </row>
    <row r="630">
      <c r="R630" s="36"/>
    </row>
    <row r="631">
      <c r="R631" s="36"/>
    </row>
    <row r="632">
      <c r="R632" s="36"/>
    </row>
    <row r="633">
      <c r="R633" s="36"/>
    </row>
    <row r="634">
      <c r="R634" s="36"/>
    </row>
    <row r="635">
      <c r="R635" s="36"/>
    </row>
    <row r="636">
      <c r="R636" s="36"/>
    </row>
    <row r="637">
      <c r="R637" s="36"/>
    </row>
    <row r="638">
      <c r="R638" s="36"/>
    </row>
    <row r="639">
      <c r="R639" s="36"/>
    </row>
    <row r="640">
      <c r="R640" s="36"/>
    </row>
    <row r="641">
      <c r="R641" s="36"/>
    </row>
    <row r="642">
      <c r="R642" s="36"/>
    </row>
    <row r="643">
      <c r="R643" s="36"/>
    </row>
    <row r="644">
      <c r="R644" s="36"/>
    </row>
    <row r="645">
      <c r="R645" s="36"/>
    </row>
    <row r="646">
      <c r="R646" s="36"/>
    </row>
    <row r="647">
      <c r="R647" s="36"/>
    </row>
    <row r="648">
      <c r="R648" s="36"/>
    </row>
    <row r="649">
      <c r="R649" s="36"/>
    </row>
    <row r="650">
      <c r="R650" s="36"/>
    </row>
    <row r="651">
      <c r="R651" s="36"/>
    </row>
    <row r="652">
      <c r="R652" s="36"/>
    </row>
    <row r="653">
      <c r="R653" s="36"/>
    </row>
    <row r="654">
      <c r="R654" s="36"/>
    </row>
    <row r="655">
      <c r="R655" s="36"/>
    </row>
    <row r="656">
      <c r="R656" s="36"/>
    </row>
    <row r="657">
      <c r="R657" s="36"/>
    </row>
    <row r="658">
      <c r="R658" s="36"/>
    </row>
    <row r="659">
      <c r="R659" s="36"/>
    </row>
    <row r="660">
      <c r="R660" s="36"/>
    </row>
    <row r="661">
      <c r="R661" s="36"/>
    </row>
    <row r="662">
      <c r="R662" s="36"/>
    </row>
    <row r="663">
      <c r="R663" s="36"/>
    </row>
    <row r="664">
      <c r="R664" s="36"/>
    </row>
    <row r="665">
      <c r="R665" s="36"/>
    </row>
    <row r="666">
      <c r="R666" s="36"/>
    </row>
    <row r="667">
      <c r="R667" s="36"/>
    </row>
    <row r="668">
      <c r="R668" s="36"/>
    </row>
    <row r="669">
      <c r="R669" s="36"/>
    </row>
    <row r="670">
      <c r="R670" s="36"/>
    </row>
    <row r="671">
      <c r="R671" s="36"/>
    </row>
    <row r="672">
      <c r="R672" s="36"/>
    </row>
    <row r="673">
      <c r="R673" s="36"/>
    </row>
    <row r="674">
      <c r="R674" s="36"/>
    </row>
    <row r="675">
      <c r="R675" s="36"/>
    </row>
    <row r="676">
      <c r="R676" s="36"/>
    </row>
    <row r="677">
      <c r="R677" s="36"/>
    </row>
    <row r="678">
      <c r="R678" s="36"/>
    </row>
    <row r="679">
      <c r="R679" s="36"/>
    </row>
    <row r="680">
      <c r="R680" s="36"/>
    </row>
    <row r="681">
      <c r="R681" s="36"/>
    </row>
    <row r="682">
      <c r="R682" s="36"/>
    </row>
    <row r="683">
      <c r="R683" s="36"/>
    </row>
    <row r="684">
      <c r="R684" s="36"/>
    </row>
    <row r="685">
      <c r="R685" s="36"/>
    </row>
    <row r="686">
      <c r="R686" s="36"/>
    </row>
    <row r="687">
      <c r="R687" s="36"/>
    </row>
    <row r="688">
      <c r="R688" s="36"/>
    </row>
    <row r="689">
      <c r="R689" s="36"/>
    </row>
    <row r="690">
      <c r="R690" s="36"/>
    </row>
    <row r="691">
      <c r="R691" s="36"/>
    </row>
    <row r="692">
      <c r="R692" s="36"/>
    </row>
    <row r="693">
      <c r="R693" s="36"/>
    </row>
    <row r="694">
      <c r="R694" s="36"/>
    </row>
    <row r="695">
      <c r="R695" s="36"/>
    </row>
    <row r="696">
      <c r="R696" s="36"/>
    </row>
    <row r="697">
      <c r="R697" s="36"/>
    </row>
    <row r="698">
      <c r="R698" s="36"/>
    </row>
    <row r="699">
      <c r="R699" s="36"/>
    </row>
    <row r="700">
      <c r="R700" s="36"/>
    </row>
    <row r="701">
      <c r="R701" s="36"/>
    </row>
    <row r="702">
      <c r="R702" s="36"/>
    </row>
    <row r="703">
      <c r="R703" s="36"/>
    </row>
    <row r="704">
      <c r="R704" s="36"/>
    </row>
    <row r="705">
      <c r="R705" s="36"/>
    </row>
    <row r="706">
      <c r="R706" s="36"/>
    </row>
    <row r="707">
      <c r="R707" s="36"/>
    </row>
    <row r="708">
      <c r="R708" s="36"/>
    </row>
    <row r="709">
      <c r="R709" s="36"/>
    </row>
    <row r="710">
      <c r="R710" s="36"/>
    </row>
    <row r="711">
      <c r="R711" s="36"/>
    </row>
    <row r="712">
      <c r="R712" s="36"/>
    </row>
    <row r="713">
      <c r="R713" s="36"/>
    </row>
    <row r="714">
      <c r="R714" s="36"/>
    </row>
    <row r="715">
      <c r="R715" s="36"/>
    </row>
    <row r="716">
      <c r="R716" s="36"/>
    </row>
    <row r="717">
      <c r="R717" s="36"/>
    </row>
    <row r="718">
      <c r="R718" s="36"/>
    </row>
    <row r="719">
      <c r="R719" s="36"/>
    </row>
    <row r="720">
      <c r="R720" s="36"/>
    </row>
    <row r="721">
      <c r="R721" s="36"/>
    </row>
    <row r="722">
      <c r="R722" s="36"/>
    </row>
    <row r="723">
      <c r="R723" s="36"/>
    </row>
    <row r="724">
      <c r="R724" s="36"/>
    </row>
    <row r="725">
      <c r="R725" s="36"/>
    </row>
    <row r="726">
      <c r="R726" s="36"/>
    </row>
    <row r="727">
      <c r="R727" s="36"/>
    </row>
    <row r="728">
      <c r="R728" s="36"/>
    </row>
    <row r="729">
      <c r="R729" s="36"/>
    </row>
    <row r="730">
      <c r="R730" s="36"/>
    </row>
    <row r="731">
      <c r="R731" s="36"/>
    </row>
    <row r="732">
      <c r="R732" s="36"/>
    </row>
    <row r="733">
      <c r="R733" s="36"/>
    </row>
    <row r="734">
      <c r="R734" s="36"/>
    </row>
    <row r="735">
      <c r="R735" s="36"/>
    </row>
    <row r="736">
      <c r="R736" s="36"/>
    </row>
    <row r="737">
      <c r="R737" s="36"/>
    </row>
    <row r="738">
      <c r="R738" s="36"/>
    </row>
    <row r="739">
      <c r="R739" s="36"/>
    </row>
    <row r="740">
      <c r="R740" s="36"/>
    </row>
    <row r="741">
      <c r="R741" s="36"/>
    </row>
    <row r="742">
      <c r="R742" s="36"/>
    </row>
    <row r="743">
      <c r="R743" s="36"/>
    </row>
    <row r="744">
      <c r="R744" s="36"/>
    </row>
    <row r="745">
      <c r="R745" s="36"/>
    </row>
    <row r="746">
      <c r="R746" s="36"/>
    </row>
    <row r="747">
      <c r="R747" s="36"/>
    </row>
    <row r="748">
      <c r="R748" s="36"/>
    </row>
    <row r="749">
      <c r="R749" s="36"/>
    </row>
    <row r="750">
      <c r="R750" s="36"/>
    </row>
    <row r="751">
      <c r="R751" s="36"/>
    </row>
    <row r="752">
      <c r="R752" s="36"/>
    </row>
    <row r="753">
      <c r="R753" s="36"/>
    </row>
    <row r="754">
      <c r="R754" s="36"/>
    </row>
    <row r="755">
      <c r="R755" s="36"/>
    </row>
    <row r="756">
      <c r="R756" s="36"/>
    </row>
    <row r="757">
      <c r="R757" s="36"/>
    </row>
    <row r="758">
      <c r="R758" s="36"/>
    </row>
    <row r="759">
      <c r="R759" s="36"/>
    </row>
    <row r="760">
      <c r="R760" s="36"/>
    </row>
    <row r="761">
      <c r="R761" s="36"/>
    </row>
    <row r="762">
      <c r="R762" s="36"/>
    </row>
    <row r="763">
      <c r="R763" s="36"/>
    </row>
    <row r="764">
      <c r="R764" s="36"/>
    </row>
    <row r="765">
      <c r="R765" s="36"/>
    </row>
    <row r="766">
      <c r="R766" s="36"/>
    </row>
    <row r="767">
      <c r="R767" s="36"/>
    </row>
    <row r="768">
      <c r="R768" s="36"/>
    </row>
    <row r="769">
      <c r="R769" s="36"/>
    </row>
    <row r="770">
      <c r="R770" s="36"/>
    </row>
    <row r="771">
      <c r="R771" s="36"/>
    </row>
    <row r="772">
      <c r="R772" s="36"/>
    </row>
    <row r="773">
      <c r="R773" s="36"/>
    </row>
    <row r="774">
      <c r="R774" s="36"/>
    </row>
    <row r="775">
      <c r="R775" s="36"/>
    </row>
    <row r="776">
      <c r="R776" s="36"/>
    </row>
    <row r="777">
      <c r="R777" s="36"/>
    </row>
    <row r="778">
      <c r="R778" s="36"/>
    </row>
    <row r="779">
      <c r="R779" s="36"/>
    </row>
    <row r="780">
      <c r="R780" s="36"/>
    </row>
    <row r="781">
      <c r="R781" s="36"/>
    </row>
    <row r="782">
      <c r="R782" s="36"/>
    </row>
    <row r="783">
      <c r="R783" s="36"/>
    </row>
    <row r="784">
      <c r="R784" s="36"/>
    </row>
    <row r="785">
      <c r="R785" s="36"/>
    </row>
    <row r="786">
      <c r="R786" s="36"/>
    </row>
    <row r="787">
      <c r="R787" s="36"/>
    </row>
    <row r="788">
      <c r="R788" s="36"/>
    </row>
    <row r="789">
      <c r="R789" s="36"/>
    </row>
    <row r="790">
      <c r="R790" s="36"/>
    </row>
    <row r="791">
      <c r="R791" s="36"/>
    </row>
    <row r="792">
      <c r="R792" s="36"/>
    </row>
    <row r="793">
      <c r="R793" s="36"/>
    </row>
    <row r="794">
      <c r="R794" s="36"/>
    </row>
    <row r="795">
      <c r="R795" s="36"/>
    </row>
    <row r="796">
      <c r="R796" s="36"/>
    </row>
    <row r="797">
      <c r="R797" s="36"/>
    </row>
    <row r="798">
      <c r="R798" s="36"/>
    </row>
    <row r="799">
      <c r="R799" s="36"/>
    </row>
    <row r="800">
      <c r="R800" s="36"/>
    </row>
    <row r="801">
      <c r="R801" s="36"/>
    </row>
    <row r="802">
      <c r="R802" s="36"/>
    </row>
    <row r="803">
      <c r="R803" s="36"/>
    </row>
    <row r="804">
      <c r="R804" s="36"/>
    </row>
    <row r="805">
      <c r="R805" s="36"/>
    </row>
    <row r="806">
      <c r="R806" s="36"/>
    </row>
    <row r="807">
      <c r="R807" s="36"/>
    </row>
    <row r="808">
      <c r="R808" s="36"/>
    </row>
    <row r="809">
      <c r="R809" s="36"/>
    </row>
    <row r="810">
      <c r="R810" s="36"/>
    </row>
    <row r="811">
      <c r="R811" s="36"/>
    </row>
    <row r="812">
      <c r="R812" s="36"/>
    </row>
    <row r="813">
      <c r="R813" s="36"/>
    </row>
    <row r="814">
      <c r="R814" s="36"/>
    </row>
    <row r="815">
      <c r="R815" s="36"/>
    </row>
    <row r="816">
      <c r="R816" s="36"/>
    </row>
    <row r="817">
      <c r="R817" s="36"/>
    </row>
    <row r="818">
      <c r="R818" s="36"/>
    </row>
    <row r="819">
      <c r="R819" s="36"/>
    </row>
    <row r="820">
      <c r="R820" s="36"/>
    </row>
    <row r="821">
      <c r="R821" s="36"/>
    </row>
    <row r="822">
      <c r="R822" s="36"/>
    </row>
    <row r="823">
      <c r="R823" s="36"/>
    </row>
    <row r="824">
      <c r="R824" s="36"/>
    </row>
    <row r="825">
      <c r="R825" s="36"/>
    </row>
    <row r="826">
      <c r="R826" s="36"/>
    </row>
    <row r="827">
      <c r="R827" s="36"/>
    </row>
    <row r="828">
      <c r="R828" s="36"/>
    </row>
    <row r="829">
      <c r="R829" s="36"/>
    </row>
    <row r="830">
      <c r="R830" s="36"/>
    </row>
    <row r="831">
      <c r="R831" s="36"/>
    </row>
    <row r="832">
      <c r="R832" s="36"/>
    </row>
    <row r="833">
      <c r="R833" s="36"/>
    </row>
    <row r="834">
      <c r="R834" s="36"/>
    </row>
    <row r="835">
      <c r="R835" s="36"/>
    </row>
    <row r="836">
      <c r="R836" s="36"/>
    </row>
    <row r="837">
      <c r="R837" s="36"/>
    </row>
    <row r="838">
      <c r="R838" s="36"/>
    </row>
    <row r="839">
      <c r="R839" s="36"/>
    </row>
    <row r="840">
      <c r="R840" s="36"/>
    </row>
    <row r="841">
      <c r="R841" s="36"/>
    </row>
    <row r="842">
      <c r="R842" s="36"/>
    </row>
    <row r="843">
      <c r="R843" s="36"/>
    </row>
    <row r="844">
      <c r="R844" s="36"/>
    </row>
    <row r="845">
      <c r="R845" s="36"/>
    </row>
    <row r="846">
      <c r="R846" s="36"/>
    </row>
    <row r="847">
      <c r="R847" s="36"/>
    </row>
    <row r="848">
      <c r="R848" s="36"/>
    </row>
    <row r="849">
      <c r="R849" s="36"/>
    </row>
    <row r="850">
      <c r="R850" s="36"/>
    </row>
    <row r="851">
      <c r="R851" s="36"/>
    </row>
    <row r="852">
      <c r="R852" s="36"/>
    </row>
    <row r="853">
      <c r="R853" s="36"/>
    </row>
    <row r="854">
      <c r="R854" s="36"/>
    </row>
    <row r="855">
      <c r="R855" s="36"/>
    </row>
    <row r="856">
      <c r="R856" s="36"/>
    </row>
    <row r="857">
      <c r="R857" s="36"/>
    </row>
    <row r="858">
      <c r="R858" s="36"/>
    </row>
    <row r="859">
      <c r="R859" s="36"/>
    </row>
    <row r="860">
      <c r="R860" s="36"/>
    </row>
    <row r="861">
      <c r="R861" s="36"/>
    </row>
    <row r="862">
      <c r="R862" s="36"/>
    </row>
    <row r="863">
      <c r="R863" s="36"/>
    </row>
    <row r="864">
      <c r="R864" s="36"/>
    </row>
    <row r="865">
      <c r="R865" s="36"/>
    </row>
    <row r="866">
      <c r="R866" s="36"/>
    </row>
    <row r="867">
      <c r="R867" s="36"/>
    </row>
    <row r="868">
      <c r="R868" s="36"/>
    </row>
    <row r="869">
      <c r="R869" s="36"/>
    </row>
    <row r="870">
      <c r="R870" s="36"/>
    </row>
    <row r="871">
      <c r="R871" s="36"/>
    </row>
    <row r="872">
      <c r="R872" s="36"/>
    </row>
    <row r="873">
      <c r="R873" s="36"/>
    </row>
    <row r="874">
      <c r="R874" s="36"/>
    </row>
    <row r="875">
      <c r="R875" s="36"/>
    </row>
    <row r="876">
      <c r="R876" s="36"/>
    </row>
    <row r="877">
      <c r="R877" s="36"/>
    </row>
    <row r="878">
      <c r="R878" s="36"/>
    </row>
    <row r="879">
      <c r="R879" s="36"/>
    </row>
    <row r="880">
      <c r="R880" s="36"/>
    </row>
    <row r="881">
      <c r="R881" s="36"/>
    </row>
    <row r="882">
      <c r="R882" s="36"/>
    </row>
    <row r="883">
      <c r="R883" s="36"/>
    </row>
    <row r="884">
      <c r="R884" s="36"/>
    </row>
    <row r="885">
      <c r="R885" s="36"/>
    </row>
    <row r="886">
      <c r="R886" s="36"/>
    </row>
    <row r="887">
      <c r="R887" s="36"/>
    </row>
    <row r="888">
      <c r="R888" s="36"/>
    </row>
    <row r="889">
      <c r="R889" s="36"/>
    </row>
    <row r="890">
      <c r="R890" s="36"/>
    </row>
    <row r="891">
      <c r="R891" s="36"/>
    </row>
    <row r="892">
      <c r="R892" s="36"/>
    </row>
    <row r="893">
      <c r="R893" s="36"/>
    </row>
    <row r="894">
      <c r="R894" s="36"/>
    </row>
    <row r="895">
      <c r="R895" s="36"/>
    </row>
    <row r="896">
      <c r="R896" s="36"/>
    </row>
    <row r="897">
      <c r="R897" s="36"/>
    </row>
    <row r="898">
      <c r="R898" s="36"/>
    </row>
    <row r="899">
      <c r="R899" s="36"/>
    </row>
    <row r="900">
      <c r="R900" s="36"/>
    </row>
    <row r="901">
      <c r="R901" s="36"/>
    </row>
    <row r="902">
      <c r="R902" s="36"/>
    </row>
    <row r="903">
      <c r="R903" s="36"/>
    </row>
    <row r="904">
      <c r="R904" s="36"/>
    </row>
    <row r="905">
      <c r="R905" s="36"/>
    </row>
    <row r="906">
      <c r="R906" s="36"/>
    </row>
    <row r="907">
      <c r="R907" s="36"/>
    </row>
    <row r="908">
      <c r="R908" s="36"/>
    </row>
    <row r="909">
      <c r="R909" s="36"/>
    </row>
    <row r="910">
      <c r="R910" s="36"/>
    </row>
    <row r="911">
      <c r="R911" s="36"/>
    </row>
    <row r="912">
      <c r="R912" s="36"/>
    </row>
    <row r="913">
      <c r="R913" s="36"/>
    </row>
    <row r="914">
      <c r="R914" s="36"/>
    </row>
    <row r="915">
      <c r="R915" s="36"/>
    </row>
    <row r="916">
      <c r="R916" s="36"/>
    </row>
    <row r="917">
      <c r="R917" s="36"/>
    </row>
    <row r="918">
      <c r="R918" s="36"/>
    </row>
    <row r="919">
      <c r="R919" s="36"/>
    </row>
    <row r="920">
      <c r="R920" s="36"/>
    </row>
    <row r="921">
      <c r="R921" s="36"/>
    </row>
    <row r="922">
      <c r="R922" s="36"/>
    </row>
    <row r="923">
      <c r="R923" s="36"/>
    </row>
    <row r="924">
      <c r="R924" s="36"/>
    </row>
    <row r="925">
      <c r="R925" s="36"/>
    </row>
    <row r="926">
      <c r="R926" s="36"/>
    </row>
    <row r="927">
      <c r="R927" s="36"/>
    </row>
    <row r="928">
      <c r="R928" s="36"/>
    </row>
    <row r="929">
      <c r="R929" s="36"/>
    </row>
    <row r="930">
      <c r="R930" s="36"/>
    </row>
    <row r="931">
      <c r="R931" s="36"/>
    </row>
    <row r="932">
      <c r="R932" s="36"/>
    </row>
    <row r="933">
      <c r="R933" s="36"/>
    </row>
    <row r="934">
      <c r="R934" s="36"/>
    </row>
    <row r="935">
      <c r="R935" s="36"/>
    </row>
    <row r="936">
      <c r="R936" s="36"/>
    </row>
    <row r="937">
      <c r="R937" s="36"/>
    </row>
    <row r="938">
      <c r="R938" s="36"/>
    </row>
    <row r="939">
      <c r="R939" s="36"/>
    </row>
    <row r="940">
      <c r="R940" s="36"/>
    </row>
    <row r="941">
      <c r="R941" s="36"/>
    </row>
    <row r="942">
      <c r="R942" s="36"/>
    </row>
    <row r="943">
      <c r="R943" s="36"/>
    </row>
    <row r="944">
      <c r="R944" s="36"/>
    </row>
    <row r="945">
      <c r="R945" s="36"/>
    </row>
    <row r="946">
      <c r="R946" s="36"/>
    </row>
    <row r="947">
      <c r="R947" s="36"/>
    </row>
    <row r="948">
      <c r="R948" s="36"/>
    </row>
    <row r="949">
      <c r="R949" s="36"/>
    </row>
    <row r="950">
      <c r="R950" s="36"/>
    </row>
    <row r="951">
      <c r="R951" s="36"/>
    </row>
    <row r="952">
      <c r="R952" s="36"/>
    </row>
    <row r="953">
      <c r="R953" s="36"/>
    </row>
    <row r="954">
      <c r="R954" s="36"/>
    </row>
    <row r="955">
      <c r="R955" s="36"/>
    </row>
    <row r="956">
      <c r="R956" s="36"/>
    </row>
    <row r="957">
      <c r="R957" s="36"/>
    </row>
    <row r="958">
      <c r="R958" s="36"/>
    </row>
    <row r="959">
      <c r="R959" s="36"/>
    </row>
    <row r="960">
      <c r="R960" s="36"/>
    </row>
    <row r="961">
      <c r="R961" s="36"/>
    </row>
    <row r="962">
      <c r="R962" s="36"/>
    </row>
    <row r="963">
      <c r="R963" s="36"/>
    </row>
    <row r="964">
      <c r="R964" s="36"/>
    </row>
    <row r="965">
      <c r="R965" s="36"/>
    </row>
    <row r="966">
      <c r="R966" s="36"/>
    </row>
    <row r="967">
      <c r="R967" s="36"/>
    </row>
    <row r="968">
      <c r="R968" s="36"/>
    </row>
    <row r="969">
      <c r="R969" s="36"/>
    </row>
    <row r="970">
      <c r="R970" s="36"/>
    </row>
    <row r="971">
      <c r="R971" s="36"/>
    </row>
    <row r="972">
      <c r="R972" s="36"/>
    </row>
    <row r="973">
      <c r="R973" s="36"/>
    </row>
    <row r="974">
      <c r="R974" s="36"/>
    </row>
    <row r="975">
      <c r="R975" s="36"/>
    </row>
    <row r="976">
      <c r="R976" s="36"/>
    </row>
    <row r="977">
      <c r="R977" s="36"/>
    </row>
    <row r="978">
      <c r="R978" s="36"/>
    </row>
    <row r="979">
      <c r="R979" s="36"/>
    </row>
    <row r="980">
      <c r="R980" s="36"/>
    </row>
    <row r="981">
      <c r="R981" s="36"/>
    </row>
    <row r="982">
      <c r="R982" s="36"/>
    </row>
    <row r="983">
      <c r="R983" s="36"/>
    </row>
    <row r="984">
      <c r="R984" s="36"/>
    </row>
    <row r="985">
      <c r="R985" s="36"/>
    </row>
    <row r="986">
      <c r="R986" s="36"/>
    </row>
    <row r="987">
      <c r="R987" s="36"/>
    </row>
    <row r="988">
      <c r="R988" s="36"/>
    </row>
    <row r="989">
      <c r="R989" s="36"/>
    </row>
    <row r="990">
      <c r="R990" s="36"/>
    </row>
    <row r="991">
      <c r="R991" s="36"/>
    </row>
    <row r="992">
      <c r="R992" s="36"/>
    </row>
    <row r="993">
      <c r="R993" s="36"/>
    </row>
    <row r="994">
      <c r="R994" s="36"/>
    </row>
    <row r="995">
      <c r="R995" s="36"/>
    </row>
    <row r="996">
      <c r="R996" s="36"/>
    </row>
    <row r="997">
      <c r="R997" s="36"/>
    </row>
    <row r="998">
      <c r="R998" s="36"/>
    </row>
    <row r="999">
      <c r="R999" s="36"/>
    </row>
    <row r="1000">
      <c r="R1000" s="36"/>
    </row>
  </sheetData>
  <drawing r:id="rId1"/>
</worksheet>
</file>